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10" yWindow="5670" windowWidth="285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80" i="4"/>
  <c r="Z379" i="4"/>
  <c r="O378" i="4"/>
  <c r="N378" i="4"/>
  <c r="M378" i="4"/>
  <c r="L378" i="4"/>
  <c r="K378" i="4"/>
  <c r="Z373" i="4"/>
  <c r="Z372" i="4"/>
  <c r="Z371" i="4"/>
  <c r="Z370" i="4"/>
  <c r="Z369" i="4"/>
  <c r="Z368" i="4"/>
  <c r="Z367" i="4"/>
  <c r="O350" i="4"/>
  <c r="N350" i="4"/>
  <c r="M350" i="4"/>
  <c r="L350" i="4"/>
  <c r="Z350" i="4" s="1"/>
  <c r="K350" i="4"/>
  <c r="Z345" i="4"/>
  <c r="Z344" i="4"/>
  <c r="Z343" i="4"/>
  <c r="Z342" i="4"/>
  <c r="Z341" i="4"/>
  <c r="Z340" i="4"/>
  <c r="Z339" i="4"/>
  <c r="O338" i="4"/>
  <c r="N338" i="4"/>
  <c r="M338" i="4"/>
  <c r="L338" i="4"/>
  <c r="K338" i="4"/>
  <c r="Z330" i="4"/>
  <c r="Z329" i="4"/>
  <c r="Z328" i="4"/>
  <c r="Z327" i="4"/>
  <c r="O310" i="4"/>
  <c r="N310" i="4"/>
  <c r="M310" i="4"/>
  <c r="L310" i="4"/>
  <c r="K310" i="4"/>
  <c r="Z305" i="4"/>
  <c r="Z304" i="4"/>
  <c r="Z303" i="4"/>
  <c r="Z302" i="4"/>
  <c r="Z301" i="4"/>
  <c r="Z300" i="4"/>
  <c r="Z299" i="4"/>
  <c r="O298" i="4"/>
  <c r="N298" i="4"/>
  <c r="M298" i="4"/>
  <c r="L298" i="4"/>
  <c r="K298" i="4"/>
  <c r="Z293" i="4"/>
  <c r="Z292" i="4"/>
  <c r="Z291" i="4"/>
  <c r="Z290" i="4"/>
  <c r="Z289" i="4"/>
  <c r="Z288" i="4"/>
  <c r="Z287" i="4"/>
  <c r="O270" i="4"/>
  <c r="N270" i="4"/>
  <c r="M270" i="4"/>
  <c r="L270" i="4"/>
  <c r="K270" i="4"/>
  <c r="Z265" i="4"/>
  <c r="Z264" i="4"/>
  <c r="Z263" i="4"/>
  <c r="Z262" i="4"/>
  <c r="Z261" i="4"/>
  <c r="Z260" i="4"/>
  <c r="Z259" i="4"/>
  <c r="O258" i="4"/>
  <c r="N258" i="4"/>
  <c r="M258" i="4"/>
  <c r="L258" i="4"/>
  <c r="K258" i="4"/>
  <c r="Z253" i="4"/>
  <c r="Z252" i="4"/>
  <c r="Z251" i="4"/>
  <c r="Z250" i="4"/>
  <c r="Z249" i="4"/>
  <c r="Z248" i="4"/>
  <c r="Z247" i="4"/>
  <c r="O230" i="4"/>
  <c r="N230" i="4"/>
  <c r="M230" i="4"/>
  <c r="L230" i="4"/>
  <c r="K230" i="4"/>
  <c r="Z225" i="4"/>
  <c r="Z224" i="4"/>
  <c r="Z223" i="4"/>
  <c r="Z222" i="4"/>
  <c r="Z221" i="4"/>
  <c r="Z220" i="4"/>
  <c r="Z219" i="4"/>
  <c r="O218" i="4"/>
  <c r="N218" i="4"/>
  <c r="M218" i="4"/>
  <c r="L218" i="4"/>
  <c r="K218" i="4"/>
  <c r="Z218" i="4" s="1"/>
  <c r="Z213" i="4"/>
  <c r="Z212" i="4"/>
  <c r="Z211" i="4"/>
  <c r="Z210" i="4"/>
  <c r="Z209" i="4"/>
  <c r="Z208" i="4"/>
  <c r="Z207" i="4"/>
  <c r="O190" i="4"/>
  <c r="N190" i="4"/>
  <c r="M190" i="4"/>
  <c r="L190" i="4"/>
  <c r="K190" i="4"/>
  <c r="Z190" i="4" s="1"/>
  <c r="Z182" i="4"/>
  <c r="Z181" i="4"/>
  <c r="Z180" i="4"/>
  <c r="Z179" i="4"/>
  <c r="O178" i="4"/>
  <c r="N178" i="4"/>
  <c r="M178" i="4"/>
  <c r="L178" i="4"/>
  <c r="K178" i="4"/>
  <c r="Z173" i="4"/>
  <c r="Z172" i="4"/>
  <c r="Z171" i="4"/>
  <c r="Z170" i="4"/>
  <c r="Z169" i="4"/>
  <c r="Z168" i="4"/>
  <c r="Z167" i="4"/>
  <c r="O150" i="4"/>
  <c r="N150" i="4"/>
  <c r="M150" i="4"/>
  <c r="L150" i="4"/>
  <c r="K150" i="4"/>
  <c r="Z145" i="4"/>
  <c r="Z144" i="4"/>
  <c r="Z143" i="4"/>
  <c r="Z142" i="4"/>
  <c r="Z141" i="4"/>
  <c r="Z140" i="4"/>
  <c r="Z139" i="4"/>
  <c r="O138" i="4"/>
  <c r="N138" i="4"/>
  <c r="M138" i="4"/>
  <c r="L138" i="4"/>
  <c r="K138" i="4"/>
  <c r="Z133" i="4"/>
  <c r="Z132" i="4"/>
  <c r="Z131" i="4"/>
  <c r="Z130" i="4"/>
  <c r="Z129" i="4"/>
  <c r="Z128" i="4"/>
  <c r="Z127" i="4"/>
  <c r="O110" i="4"/>
  <c r="N110" i="4"/>
  <c r="M110" i="4"/>
  <c r="L110" i="4"/>
  <c r="K110" i="4"/>
  <c r="Z110" i="4" s="1"/>
  <c r="Z105" i="4"/>
  <c r="Z104" i="4"/>
  <c r="Z103" i="4"/>
  <c r="Z102" i="4"/>
  <c r="Z101" i="4"/>
  <c r="Z100" i="4"/>
  <c r="Z99" i="4"/>
  <c r="O98" i="4"/>
  <c r="N98" i="4"/>
  <c r="M98" i="4"/>
  <c r="L98" i="4"/>
  <c r="L406" i="4" s="1"/>
  <c r="L408" i="4" s="1"/>
  <c r="K98" i="4"/>
  <c r="Z93" i="4"/>
  <c r="Z92" i="4"/>
  <c r="Z91" i="4"/>
  <c r="Z90" i="4"/>
  <c r="Z89" i="4"/>
  <c r="Z88" i="4"/>
  <c r="Z87" i="4"/>
  <c r="O67" i="4"/>
  <c r="N67" i="4"/>
  <c r="M67" i="4"/>
  <c r="L67" i="4"/>
  <c r="Z67" i="4" s="1"/>
  <c r="K67" i="4"/>
  <c r="Z66" i="4"/>
  <c r="Z65" i="4"/>
  <c r="Z64" i="4"/>
  <c r="O62" i="4"/>
  <c r="N62" i="4"/>
  <c r="M62" i="4"/>
  <c r="L62" i="4"/>
  <c r="K62" i="4"/>
  <c r="Z62" i="4" s="1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4" i="4"/>
  <c r="Z33" i="4"/>
  <c r="O32" i="4"/>
  <c r="N32" i="4"/>
  <c r="M32" i="4"/>
  <c r="L32" i="4"/>
  <c r="K32" i="4"/>
  <c r="Z31" i="4"/>
  <c r="Z37" i="4" s="1"/>
  <c r="Z30" i="4"/>
  <c r="O29" i="4"/>
  <c r="O38" i="4" s="1"/>
  <c r="N29" i="4"/>
  <c r="N38" i="4" s="1"/>
  <c r="M29" i="4"/>
  <c r="M38" i="4" s="1"/>
  <c r="L29" i="4"/>
  <c r="K29" i="4"/>
  <c r="K38" i="4" s="1"/>
  <c r="Z28" i="4"/>
  <c r="Z27" i="4"/>
  <c r="Z36" i="4" s="1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1" i="4"/>
  <c r="Z20" i="4"/>
  <c r="O19" i="4"/>
  <c r="N19" i="4"/>
  <c r="M19" i="4"/>
  <c r="L19" i="4"/>
  <c r="K19" i="4"/>
  <c r="Z18" i="4"/>
  <c r="Z17" i="4"/>
  <c r="O16" i="4"/>
  <c r="N16" i="4"/>
  <c r="M16" i="4"/>
  <c r="L16" i="4"/>
  <c r="K16" i="4"/>
  <c r="Z16" i="4" s="1"/>
  <c r="Z15" i="4"/>
  <c r="Z14" i="4"/>
  <c r="Z390" i="4" l="1"/>
  <c r="Z378" i="4"/>
  <c r="Z338" i="4"/>
  <c r="Z310" i="4"/>
  <c r="Z298" i="4"/>
  <c r="Z270" i="4"/>
  <c r="Z258" i="4"/>
  <c r="Z230" i="4"/>
  <c r="K406" i="4"/>
  <c r="K408" i="4" s="1"/>
  <c r="O406" i="4"/>
  <c r="O408" i="4" s="1"/>
  <c r="Z178" i="4"/>
  <c r="Z150" i="4"/>
  <c r="Z138" i="4"/>
  <c r="M406" i="4"/>
  <c r="M408" i="4" s="1"/>
  <c r="N406" i="4"/>
  <c r="N408" i="4" s="1"/>
  <c r="Z59" i="4"/>
  <c r="Z35" i="4"/>
  <c r="Z32" i="4"/>
  <c r="L38" i="4"/>
  <c r="Z22" i="4"/>
  <c r="O25" i="4"/>
  <c r="Z24" i="4"/>
  <c r="N25" i="4"/>
  <c r="Z23" i="4"/>
  <c r="M25" i="4"/>
  <c r="L25" i="4"/>
  <c r="Z19" i="4"/>
  <c r="K25" i="4"/>
  <c r="Z29" i="4"/>
  <c r="Z98" i="4"/>
  <c r="Z408" i="4" l="1"/>
  <c r="Z406" i="4"/>
  <c r="Z38" i="4"/>
  <c r="Z25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<sst xmlns="http://schemas.openxmlformats.org/spreadsheetml/2006/main" count="1659" uniqueCount="359">
  <si>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</si>
  <si>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</si>
  <si>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</si>
  <si>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</si>
  <si>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</si>
  <si>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</si>
  <si>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</si>
  <si>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</si>
  <si>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</si>
  <si>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</si>
  <si>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</si>
  <si>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</si>
  <si>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</si>
  <si>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</si>
  <si>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</si>
  <si>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</si>
  <si>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</si>
  <si>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</si>
  <si>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</si>
  <si>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</si>
  <si>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</si>
  <si>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</si>
  <si>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</si>
  <si>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</si>
  <si>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</si>
  <si>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</si>
  <si>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</si>
  <si>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</si>
  <si>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</si>
  <si>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</si>
  <si>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</si>
  <si>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</si>
  <si>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</si>
  <si>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</si>
  <si>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</si>
  <si>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</si>
  <si>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</si>
  <si>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</si>
  <si>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</si>
  <si>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</si>
  <si>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</si>
  <si>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</si>
  <si>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</si>
  <si>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</si>
  <si>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</si>
  <si>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</si>
  <si>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</si>
  <si>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</si>
  <si>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</si>
  <si>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</si>
  <si>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</si>
  <si>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</si>
  <si>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</si>
  <si>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</si>
  <si>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</si>
  <si>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</si>
  <si>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</si>
  <si>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</si>
  <si>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</si>
  <si>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</si>
  <si>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</si>
  <si>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</si>
  <si>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</si>
  <si>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</si>
  <si>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</si>
  <si>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</si>
  <si>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</si>
  <si>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</si>
  <si>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</si>
  <si>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</si>
  <si>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</si>
  <si>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</si>
  <si>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</si>
  <si>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</si>
  <si>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</si>
  <si>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</si>
  <si>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</si>
  <si>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</si>
  <si>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</si>
  <si>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</si>
  <si>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</si>
  <si>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</si>
  <si>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</si>
  <si>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</si>
  <si>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</si>
  <si>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</si>
  <si>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</si>
  <si>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</si>
  <si>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</si>
  <si>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</si>
  <si>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</si>
  <si>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</si>
  <si>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</si>
  <si>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</si>
  <si>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</si>
  <si>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</si>
  <si>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</si>
  <si>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</si>
  <si>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</si>
  <si>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</si>
  <si>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</si>
  <si>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</si>
  <si>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</si>
  <si>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</si>
  <si>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</si>
  <si>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</si>
  <si>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</si>
  <si>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</si>
  <si>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</si>
  <si>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</si>
  <si>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</si>
  <si>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</si>
  <si>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</si>
  <si>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</si>
  <si>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</si>
  <si>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</si>
  <si>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</si>
  <si>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</si>
  <si>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</si>
  <si>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</si>
  <si>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</si>
  <si>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</si>
  <si>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</si>
  <si>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</si>
  <si>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</si>
  <si>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</si>
  <si>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</si>
  <si>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</si>
  <si>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</si>
  <si>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</si>
  <si>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</si>
  <si>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</si>
  <si>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</si>
  <si>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</si>
  <si>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</si>
  <si>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</si>
  <si>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</si>
  <si>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</si>
  <si>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</si>
  <si>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</si>
  <si>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</si>
  <si>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</si>
  <si>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</si>
  <si>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</si>
  <si>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</si>
  <si>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</si>
  <si>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</si>
  <si>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</si>
  <si>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</si>
  <si>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</si>
  <si>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</si>
  <si>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</si>
  <si>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</si>
  <si>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</si>
  <si>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</si>
  <si>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</si>
  <si>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</si>
  <si>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</si>
  <si>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</si>
  <si>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</si>
  <si>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</si>
  <si>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</si>
  <si>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</si>
  <si>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</si>
  <si>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</si>
  <si>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</si>
  <si>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</si>
  <si>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</si>
  <si>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</si>
  <si>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</si>
  <si>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</si>
  <si>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</si>
  <si>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</si>
  <si>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</si>
  <si>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</si>
  <si>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</si>
  <si>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</si>
  <si>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</si>
  <si>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</si>
  <si>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</si>
  <si>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</si>
  <si>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</si>
  <si>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</si>
  <si>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14166</t>
  </si>
  <si>
    <t>KAMPAR</t>
  </si>
  <si>
    <t>14414</t>
  </si>
  <si>
    <t>INDRAGIRI HULU</t>
  </si>
  <si>
    <t>14741</t>
  </si>
  <si>
    <t>INDRAGIRI HILIR</t>
  </si>
  <si>
    <t>14955</t>
  </si>
  <si>
    <t>PELALAWAN</t>
  </si>
  <si>
    <t>15553</t>
  </si>
  <si>
    <t>KUANTAN SINGINGI</t>
  </si>
  <si>
    <t>JUMLAH AKHIR</t>
  </si>
  <si>
    <t>Partai Kebangkitan Bangsa</t>
  </si>
  <si>
    <t>ABDUL WAHID, S.Pd.I</t>
  </si>
  <si>
    <t>H. MAFIRION</t>
  </si>
  <si>
    <t>3</t>
  </si>
  <si>
    <t>PRETTYA LESTARI, SE., M.Acc., Ak</t>
  </si>
  <si>
    <t>4</t>
  </si>
  <si>
    <t>Drs. H. MUKHLISH. MR, M.Si</t>
  </si>
  <si>
    <t>5</t>
  </si>
  <si>
    <t>GOGO TRI SAMOKO</t>
  </si>
  <si>
    <t>6</t>
  </si>
  <si>
    <t>HASNIATI, S.H., M.H.</t>
  </si>
  <si>
    <t xml:space="preserve">   </t>
  </si>
  <si>
    <t>Partai Gerakan Indonesia Raya</t>
  </si>
  <si>
    <t>H. NURZAHEDI, SE ALIAS EDDY TANJUNG</t>
  </si>
  <si>
    <t>M. SAID BAKHRI, S.Sos., S.H., M.H</t>
  </si>
  <si>
    <t>HUSNA, M.Ag</t>
  </si>
  <si>
    <t>Ir. H. HASRUL, M.Si</t>
  </si>
  <si>
    <t>BONA RICKI JEFERSON SIAHAAN, S.Pd</t>
  </si>
  <si>
    <t>DYAH AYU NURANI, S.Pd</t>
  </si>
  <si>
    <t>Partai Demokrasi Indonesia Perjuangan</t>
  </si>
  <si>
    <t>MARSIAMAN SARAGIH, S.H.</t>
  </si>
  <si>
    <t>WIDYA FATTAH ALMIS</t>
  </si>
  <si>
    <t>SAEFUL BAHRI, S.T.</t>
  </si>
  <si>
    <t>Dr. M. KAPITRA AMPERA, S.H., M.H.</t>
  </si>
  <si>
    <t>H. SURYADI KHUSAINI, S.Sos., M.M.</t>
  </si>
  <si>
    <t>YUSTINA DORLAN SIMBOLON, S.H., M.Kn</t>
  </si>
  <si>
    <t>Partai Golongan Karya</t>
  </si>
  <si>
    <t>Ir. H. MOHAMAD IDRIS LAENA</t>
  </si>
  <si>
    <t>HJ. SUPRIATI, S.Sos</t>
  </si>
  <si>
    <t>MASNUR, S.H</t>
  </si>
  <si>
    <t>H. NASARUDIN, S.H., M.H.</t>
  </si>
  <si>
    <t>HJ. NURLIAH, S.H., M.H.</t>
  </si>
  <si>
    <t>H. RUSPAN AMAN</t>
  </si>
  <si>
    <t>Partai Nasdem</t>
  </si>
  <si>
    <t>HJ. ANDINA GUSTIANI, S.E.</t>
  </si>
  <si>
    <t>DR. INDRA MUCHLIS ADNAN, S.H., M.H, M.M., P.h.D</t>
  </si>
  <si>
    <t>DR. H.ILYAS.H.U, S.H., M.H.</t>
  </si>
  <si>
    <t>EVA</t>
  </si>
  <si>
    <t>Ir. EDWARD SIHOMBING</t>
  </si>
  <si>
    <t>ELMANSYAH T.B, S.H., M.S.I.</t>
  </si>
  <si>
    <t>Partai Gerakan Perubahan Indonesia</t>
  </si>
  <si>
    <t>SAIFUL LANI</t>
  </si>
  <si>
    <t>RAFIDAH</t>
  </si>
  <si>
    <t>RUSLAN</t>
  </si>
  <si>
    <t>7</t>
  </si>
  <si>
    <t>Partai Berkarya</t>
  </si>
  <si>
    <t>H. ERWAN ARDIAN SIMBOLON, SH</t>
  </si>
  <si>
    <t>JERRY SAPUTRA</t>
  </si>
  <si>
    <t>MEYLINA PATRICIA BEATRIX TAMBA</t>
  </si>
  <si>
    <t>Dr. R. SRI HANDAYANI, SE, MM</t>
  </si>
  <si>
    <t>MISBAH NASUTION</t>
  </si>
  <si>
    <t>YANTI MARIA, SH</t>
  </si>
  <si>
    <t>8</t>
  </si>
  <si>
    <t>Partai Keadilan Sejahtera</t>
  </si>
  <si>
    <t>DR. NURSANITA NASUTION, ME, CSRA</t>
  </si>
  <si>
    <t>H. SYAHRUL AIDI MAAZAT, Lc. MA</t>
  </si>
  <si>
    <t>R. ADE HASIBUAN, SH</t>
  </si>
  <si>
    <t>H. AHMIYUL RAUF</t>
  </si>
  <si>
    <t>NUSAIBAH</t>
  </si>
  <si>
    <t>Drs. H. SUHENDRI, M.Si</t>
  </si>
  <si>
    <t>9</t>
  </si>
  <si>
    <t>Partai Persatuan Indonesia</t>
  </si>
  <si>
    <t>ASMAREDY, SH., MM</t>
  </si>
  <si>
    <t>Ir. POLTAK PANJAITAN</t>
  </si>
  <si>
    <t>NOVIA LISA</t>
  </si>
  <si>
    <t>DIDI HARIYONO, SH</t>
  </si>
  <si>
    <t>PARISMAN HAMONANGAN. H, S.S</t>
  </si>
  <si>
    <t>DWI AGUS SETIYORINI, S.S</t>
  </si>
  <si>
    <t>10</t>
  </si>
  <si>
    <t>Partai Persatuan Pembangunan</t>
  </si>
  <si>
    <t>AFRIZAL HIDAYAT</t>
  </si>
  <si>
    <t>H. IKBAL SAYUTI, SE</t>
  </si>
  <si>
    <t>AGUSWANTI L</t>
  </si>
  <si>
    <t>DR. H. EMRIZAL PAKIS, SE., MM</t>
  </si>
  <si>
    <t>Prof. Dr. H. SUFIAN, SH., M.Si</t>
  </si>
  <si>
    <t>ROSMIATI</t>
  </si>
  <si>
    <t>11</t>
  </si>
  <si>
    <t>Partai Solidaritas Indonesia</t>
  </si>
  <si>
    <t>RAMAGUS KHALIS</t>
  </si>
  <si>
    <t>TOGU TUA SIAHAAN</t>
  </si>
  <si>
    <t>RIZKA PUTRI ABNER, S.E.</t>
  </si>
  <si>
    <t>R BENHARD S</t>
  </si>
  <si>
    <t>YESY NOPITA SARI</t>
  </si>
  <si>
    <t>HAYATIN NUFUS</t>
  </si>
  <si>
    <t>12</t>
  </si>
  <si>
    <t>Partai Amanat Nasional</t>
  </si>
  <si>
    <t>T. ZULMIZAN F. ASSAGAFF, SE., M.Si</t>
  </si>
  <si>
    <t>Drs. H.DJUHARMAN ARIFIN, APT, MP</t>
  </si>
  <si>
    <t>HENNY FEBRINA</t>
  </si>
  <si>
    <t>Ir. H. HAZMI SETIADI, MT</t>
  </si>
  <si>
    <t>RASIDA SIREGAR</t>
  </si>
  <si>
    <t>MUHAMMAD GUSNI PUTRA</t>
  </si>
  <si>
    <t>13</t>
  </si>
  <si>
    <t>Partai Hati Nurani Rakyat</t>
  </si>
  <si>
    <t>ASEP HASIBUAN</t>
  </si>
  <si>
    <t>MEYLIZA AFRIANTHY</t>
  </si>
  <si>
    <t>BEMI HENDRIAS</t>
  </si>
  <si>
    <t>14</t>
  </si>
  <si>
    <t>Partai Demokrat</t>
  </si>
  <si>
    <t>M. NASIR</t>
  </si>
  <si>
    <t>RAHMAD JEVARY JUNIARDO</t>
  </si>
  <si>
    <t>ARTUTI</t>
  </si>
  <si>
    <t>Drs. H. ZULHER, MS</t>
  </si>
  <si>
    <t>RAMLI. FE</t>
  </si>
  <si>
    <t>RATI PITRIA NINGSI, SE</t>
  </si>
  <si>
    <t>19</t>
  </si>
  <si>
    <t>Partai Bulan Bintang</t>
  </si>
  <si>
    <t>MUHAMMAD SALTUT, MA</t>
  </si>
  <si>
    <t>IBRAHIM ALI, SH</t>
  </si>
  <si>
    <t>FARLAINI</t>
  </si>
  <si>
    <t>YABUJANI SULTAN TANJUNG</t>
  </si>
  <si>
    <t>FITRIANI</t>
  </si>
  <si>
    <t>M. SUHADA BCKN</t>
  </si>
  <si>
    <t>20</t>
  </si>
  <si>
    <t>Partai Keadilan dan Persatuan Indonesia</t>
  </si>
  <si>
    <t>NUR AINI</t>
  </si>
  <si>
    <t>: RIAU</t>
  </si>
  <si>
    <t>: RIAU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</si>
  <si>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</si>
  <si>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</si>
  <si>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</si>
  <si>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</si>
  <si>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</si>
  <si>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</si>
  <si>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</si>
  <si>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</si>
  <si>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</si>
  <si>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</si>
  <si>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</si>
  <si>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</si>
  <si>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</si>
  <si>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</si>
  <si>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</si>
  <si>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</si>
  <si>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</si>
  <si>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</si>
  <si>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</si>
  <si>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</si>
  <si>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</si>
  <si>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</si>
  <si>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pdpr,dd,14086,1402</t>
  </si>
  <si>
    <t>c4ae28c13b1527a32b3383645a1a8e3eb4a254f167654d45e90568ba416dc634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</si>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</sst>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35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topLeftCell="A421" zoomScale="90" zoomScaleSheetLayoutView="90" zoomScalePageLayoutView="60" workbookViewId="0">
      <selection activeCell="T438" sqref="T438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341</v>
      </c>
      <c r="Z1" s="1"/>
      <c r="AA1" s="2" t="s">
        <v>334</v>
      </c>
      <c r="AB1" t="s">
        <v>335</v>
      </c>
      <c r="AD1" t="s">
        <v>312</v>
      </c>
      <c r="AH1" s="93" t="s">
        <v>340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339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312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310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311</v>
      </c>
      <c r="N7" s="8"/>
      <c r="O7" s="8"/>
      <c r="P7" s="8"/>
      <c r="Q7" s="8"/>
      <c r="R7" s="8"/>
      <c r="S7" s="8"/>
      <c r="T7" s="8"/>
      <c r="U7" s="8"/>
      <c r="V7" s="8"/>
      <c r="W7" s="249" t="s">
        <v>313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241054</v>
      </c>
      <c r="L14" s="95">
        <v>146117</v>
      </c>
      <c r="M14" s="95">
        <v>240146</v>
      </c>
      <c r="N14" s="95">
        <v>106086</v>
      </c>
      <c r="O14" s="95">
        <v>113044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846447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234381</v>
      </c>
      <c r="L15" s="95">
        <v>140886</v>
      </c>
      <c r="M15" s="95">
        <v>225219</v>
      </c>
      <c r="N15" s="95">
        <v>101090</v>
      </c>
      <c r="O15" s="95">
        <v>111854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813430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475435</v>
      </c>
      <c r="L16" s="68">
        <f t="shared" ref="L16:O16" si="1">SUM(L14:L15)</f>
        <v>287003</v>
      </c>
      <c r="M16" s="68">
        <f t="shared" si="1"/>
        <v>465365</v>
      </c>
      <c r="N16" s="68">
        <f t="shared" si="1"/>
        <v>207176</v>
      </c>
      <c r="O16" s="68">
        <f t="shared" si="1"/>
        <v>224898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1659877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487</v>
      </c>
      <c r="L17" s="95">
        <v>1430</v>
      </c>
      <c r="M17" s="95">
        <v>1999</v>
      </c>
      <c r="N17" s="95">
        <v>1715</v>
      </c>
      <c r="O17" s="95">
        <v>592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6223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454</v>
      </c>
      <c r="L18" s="95">
        <v>1110</v>
      </c>
      <c r="M18" s="95">
        <v>1487</v>
      </c>
      <c r="N18" s="95">
        <v>1425</v>
      </c>
      <c r="O18" s="95">
        <v>351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4827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941</v>
      </c>
      <c r="L19" s="68">
        <f t="shared" ref="L19:O19" si="2">SUM(L17:L18)</f>
        <v>2540</v>
      </c>
      <c r="M19" s="68">
        <f t="shared" si="2"/>
        <v>3486</v>
      </c>
      <c r="N19" s="68">
        <f t="shared" si="2"/>
        <v>3140</v>
      </c>
      <c r="O19" s="68">
        <f t="shared" si="2"/>
        <v>943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11050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16845</v>
      </c>
      <c r="L20" s="95">
        <v>5794</v>
      </c>
      <c r="M20" s="95">
        <v>10868</v>
      </c>
      <c r="N20" s="95">
        <v>8065</v>
      </c>
      <c r="O20" s="95">
        <v>3163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44735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17254</v>
      </c>
      <c r="L21" s="95">
        <v>6005</v>
      </c>
      <c r="M21" s="95">
        <v>11431</v>
      </c>
      <c r="N21" s="95">
        <v>8036</v>
      </c>
      <c r="O21" s="95">
        <v>3014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45740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34099</v>
      </c>
      <c r="L22" s="68">
        <f t="shared" ref="L22:O22" si="3">SUM(L20:L21)</f>
        <v>11799</v>
      </c>
      <c r="M22" s="68">
        <f t="shared" si="3"/>
        <v>22299</v>
      </c>
      <c r="N22" s="68">
        <f t="shared" si="3"/>
        <v>16101</v>
      </c>
      <c r="O22" s="68">
        <f t="shared" si="3"/>
        <v>6177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90475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258386</v>
      </c>
      <c r="L23" s="68">
        <f t="shared" ref="L23:O25" si="4">L14+L17+L20</f>
        <v>153341</v>
      </c>
      <c r="M23" s="68">
        <f t="shared" si="4"/>
        <v>253013</v>
      </c>
      <c r="N23" s="68">
        <f t="shared" si="4"/>
        <v>115866</v>
      </c>
      <c r="O23" s="68">
        <f t="shared" si="4"/>
        <v>116799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897405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252089</v>
      </c>
      <c r="L24" s="68">
        <f t="shared" si="4"/>
        <v>148001</v>
      </c>
      <c r="M24" s="68">
        <f t="shared" si="4"/>
        <v>238137</v>
      </c>
      <c r="N24" s="68">
        <f t="shared" si="4"/>
        <v>110551</v>
      </c>
      <c r="O24" s="68">
        <f t="shared" si="4"/>
        <v>115219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863997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510475</v>
      </c>
      <c r="L25" s="68">
        <f t="shared" si="4"/>
        <v>301342</v>
      </c>
      <c r="M25" s="68">
        <f t="shared" si="4"/>
        <v>491150</v>
      </c>
      <c r="N25" s="68">
        <f t="shared" si="4"/>
        <v>226417</v>
      </c>
      <c r="O25" s="68">
        <f t="shared" si="4"/>
        <v>232018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1761402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187658</v>
      </c>
      <c r="L27" s="95">
        <v>113029</v>
      </c>
      <c r="M27" s="95">
        <v>165423</v>
      </c>
      <c r="N27" s="95">
        <v>83859</v>
      </c>
      <c r="O27" s="95">
        <v>90233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640202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190077</v>
      </c>
      <c r="L28" s="95">
        <v>112579</v>
      </c>
      <c r="M28" s="95">
        <v>157108</v>
      </c>
      <c r="N28" s="95">
        <v>81448</v>
      </c>
      <c r="O28" s="95">
        <v>92943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634155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377735</v>
      </c>
      <c r="L29" s="68">
        <f t="shared" ref="L29:O29" si="6">SUM(L27:L28)</f>
        <v>225608</v>
      </c>
      <c r="M29" s="68">
        <f t="shared" si="6"/>
        <v>322531</v>
      </c>
      <c r="N29" s="68">
        <f t="shared" si="6"/>
        <v>165307</v>
      </c>
      <c r="O29" s="68">
        <f t="shared" si="6"/>
        <v>183176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1274357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236</v>
      </c>
      <c r="L30" s="95">
        <v>1068</v>
      </c>
      <c r="M30" s="95">
        <v>1382</v>
      </c>
      <c r="N30" s="95">
        <v>1034</v>
      </c>
      <c r="O30" s="95">
        <v>393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4113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153</v>
      </c>
      <c r="L31" s="95">
        <v>885</v>
      </c>
      <c r="M31" s="95">
        <v>979</v>
      </c>
      <c r="N31" s="95">
        <v>942</v>
      </c>
      <c r="O31" s="95">
        <v>184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3143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389</v>
      </c>
      <c r="L32" s="68">
        <f t="shared" ref="L32:O32" si="7">SUM(L30:L31)</f>
        <v>1953</v>
      </c>
      <c r="M32" s="68">
        <f t="shared" si="7"/>
        <v>2361</v>
      </c>
      <c r="N32" s="68">
        <f t="shared" si="7"/>
        <v>1976</v>
      </c>
      <c r="O32" s="68">
        <f t="shared" si="7"/>
        <v>577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7256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16509</v>
      </c>
      <c r="L33" s="95">
        <v>5691</v>
      </c>
      <c r="M33" s="95">
        <v>10565</v>
      </c>
      <c r="N33" s="95">
        <v>7728</v>
      </c>
      <c r="O33" s="95">
        <v>3141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43634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16969</v>
      </c>
      <c r="L34" s="95">
        <v>5747</v>
      </c>
      <c r="M34" s="95">
        <v>11161</v>
      </c>
      <c r="N34" s="95">
        <v>7602</v>
      </c>
      <c r="O34" s="95">
        <v>2985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44464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33478</v>
      </c>
      <c r="L35" s="68">
        <f t="shared" ref="L35:O35" si="8">SUM(L33:L34)</f>
        <v>11438</v>
      </c>
      <c r="M35" s="68">
        <f t="shared" si="8"/>
        <v>21726</v>
      </c>
      <c r="N35" s="68">
        <f t="shared" si="8"/>
        <v>15330</v>
      </c>
      <c r="O35" s="68">
        <f t="shared" si="8"/>
        <v>6126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88098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204403</v>
      </c>
      <c r="L36" s="68">
        <f t="shared" ref="L36:O38" si="9">L27+L30+L33</f>
        <v>119788</v>
      </c>
      <c r="M36" s="68">
        <f t="shared" si="9"/>
        <v>177370</v>
      </c>
      <c r="N36" s="68">
        <f t="shared" si="9"/>
        <v>92621</v>
      </c>
      <c r="O36" s="68">
        <f t="shared" si="9"/>
        <v>93767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687949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207199</v>
      </c>
      <c r="L37" s="68">
        <f t="shared" si="9"/>
        <v>119211</v>
      </c>
      <c r="M37" s="68">
        <f t="shared" si="9"/>
        <v>169248</v>
      </c>
      <c r="N37" s="68">
        <f t="shared" si="9"/>
        <v>89992</v>
      </c>
      <c r="O37" s="68">
        <f t="shared" si="9"/>
        <v>96112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681762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411602</v>
      </c>
      <c r="L38" s="68">
        <f t="shared" si="9"/>
        <v>238999</v>
      </c>
      <c r="M38" s="68">
        <f t="shared" si="9"/>
        <v>346618</v>
      </c>
      <c r="N38" s="68">
        <f t="shared" si="9"/>
        <v>182613</v>
      </c>
      <c r="O38" s="68">
        <f t="shared" si="9"/>
        <v>189879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1369711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342</v>
      </c>
      <c r="D42" s="252"/>
      <c r="E42" s="252"/>
      <c r="F42" s="252"/>
      <c r="G42" s="251" t="s">
        <v>342</v>
      </c>
      <c r="H42" s="252"/>
      <c r="I42" s="252"/>
      <c r="J42" s="252"/>
      <c r="K42" s="251" t="s">
        <v>342</v>
      </c>
      <c r="L42" s="252"/>
      <c r="M42" s="252"/>
      <c r="N42" s="251" t="s">
        <v>342</v>
      </c>
      <c r="O42" s="252"/>
      <c r="P42" s="252"/>
      <c r="Q42" s="251" t="s">
        <v>342</v>
      </c>
      <c r="R42" s="252"/>
      <c r="S42" s="252"/>
      <c r="T42" s="251" t="s">
        <v>342</v>
      </c>
      <c r="U42" s="252"/>
      <c r="V42" s="252"/>
      <c r="W42" s="251" t="s">
        <v>342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343</v>
      </c>
      <c r="D44" s="292"/>
      <c r="E44" s="292"/>
      <c r="F44" s="292"/>
      <c r="G44" s="253" t="s">
        <v>344</v>
      </c>
      <c r="H44" s="254"/>
      <c r="I44" s="254"/>
      <c r="J44" s="254"/>
      <c r="K44" s="255" t="s">
        <v>345</v>
      </c>
      <c r="L44" s="256"/>
      <c r="M44" s="256"/>
      <c r="N44" s="253" t="s">
        <v>346</v>
      </c>
      <c r="O44" s="254"/>
      <c r="P44" s="254"/>
      <c r="Q44" s="255" t="s">
        <v>347</v>
      </c>
      <c r="R44" s="256"/>
      <c r="S44" s="256"/>
      <c r="T44" s="253" t="s">
        <v>348</v>
      </c>
      <c r="U44" s="254"/>
      <c r="V44" s="255" t="s">
        <v>349</v>
      </c>
      <c r="W44" s="256"/>
      <c r="X44" s="255" t="s">
        <v>350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351</v>
      </c>
      <c r="D45" s="254"/>
      <c r="E45" s="254"/>
      <c r="F45" s="254"/>
      <c r="G45" s="253" t="s">
        <v>352</v>
      </c>
      <c r="H45" s="254"/>
      <c r="I45" s="254"/>
      <c r="J45" s="254"/>
      <c r="K45" s="255" t="s">
        <v>353</v>
      </c>
      <c r="L45" s="256"/>
      <c r="M45" s="256"/>
      <c r="N45" s="253" t="s">
        <v>354</v>
      </c>
      <c r="O45" s="254"/>
      <c r="P45" s="254"/>
      <c r="Q45" s="255" t="s">
        <v>355</v>
      </c>
      <c r="R45" s="256"/>
      <c r="S45" s="256"/>
      <c r="T45" s="253" t="s">
        <v>356</v>
      </c>
      <c r="U45" s="254"/>
      <c r="V45" s="255" t="s">
        <v>357</v>
      </c>
      <c r="W45" s="256"/>
      <c r="X45" s="255" t="s">
        <v>358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314</v>
      </c>
      <c r="AH47" s="93" t="s">
        <v>340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310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339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311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314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315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215</v>
      </c>
      <c r="L57" s="95">
        <v>133</v>
      </c>
      <c r="M57" s="95">
        <v>340</v>
      </c>
      <c r="N57" s="95">
        <v>265</v>
      </c>
      <c r="O57" s="95">
        <v>122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1075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213</v>
      </c>
      <c r="L58" s="95">
        <v>156</v>
      </c>
      <c r="M58" s="95">
        <v>335</v>
      </c>
      <c r="N58" s="95">
        <v>287</v>
      </c>
      <c r="O58" s="95">
        <v>114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1105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428</v>
      </c>
      <c r="L59" s="68">
        <f>SUM(L57:L58)</f>
        <v>289</v>
      </c>
      <c r="M59" s="68">
        <f>SUM(M57:M58)</f>
        <v>675</v>
      </c>
      <c r="N59" s="68">
        <f>SUM(N57:N58)</f>
        <v>552</v>
      </c>
      <c r="O59" s="68">
        <f>SUM(O57:O58)</f>
        <v>236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2180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103</v>
      </c>
      <c r="L60" s="95">
        <v>94</v>
      </c>
      <c r="M60" s="95">
        <v>68</v>
      </c>
      <c r="N60" s="95">
        <v>162</v>
      </c>
      <c r="O60" s="95">
        <v>98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525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102</v>
      </c>
      <c r="L61" s="95">
        <v>117</v>
      </c>
      <c r="M61" s="95">
        <v>67</v>
      </c>
      <c r="N61" s="95">
        <v>159</v>
      </c>
      <c r="O61" s="95">
        <v>92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537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205</v>
      </c>
      <c r="L62" s="68">
        <f>SUM(L60:L61)</f>
        <v>211</v>
      </c>
      <c r="M62" s="68">
        <f>SUM(M60:M61)</f>
        <v>135</v>
      </c>
      <c r="N62" s="68">
        <f>SUM(N60:N61)</f>
        <v>321</v>
      </c>
      <c r="O62" s="68">
        <f>SUM(O60:O61)</f>
        <v>190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1062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486154</v>
      </c>
      <c r="L64" s="95">
        <v>293810</v>
      </c>
      <c r="M64" s="95">
        <v>477024</v>
      </c>
      <c r="N64" s="95">
        <v>215872</v>
      </c>
      <c r="O64" s="95">
        <v>229552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1702412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967</v>
      </c>
      <c r="L65" s="95">
        <v>353</v>
      </c>
      <c r="M65" s="95">
        <v>631</v>
      </c>
      <c r="N65" s="95">
        <v>165</v>
      </c>
      <c r="O65" s="95">
        <v>233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2349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73585</v>
      </c>
      <c r="L66" s="95">
        <v>54458</v>
      </c>
      <c r="M66" s="95">
        <v>129775</v>
      </c>
      <c r="N66" s="95">
        <v>33094</v>
      </c>
      <c r="O66" s="95">
        <v>39440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330352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411602</v>
      </c>
      <c r="L67" s="233">
        <f>L64-L65-L66</f>
        <v>238999</v>
      </c>
      <c r="M67" s="234">
        <f>M64-M65-M66</f>
        <v>346618</v>
      </c>
      <c r="N67" s="235">
        <f>N64-N65-N66</f>
        <v>182613</v>
      </c>
      <c r="O67" s="236">
        <f>O64-O65-O66</f>
        <v>189879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1369711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342</v>
      </c>
      <c r="D71" s="252"/>
      <c r="E71" s="252"/>
      <c r="F71" s="252"/>
      <c r="G71" s="251" t="s">
        <v>342</v>
      </c>
      <c r="H71" s="252"/>
      <c r="I71" s="252"/>
      <c r="J71" s="252"/>
      <c r="K71" s="251" t="s">
        <v>342</v>
      </c>
      <c r="L71" s="252"/>
      <c r="M71" s="252"/>
      <c r="N71" s="251" t="s">
        <v>342</v>
      </c>
      <c r="O71" s="252"/>
      <c r="P71" s="252"/>
      <c r="Q71" s="251" t="s">
        <v>342</v>
      </c>
      <c r="R71" s="252"/>
      <c r="S71" s="252"/>
      <c r="T71" s="251" t="s">
        <v>342</v>
      </c>
      <c r="U71" s="252"/>
      <c r="V71" s="252"/>
      <c r="W71" s="251" t="s">
        <v>342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343</v>
      </c>
      <c r="D73" s="292"/>
      <c r="E73" s="292"/>
      <c r="F73" s="292"/>
      <c r="G73" s="253" t="s">
        <v>344</v>
      </c>
      <c r="H73" s="254"/>
      <c r="I73" s="254"/>
      <c r="J73" s="254"/>
      <c r="K73" s="255" t="s">
        <v>345</v>
      </c>
      <c r="L73" s="256"/>
      <c r="M73" s="256"/>
      <c r="N73" s="253" t="s">
        <v>346</v>
      </c>
      <c r="O73" s="254"/>
      <c r="P73" s="254"/>
      <c r="Q73" s="255" t="s">
        <v>347</v>
      </c>
      <c r="R73" s="256"/>
      <c r="S73" s="256"/>
      <c r="T73" s="253" t="s">
        <v>348</v>
      </c>
      <c r="U73" s="254"/>
      <c r="V73" s="255" t="s">
        <v>349</v>
      </c>
      <c r="W73" s="256"/>
      <c r="X73" s="255" t="s">
        <v>350</v>
      </c>
      <c r="Y73" s="256"/>
      <c r="AA73" s="36"/>
      <c r="AC73"/>
    </row>
    <row r="74" spans="1:34" ht="41.25" customHeight="1" x14ac:dyDescent="0.25">
      <c r="A74" s="34"/>
      <c r="B74" s="35"/>
      <c r="C74" s="253" t="s">
        <v>351</v>
      </c>
      <c r="D74" s="254"/>
      <c r="E74" s="254"/>
      <c r="F74" s="254"/>
      <c r="G74" s="253" t="s">
        <v>352</v>
      </c>
      <c r="H74" s="254"/>
      <c r="I74" s="254"/>
      <c r="J74" s="254"/>
      <c r="K74" s="255" t="s">
        <v>353</v>
      </c>
      <c r="L74" s="256"/>
      <c r="M74" s="256"/>
      <c r="N74" s="253" t="s">
        <v>354</v>
      </c>
      <c r="O74" s="254"/>
      <c r="P74" s="254"/>
      <c r="Q74" s="255" t="s">
        <v>355</v>
      </c>
      <c r="R74" s="256"/>
      <c r="S74" s="256"/>
      <c r="T74" s="253" t="s">
        <v>356</v>
      </c>
      <c r="U74" s="254"/>
      <c r="V74" s="255" t="s">
        <v>357</v>
      </c>
      <c r="W74" s="256"/>
      <c r="X74" s="255" t="s">
        <v>358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316</v>
      </c>
      <c r="AH76" s="93" t="s">
        <v>340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310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339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311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316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317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3248</v>
      </c>
      <c r="L87" s="95">
        <v>3561</v>
      </c>
      <c r="M87" s="95">
        <v>9463</v>
      </c>
      <c r="N87" s="95">
        <v>2525</v>
      </c>
      <c r="O87" s="95">
        <v>2151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20948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6557</v>
      </c>
      <c r="L88" s="95">
        <v>11046</v>
      </c>
      <c r="M88" s="95">
        <v>29931</v>
      </c>
      <c r="N88" s="95">
        <v>4488</v>
      </c>
      <c r="O88" s="95">
        <v>3748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55770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2285</v>
      </c>
      <c r="L89" s="95">
        <v>2737</v>
      </c>
      <c r="M89" s="95">
        <v>15039</v>
      </c>
      <c r="N89" s="95">
        <v>906</v>
      </c>
      <c r="O89" s="95">
        <v>9255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30222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381</v>
      </c>
      <c r="L90" s="95">
        <v>671</v>
      </c>
      <c r="M90" s="95">
        <v>562</v>
      </c>
      <c r="N90" s="95">
        <v>215</v>
      </c>
      <c r="O90" s="95">
        <v>332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2161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663</v>
      </c>
      <c r="L91" s="95">
        <v>646</v>
      </c>
      <c r="M91" s="95">
        <v>683</v>
      </c>
      <c r="N91" s="95">
        <v>322</v>
      </c>
      <c r="O91" s="95">
        <v>1619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3933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201</v>
      </c>
      <c r="C92" s="317" t="s">
        <v>202</v>
      </c>
      <c r="D92" s="317"/>
      <c r="E92" s="317"/>
      <c r="F92" s="317"/>
      <c r="G92" s="317"/>
      <c r="H92" s="317"/>
      <c r="I92" s="317"/>
      <c r="J92" s="317"/>
      <c r="K92" s="95">
        <v>274</v>
      </c>
      <c r="L92" s="95">
        <v>240</v>
      </c>
      <c r="M92" s="95">
        <v>151</v>
      </c>
      <c r="N92" s="95">
        <v>116</v>
      </c>
      <c r="O92" s="95">
        <v>77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858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203</v>
      </c>
      <c r="C93" s="317" t="s">
        <v>204</v>
      </c>
      <c r="D93" s="317"/>
      <c r="E93" s="317"/>
      <c r="F93" s="317"/>
      <c r="G93" s="317"/>
      <c r="H93" s="317"/>
      <c r="I93" s="317"/>
      <c r="J93" s="317"/>
      <c r="K93" s="95">
        <v>217</v>
      </c>
      <c r="L93" s="95">
        <v>280</v>
      </c>
      <c r="M93" s="95">
        <v>213</v>
      </c>
      <c r="N93" s="95">
        <v>131</v>
      </c>
      <c r="O93" s="95">
        <v>225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1066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205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336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13625</v>
      </c>
      <c r="L98" s="70">
        <f>SUM(L87:L97)</f>
        <v>19181</v>
      </c>
      <c r="M98" s="70">
        <f>SUM(M87:M97)</f>
        <v>56042</v>
      </c>
      <c r="N98" s="70">
        <f>SUM(N87:N97)</f>
        <v>8703</v>
      </c>
      <c r="O98" s="70">
        <f>SUM(O87:O97)</f>
        <v>17407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114958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13603</v>
      </c>
      <c r="L99" s="95">
        <v>7542</v>
      </c>
      <c r="M99" s="95">
        <v>10680</v>
      </c>
      <c r="N99" s="95">
        <v>4959</v>
      </c>
      <c r="O99" s="95">
        <v>5283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42067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17513</v>
      </c>
      <c r="L100" s="95">
        <v>9905</v>
      </c>
      <c r="M100" s="95">
        <v>11946</v>
      </c>
      <c r="N100" s="95">
        <v>8898</v>
      </c>
      <c r="O100" s="95">
        <v>9076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57338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5274</v>
      </c>
      <c r="L101" s="95">
        <v>2808</v>
      </c>
      <c r="M101" s="95">
        <v>12532</v>
      </c>
      <c r="N101" s="95">
        <v>2656</v>
      </c>
      <c r="O101" s="95">
        <v>1754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25024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5699</v>
      </c>
      <c r="L102" s="95">
        <v>1518</v>
      </c>
      <c r="M102" s="95">
        <v>1447</v>
      </c>
      <c r="N102" s="95">
        <v>1352</v>
      </c>
      <c r="O102" s="95">
        <v>2768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12784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199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23367</v>
      </c>
      <c r="L103" s="95">
        <v>1302</v>
      </c>
      <c r="M103" s="95">
        <v>2277</v>
      </c>
      <c r="N103" s="95">
        <v>2095</v>
      </c>
      <c r="O103" s="95">
        <v>1843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30884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201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810</v>
      </c>
      <c r="L104" s="95">
        <v>404</v>
      </c>
      <c r="M104" s="95">
        <v>347</v>
      </c>
      <c r="N104" s="95">
        <v>317</v>
      </c>
      <c r="O104" s="95">
        <v>185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2063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203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1254</v>
      </c>
      <c r="L105" s="95">
        <v>460</v>
      </c>
      <c r="M105" s="95">
        <v>479</v>
      </c>
      <c r="N105" s="95">
        <v>313</v>
      </c>
      <c r="O105" s="95">
        <v>294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2800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205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336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67520</v>
      </c>
      <c r="L110" s="70">
        <f>SUM(L99:L109)</f>
        <v>23939</v>
      </c>
      <c r="M110" s="70">
        <f>SUM(M99:M109)</f>
        <v>39708</v>
      </c>
      <c r="N110" s="70">
        <f>SUM(N99:N109)</f>
        <v>20590</v>
      </c>
      <c r="O110" s="70">
        <f>SUM(O99:O109)</f>
        <v>21203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172960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343</v>
      </c>
      <c r="C113" s="321"/>
      <c r="D113" s="322"/>
      <c r="E113" s="320" t="s">
        <v>344</v>
      </c>
      <c r="F113" s="321"/>
      <c r="G113" s="322"/>
      <c r="H113" s="320" t="s">
        <v>345</v>
      </c>
      <c r="I113" s="321"/>
      <c r="J113" s="322"/>
      <c r="K113" s="326" t="s">
        <v>346</v>
      </c>
      <c r="L113" s="328" t="s">
        <v>347</v>
      </c>
      <c r="M113" s="328" t="s">
        <v>348</v>
      </c>
      <c r="N113" s="330" t="s">
        <v>349</v>
      </c>
      <c r="O113" s="96" t="s">
        <v>343</v>
      </c>
      <c r="P113" s="97" t="s">
        <v>344</v>
      </c>
      <c r="Q113" s="98" t="s">
        <v>345</v>
      </c>
      <c r="R113" s="99" t="s">
        <v>346</v>
      </c>
      <c r="S113" s="62"/>
      <c r="T113" s="100" t="s">
        <v>347</v>
      </c>
      <c r="U113" s="62"/>
      <c r="V113" s="101" t="s">
        <v>348</v>
      </c>
      <c r="W113" s="62"/>
      <c r="X113" s="102" t="s">
        <v>349</v>
      </c>
      <c r="Y113" s="103" t="s">
        <v>350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351</v>
      </c>
      <c r="P114" s="105" t="s">
        <v>352</v>
      </c>
      <c r="Q114" s="106" t="s">
        <v>353</v>
      </c>
      <c r="R114" s="107" t="s">
        <v>354</v>
      </c>
      <c r="S114" s="63"/>
      <c r="T114" s="108" t="s">
        <v>355</v>
      </c>
      <c r="U114" s="63"/>
      <c r="V114" s="109" t="s">
        <v>356</v>
      </c>
      <c r="W114" s="63"/>
      <c r="X114" s="110" t="s">
        <v>357</v>
      </c>
      <c r="Y114" s="111" t="s">
        <v>358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318</v>
      </c>
      <c r="AH116" s="93" t="s">
        <v>340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310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339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311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318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319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213</v>
      </c>
      <c r="D127" s="315"/>
      <c r="E127" s="315"/>
      <c r="F127" s="315"/>
      <c r="G127" s="315"/>
      <c r="H127" s="315"/>
      <c r="I127" s="315"/>
      <c r="J127" s="316"/>
      <c r="K127" s="95">
        <v>8878</v>
      </c>
      <c r="L127" s="95">
        <v>6102</v>
      </c>
      <c r="M127" s="95">
        <v>8391</v>
      </c>
      <c r="N127" s="95">
        <v>5498</v>
      </c>
      <c r="O127" s="95">
        <v>4125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32994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214</v>
      </c>
      <c r="D128" s="317"/>
      <c r="E128" s="317"/>
      <c r="F128" s="317"/>
      <c r="G128" s="317"/>
      <c r="H128" s="317"/>
      <c r="I128" s="317"/>
      <c r="J128" s="317"/>
      <c r="K128" s="95">
        <v>10989</v>
      </c>
      <c r="L128" s="95">
        <v>8100</v>
      </c>
      <c r="M128" s="95">
        <v>7288</v>
      </c>
      <c r="N128" s="95">
        <v>8820</v>
      </c>
      <c r="O128" s="95">
        <v>4063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39260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215</v>
      </c>
      <c r="D129" s="317"/>
      <c r="E129" s="317"/>
      <c r="F129" s="317"/>
      <c r="G129" s="317"/>
      <c r="H129" s="317"/>
      <c r="I129" s="317"/>
      <c r="J129" s="317"/>
      <c r="K129" s="95">
        <v>2687</v>
      </c>
      <c r="L129" s="95">
        <v>1994</v>
      </c>
      <c r="M129" s="95">
        <v>2074</v>
      </c>
      <c r="N129" s="95">
        <v>2909</v>
      </c>
      <c r="O129" s="95">
        <v>1262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10926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216</v>
      </c>
      <c r="D130" s="317"/>
      <c r="E130" s="317"/>
      <c r="F130" s="317"/>
      <c r="G130" s="317"/>
      <c r="H130" s="317"/>
      <c r="I130" s="317"/>
      <c r="J130" s="317"/>
      <c r="K130" s="95">
        <v>5993</v>
      </c>
      <c r="L130" s="95">
        <v>1497</v>
      </c>
      <c r="M130" s="95">
        <v>1579</v>
      </c>
      <c r="N130" s="95">
        <v>1725</v>
      </c>
      <c r="O130" s="95">
        <v>1000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11794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199</v>
      </c>
      <c r="C131" s="317" t="s">
        <v>217</v>
      </c>
      <c r="D131" s="317"/>
      <c r="E131" s="317"/>
      <c r="F131" s="317"/>
      <c r="G131" s="317"/>
      <c r="H131" s="317"/>
      <c r="I131" s="317"/>
      <c r="J131" s="317"/>
      <c r="K131" s="95">
        <v>2447</v>
      </c>
      <c r="L131" s="95">
        <v>1473</v>
      </c>
      <c r="M131" s="95">
        <v>1208</v>
      </c>
      <c r="N131" s="95">
        <v>1762</v>
      </c>
      <c r="O131" s="95">
        <v>1394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8284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201</v>
      </c>
      <c r="C132" s="317" t="s">
        <v>218</v>
      </c>
      <c r="D132" s="317"/>
      <c r="E132" s="317"/>
      <c r="F132" s="317"/>
      <c r="G132" s="317"/>
      <c r="H132" s="317"/>
      <c r="I132" s="317"/>
      <c r="J132" s="317"/>
      <c r="K132" s="95">
        <v>3048</v>
      </c>
      <c r="L132" s="95">
        <v>1909</v>
      </c>
      <c r="M132" s="95">
        <v>1027</v>
      </c>
      <c r="N132" s="95">
        <v>1551</v>
      </c>
      <c r="O132" s="95">
        <v>1880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9415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203</v>
      </c>
      <c r="C133" s="317" t="s">
        <v>219</v>
      </c>
      <c r="D133" s="317"/>
      <c r="E133" s="317"/>
      <c r="F133" s="317"/>
      <c r="G133" s="317"/>
      <c r="H133" s="317"/>
      <c r="I133" s="317"/>
      <c r="J133" s="317"/>
      <c r="K133" s="95">
        <v>5288</v>
      </c>
      <c r="L133" s="95">
        <v>3853</v>
      </c>
      <c r="M133" s="95">
        <v>1746</v>
      </c>
      <c r="N133" s="95">
        <v>4234</v>
      </c>
      <c r="O133" s="95">
        <v>1015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16136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205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336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39330</v>
      </c>
      <c r="L138" s="70">
        <f>SUM(L127:L137)</f>
        <v>24928</v>
      </c>
      <c r="M138" s="70">
        <f>SUM(M127:M137)</f>
        <v>23313</v>
      </c>
      <c r="N138" s="70">
        <f>SUM(N127:N137)</f>
        <v>26499</v>
      </c>
      <c r="O138" s="70">
        <f>SUM(O127:O137)</f>
        <v>14739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128809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199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6380</v>
      </c>
      <c r="L139" s="95">
        <v>5263</v>
      </c>
      <c r="M139" s="95">
        <v>9393</v>
      </c>
      <c r="N139" s="95">
        <v>5382</v>
      </c>
      <c r="O139" s="95">
        <v>4548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30966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7585</v>
      </c>
      <c r="L140" s="95">
        <v>8666</v>
      </c>
      <c r="M140" s="95">
        <v>21743</v>
      </c>
      <c r="N140" s="95">
        <v>7170</v>
      </c>
      <c r="O140" s="95">
        <v>11566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56730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3119</v>
      </c>
      <c r="L141" s="95">
        <v>8488</v>
      </c>
      <c r="M141" s="95">
        <v>6871</v>
      </c>
      <c r="N141" s="95">
        <v>2489</v>
      </c>
      <c r="O141" s="95">
        <v>21411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42378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15168</v>
      </c>
      <c r="L142" s="95">
        <v>2127</v>
      </c>
      <c r="M142" s="95">
        <v>2872</v>
      </c>
      <c r="N142" s="95">
        <v>2168</v>
      </c>
      <c r="O142" s="95">
        <v>2157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24492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199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3151</v>
      </c>
      <c r="L143" s="95">
        <v>4025</v>
      </c>
      <c r="M143" s="95">
        <v>2070</v>
      </c>
      <c r="N143" s="95">
        <v>31415</v>
      </c>
      <c r="O143" s="95">
        <v>1842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42503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201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692</v>
      </c>
      <c r="L144" s="95">
        <v>1049</v>
      </c>
      <c r="M144" s="95">
        <v>12814</v>
      </c>
      <c r="N144" s="95">
        <v>862</v>
      </c>
      <c r="O144" s="95">
        <v>3059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18476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203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303</v>
      </c>
      <c r="L145" s="95">
        <v>434</v>
      </c>
      <c r="M145" s="95">
        <v>328</v>
      </c>
      <c r="N145" s="95">
        <v>208</v>
      </c>
      <c r="O145" s="95">
        <v>1338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2611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205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336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36398</v>
      </c>
      <c r="L150" s="70">
        <f>SUM(L139:L149)</f>
        <v>30052</v>
      </c>
      <c r="M150" s="70">
        <f>SUM(M139:M149)</f>
        <v>56091</v>
      </c>
      <c r="N150" s="70">
        <f>SUM(N139:N149)</f>
        <v>49694</v>
      </c>
      <c r="O150" s="70">
        <f>SUM(O139:O149)</f>
        <v>45921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218156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343</v>
      </c>
      <c r="C153" s="321"/>
      <c r="D153" s="322"/>
      <c r="E153" s="320" t="s">
        <v>344</v>
      </c>
      <c r="F153" s="321"/>
      <c r="G153" s="322"/>
      <c r="H153" s="320" t="s">
        <v>345</v>
      </c>
      <c r="I153" s="321"/>
      <c r="J153" s="322"/>
      <c r="K153" s="326" t="s">
        <v>346</v>
      </c>
      <c r="L153" s="328" t="s">
        <v>347</v>
      </c>
      <c r="M153" s="328" t="s">
        <v>348</v>
      </c>
      <c r="N153" s="330" t="s">
        <v>349</v>
      </c>
      <c r="O153" s="112" t="s">
        <v>343</v>
      </c>
      <c r="P153" s="113" t="s">
        <v>344</v>
      </c>
      <c r="Q153" s="114" t="s">
        <v>345</v>
      </c>
      <c r="R153" s="115" t="s">
        <v>346</v>
      </c>
      <c r="S153" s="62"/>
      <c r="T153" s="116" t="s">
        <v>347</v>
      </c>
      <c r="U153" s="62"/>
      <c r="V153" s="117" t="s">
        <v>348</v>
      </c>
      <c r="W153" s="62"/>
      <c r="X153" s="118" t="s">
        <v>349</v>
      </c>
      <c r="Y153" s="119" t="s">
        <v>350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351</v>
      </c>
      <c r="P154" s="121" t="s">
        <v>352</v>
      </c>
      <c r="Q154" s="122" t="s">
        <v>353</v>
      </c>
      <c r="R154" s="123" t="s">
        <v>354</v>
      </c>
      <c r="S154" s="63"/>
      <c r="T154" s="124" t="s">
        <v>355</v>
      </c>
      <c r="U154" s="63"/>
      <c r="V154" s="125" t="s">
        <v>356</v>
      </c>
      <c r="W154" s="63"/>
      <c r="X154" s="126" t="s">
        <v>357</v>
      </c>
      <c r="Y154" s="127" t="s">
        <v>358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320</v>
      </c>
      <c r="AH156" s="93" t="s">
        <v>340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310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339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311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320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321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201</v>
      </c>
      <c r="C167" s="315" t="s">
        <v>227</v>
      </c>
      <c r="D167" s="315"/>
      <c r="E167" s="315"/>
      <c r="F167" s="315"/>
      <c r="G167" s="315"/>
      <c r="H167" s="315"/>
      <c r="I167" s="315"/>
      <c r="J167" s="316"/>
      <c r="K167" s="95">
        <v>2353</v>
      </c>
      <c r="L167" s="95">
        <v>2686</v>
      </c>
      <c r="M167" s="95">
        <v>3112</v>
      </c>
      <c r="N167" s="95">
        <v>667</v>
      </c>
      <c r="O167" s="95">
        <v>1375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10193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228</v>
      </c>
      <c r="D168" s="317"/>
      <c r="E168" s="317"/>
      <c r="F168" s="317"/>
      <c r="G168" s="317"/>
      <c r="H168" s="317"/>
      <c r="I168" s="317"/>
      <c r="J168" s="317"/>
      <c r="K168" s="95">
        <v>1279</v>
      </c>
      <c r="L168" s="95">
        <v>29776</v>
      </c>
      <c r="M168" s="95">
        <v>3685</v>
      </c>
      <c r="N168" s="95">
        <v>558</v>
      </c>
      <c r="O168" s="95">
        <v>2276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37574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229</v>
      </c>
      <c r="D169" s="317"/>
      <c r="E169" s="317"/>
      <c r="F169" s="317"/>
      <c r="G169" s="317"/>
      <c r="H169" s="317"/>
      <c r="I169" s="317"/>
      <c r="J169" s="317"/>
      <c r="K169" s="95">
        <v>1051</v>
      </c>
      <c r="L169" s="95">
        <v>1167</v>
      </c>
      <c r="M169" s="95">
        <v>8720</v>
      </c>
      <c r="N169" s="95">
        <v>281</v>
      </c>
      <c r="O169" s="95">
        <v>884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12103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230</v>
      </c>
      <c r="D170" s="317"/>
      <c r="E170" s="317"/>
      <c r="F170" s="317"/>
      <c r="G170" s="317"/>
      <c r="H170" s="317"/>
      <c r="I170" s="317"/>
      <c r="J170" s="317"/>
      <c r="K170" s="95">
        <v>6144</v>
      </c>
      <c r="L170" s="95">
        <v>468</v>
      </c>
      <c r="M170" s="95">
        <v>779</v>
      </c>
      <c r="N170" s="95">
        <v>206</v>
      </c>
      <c r="O170" s="95">
        <v>1223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8820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199</v>
      </c>
      <c r="C171" s="317" t="s">
        <v>231</v>
      </c>
      <c r="D171" s="317"/>
      <c r="E171" s="317"/>
      <c r="F171" s="317"/>
      <c r="G171" s="317"/>
      <c r="H171" s="317"/>
      <c r="I171" s="317"/>
      <c r="J171" s="317"/>
      <c r="K171" s="95">
        <v>1767</v>
      </c>
      <c r="L171" s="95">
        <v>525</v>
      </c>
      <c r="M171" s="95">
        <v>638</v>
      </c>
      <c r="N171" s="95">
        <v>389</v>
      </c>
      <c r="O171" s="95">
        <v>376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3695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201</v>
      </c>
      <c r="C172" s="317" t="s">
        <v>232</v>
      </c>
      <c r="D172" s="317"/>
      <c r="E172" s="317"/>
      <c r="F172" s="317"/>
      <c r="G172" s="317"/>
      <c r="H172" s="317"/>
      <c r="I172" s="317"/>
      <c r="J172" s="317"/>
      <c r="K172" s="95">
        <v>3829</v>
      </c>
      <c r="L172" s="95">
        <v>1076</v>
      </c>
      <c r="M172" s="95">
        <v>1123</v>
      </c>
      <c r="N172" s="95">
        <v>1393</v>
      </c>
      <c r="O172" s="95">
        <v>1418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8839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203</v>
      </c>
      <c r="C173" s="317" t="s">
        <v>233</v>
      </c>
      <c r="D173" s="317"/>
      <c r="E173" s="317"/>
      <c r="F173" s="317"/>
      <c r="G173" s="317"/>
      <c r="H173" s="317"/>
      <c r="I173" s="317"/>
      <c r="J173" s="317"/>
      <c r="K173" s="95">
        <v>538</v>
      </c>
      <c r="L173" s="95">
        <v>222</v>
      </c>
      <c r="M173" s="95">
        <v>152</v>
      </c>
      <c r="N173" s="95">
        <v>750</v>
      </c>
      <c r="O173" s="95">
        <v>127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1789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205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336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16961</v>
      </c>
      <c r="L178" s="70">
        <f>SUM(L167:L177)</f>
        <v>35920</v>
      </c>
      <c r="M178" s="70">
        <f>SUM(M167:M177)</f>
        <v>18209</v>
      </c>
      <c r="N178" s="70">
        <f>SUM(N167:N177)</f>
        <v>4244</v>
      </c>
      <c r="O178" s="70">
        <f>SUM(O167:O177)</f>
        <v>7679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83013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203</v>
      </c>
      <c r="C179" s="315" t="s">
        <v>234</v>
      </c>
      <c r="D179" s="315"/>
      <c r="E179" s="315"/>
      <c r="F179" s="315"/>
      <c r="G179" s="315"/>
      <c r="H179" s="315"/>
      <c r="I179" s="315"/>
      <c r="J179" s="316"/>
      <c r="K179" s="95">
        <v>796</v>
      </c>
      <c r="L179" s="95">
        <v>657</v>
      </c>
      <c r="M179" s="95">
        <v>950</v>
      </c>
      <c r="N179" s="95">
        <v>264</v>
      </c>
      <c r="O179" s="95">
        <v>490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3157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235</v>
      </c>
      <c r="D180" s="317"/>
      <c r="E180" s="317"/>
      <c r="F180" s="317"/>
      <c r="G180" s="317"/>
      <c r="H180" s="317"/>
      <c r="I180" s="317"/>
      <c r="J180" s="317"/>
      <c r="K180" s="95">
        <v>416</v>
      </c>
      <c r="L180" s="95">
        <v>453</v>
      </c>
      <c r="M180" s="95">
        <v>731</v>
      </c>
      <c r="N180" s="95">
        <v>166</v>
      </c>
      <c r="O180" s="95">
        <v>340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2106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236</v>
      </c>
      <c r="D181" s="317"/>
      <c r="E181" s="317"/>
      <c r="F181" s="317"/>
      <c r="G181" s="317"/>
      <c r="H181" s="317"/>
      <c r="I181" s="317"/>
      <c r="J181" s="317"/>
      <c r="K181" s="95">
        <v>203</v>
      </c>
      <c r="L181" s="95">
        <v>162</v>
      </c>
      <c r="M181" s="95">
        <v>227</v>
      </c>
      <c r="N181" s="95">
        <v>70</v>
      </c>
      <c r="O181" s="95">
        <v>120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782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197</v>
      </c>
      <c r="C182" s="317" t="s">
        <v>237</v>
      </c>
      <c r="D182" s="317"/>
      <c r="E182" s="317"/>
      <c r="F182" s="317"/>
      <c r="G182" s="317"/>
      <c r="H182" s="317"/>
      <c r="I182" s="317"/>
      <c r="J182" s="317"/>
      <c r="K182" s="95">
        <v>145</v>
      </c>
      <c r="L182" s="95">
        <v>443</v>
      </c>
      <c r="M182" s="95">
        <v>227</v>
      </c>
      <c r="N182" s="95">
        <v>61</v>
      </c>
      <c r="O182" s="95">
        <v>120</v>
      </c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996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336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1560</v>
      </c>
      <c r="L190" s="70">
        <f>SUM(L179:L189)</f>
        <v>1715</v>
      </c>
      <c r="M190" s="70">
        <f>SUM(M179:M189)</f>
        <v>2135</v>
      </c>
      <c r="N190" s="70">
        <f>SUM(N179:N189)</f>
        <v>561</v>
      </c>
      <c r="O190" s="70">
        <f>SUM(O179:O189)</f>
        <v>1070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7041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343</v>
      </c>
      <c r="C193" s="321"/>
      <c r="D193" s="322"/>
      <c r="E193" s="320" t="s">
        <v>344</v>
      </c>
      <c r="F193" s="321"/>
      <c r="G193" s="322"/>
      <c r="H193" s="320" t="s">
        <v>345</v>
      </c>
      <c r="I193" s="321"/>
      <c r="J193" s="322"/>
      <c r="K193" s="326" t="s">
        <v>346</v>
      </c>
      <c r="L193" s="328" t="s">
        <v>347</v>
      </c>
      <c r="M193" s="328" t="s">
        <v>348</v>
      </c>
      <c r="N193" s="330" t="s">
        <v>349</v>
      </c>
      <c r="O193" s="128" t="s">
        <v>343</v>
      </c>
      <c r="P193" s="129" t="s">
        <v>344</v>
      </c>
      <c r="Q193" s="130" t="s">
        <v>345</v>
      </c>
      <c r="R193" s="131" t="s">
        <v>346</v>
      </c>
      <c r="S193" s="62"/>
      <c r="T193" s="132" t="s">
        <v>347</v>
      </c>
      <c r="U193" s="62"/>
      <c r="V193" s="133" t="s">
        <v>348</v>
      </c>
      <c r="W193" s="62"/>
      <c r="X193" s="134" t="s">
        <v>349</v>
      </c>
      <c r="Y193" s="135" t="s">
        <v>350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351</v>
      </c>
      <c r="P194" s="137" t="s">
        <v>352</v>
      </c>
      <c r="Q194" s="138" t="s">
        <v>353</v>
      </c>
      <c r="R194" s="139" t="s">
        <v>354</v>
      </c>
      <c r="S194" s="63"/>
      <c r="T194" s="140" t="s">
        <v>355</v>
      </c>
      <c r="U194" s="63"/>
      <c r="V194" s="141" t="s">
        <v>356</v>
      </c>
      <c r="W194" s="63"/>
      <c r="X194" s="142" t="s">
        <v>357</v>
      </c>
      <c r="Y194" s="143" t="s">
        <v>358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322</v>
      </c>
      <c r="AH196" s="93" t="s">
        <v>340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310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339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311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322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323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238</v>
      </c>
      <c r="C207" s="315" t="s">
        <v>239</v>
      </c>
      <c r="D207" s="315"/>
      <c r="E207" s="315"/>
      <c r="F207" s="315"/>
      <c r="G207" s="315"/>
      <c r="H207" s="315"/>
      <c r="I207" s="315"/>
      <c r="J207" s="316"/>
      <c r="K207" s="95">
        <v>2527</v>
      </c>
      <c r="L207" s="95">
        <v>1985</v>
      </c>
      <c r="M207" s="95">
        <v>3338</v>
      </c>
      <c r="N207" s="95">
        <v>1370</v>
      </c>
      <c r="O207" s="95">
        <v>1288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10508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240</v>
      </c>
      <c r="D208" s="317"/>
      <c r="E208" s="317"/>
      <c r="F208" s="317"/>
      <c r="G208" s="317"/>
      <c r="H208" s="317"/>
      <c r="I208" s="317"/>
      <c r="J208" s="317"/>
      <c r="K208" s="95">
        <v>1771</v>
      </c>
      <c r="L208" s="95">
        <v>1299</v>
      </c>
      <c r="M208" s="95">
        <v>2383</v>
      </c>
      <c r="N208" s="95">
        <v>1022</v>
      </c>
      <c r="O208" s="95">
        <v>1103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7578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241</v>
      </c>
      <c r="D209" s="317"/>
      <c r="E209" s="317"/>
      <c r="F209" s="317"/>
      <c r="G209" s="317"/>
      <c r="H209" s="317"/>
      <c r="I209" s="317"/>
      <c r="J209" s="317"/>
      <c r="K209" s="95">
        <v>1346</v>
      </c>
      <c r="L209" s="95">
        <v>1059</v>
      </c>
      <c r="M209" s="95">
        <v>1056</v>
      </c>
      <c r="N209" s="95">
        <v>636</v>
      </c>
      <c r="O209" s="95">
        <v>679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4776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242</v>
      </c>
      <c r="D210" s="317"/>
      <c r="E210" s="317"/>
      <c r="F210" s="317"/>
      <c r="G210" s="317"/>
      <c r="H210" s="317"/>
      <c r="I210" s="317"/>
      <c r="J210" s="317"/>
      <c r="K210" s="95">
        <v>557</v>
      </c>
      <c r="L210" s="95">
        <v>499</v>
      </c>
      <c r="M210" s="95">
        <v>522</v>
      </c>
      <c r="N210" s="95">
        <v>281</v>
      </c>
      <c r="O210" s="95">
        <v>209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2068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199</v>
      </c>
      <c r="C211" s="317" t="s">
        <v>243</v>
      </c>
      <c r="D211" s="317"/>
      <c r="E211" s="317"/>
      <c r="F211" s="317"/>
      <c r="G211" s="317"/>
      <c r="H211" s="317"/>
      <c r="I211" s="317"/>
      <c r="J211" s="317"/>
      <c r="K211" s="95">
        <v>557</v>
      </c>
      <c r="L211" s="95">
        <v>604</v>
      </c>
      <c r="M211" s="95">
        <v>570</v>
      </c>
      <c r="N211" s="95">
        <v>297</v>
      </c>
      <c r="O211" s="95">
        <v>231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2259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201</v>
      </c>
      <c r="C212" s="317" t="s">
        <v>244</v>
      </c>
      <c r="D212" s="317"/>
      <c r="E212" s="317"/>
      <c r="F212" s="317"/>
      <c r="G212" s="317"/>
      <c r="H212" s="317"/>
      <c r="I212" s="317"/>
      <c r="J212" s="317"/>
      <c r="K212" s="95">
        <v>467</v>
      </c>
      <c r="L212" s="95">
        <v>229</v>
      </c>
      <c r="M212" s="95">
        <v>324</v>
      </c>
      <c r="N212" s="95">
        <v>173</v>
      </c>
      <c r="O212" s="95">
        <v>203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1396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203</v>
      </c>
      <c r="C213" s="317" t="s">
        <v>245</v>
      </c>
      <c r="D213" s="317"/>
      <c r="E213" s="317"/>
      <c r="F213" s="317"/>
      <c r="G213" s="317"/>
      <c r="H213" s="317"/>
      <c r="I213" s="317"/>
      <c r="J213" s="317"/>
      <c r="K213" s="95">
        <v>512</v>
      </c>
      <c r="L213" s="95">
        <v>307</v>
      </c>
      <c r="M213" s="95">
        <v>252</v>
      </c>
      <c r="N213" s="95">
        <v>277</v>
      </c>
      <c r="O213" s="95">
        <v>101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1449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336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7737</v>
      </c>
      <c r="L218" s="70">
        <f>SUM(L207:L217)</f>
        <v>5982</v>
      </c>
      <c r="M218" s="70">
        <f>SUM(M207:M217)</f>
        <v>8445</v>
      </c>
      <c r="N218" s="70">
        <f>SUM(N207:N217)</f>
        <v>4056</v>
      </c>
      <c r="O218" s="70">
        <f>SUM(O207:O217)</f>
        <v>3814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30034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246</v>
      </c>
      <c r="C219" s="315" t="s">
        <v>247</v>
      </c>
      <c r="D219" s="315"/>
      <c r="E219" s="315"/>
      <c r="F219" s="315"/>
      <c r="G219" s="315"/>
      <c r="H219" s="315"/>
      <c r="I219" s="315"/>
      <c r="J219" s="316"/>
      <c r="K219" s="95">
        <v>8887</v>
      </c>
      <c r="L219" s="95">
        <v>4106</v>
      </c>
      <c r="M219" s="95">
        <v>4428</v>
      </c>
      <c r="N219" s="95">
        <v>2991</v>
      </c>
      <c r="O219" s="95">
        <v>2672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23084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248</v>
      </c>
      <c r="D220" s="317"/>
      <c r="E220" s="317"/>
      <c r="F220" s="317"/>
      <c r="G220" s="317"/>
      <c r="H220" s="317"/>
      <c r="I220" s="317"/>
      <c r="J220" s="317"/>
      <c r="K220" s="95">
        <v>4740</v>
      </c>
      <c r="L220" s="95">
        <v>2921</v>
      </c>
      <c r="M220" s="95">
        <v>3799</v>
      </c>
      <c r="N220" s="95">
        <v>2629</v>
      </c>
      <c r="O220" s="95">
        <v>2036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16125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249</v>
      </c>
      <c r="D221" s="317"/>
      <c r="E221" s="317"/>
      <c r="F221" s="317"/>
      <c r="G221" s="317"/>
      <c r="H221" s="317"/>
      <c r="I221" s="317"/>
      <c r="J221" s="317"/>
      <c r="K221" s="95">
        <v>51671</v>
      </c>
      <c r="L221" s="95">
        <v>4470</v>
      </c>
      <c r="M221" s="95">
        <v>3911</v>
      </c>
      <c r="N221" s="95">
        <v>6686</v>
      </c>
      <c r="O221" s="95">
        <v>2182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68920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250</v>
      </c>
      <c r="D222" s="317"/>
      <c r="E222" s="317"/>
      <c r="F222" s="317"/>
      <c r="G222" s="317"/>
      <c r="H222" s="317"/>
      <c r="I222" s="317"/>
      <c r="J222" s="317"/>
      <c r="K222" s="95">
        <v>1648</v>
      </c>
      <c r="L222" s="95">
        <v>2199</v>
      </c>
      <c r="M222" s="95">
        <v>1266</v>
      </c>
      <c r="N222" s="95">
        <v>716</v>
      </c>
      <c r="O222" s="95">
        <v>1884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7713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199</v>
      </c>
      <c r="C223" s="317" t="s">
        <v>251</v>
      </c>
      <c r="D223" s="317"/>
      <c r="E223" s="317"/>
      <c r="F223" s="317"/>
      <c r="G223" s="317"/>
      <c r="H223" s="317"/>
      <c r="I223" s="317"/>
      <c r="J223" s="317"/>
      <c r="K223" s="95">
        <v>1159</v>
      </c>
      <c r="L223" s="95">
        <v>590</v>
      </c>
      <c r="M223" s="95">
        <v>470</v>
      </c>
      <c r="N223" s="95">
        <v>352</v>
      </c>
      <c r="O223" s="95">
        <v>2391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4962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201</v>
      </c>
      <c r="C224" s="317" t="s">
        <v>252</v>
      </c>
      <c r="D224" s="317"/>
      <c r="E224" s="317"/>
      <c r="F224" s="317"/>
      <c r="G224" s="317"/>
      <c r="H224" s="317"/>
      <c r="I224" s="317"/>
      <c r="J224" s="317"/>
      <c r="K224" s="95">
        <v>595</v>
      </c>
      <c r="L224" s="95">
        <v>265</v>
      </c>
      <c r="M224" s="95">
        <v>537</v>
      </c>
      <c r="N224" s="95">
        <v>169</v>
      </c>
      <c r="O224" s="95">
        <v>124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1690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203</v>
      </c>
      <c r="C225" s="317" t="s">
        <v>253</v>
      </c>
      <c r="D225" s="317"/>
      <c r="E225" s="317"/>
      <c r="F225" s="317"/>
      <c r="G225" s="317"/>
      <c r="H225" s="317"/>
      <c r="I225" s="317"/>
      <c r="J225" s="317"/>
      <c r="K225" s="95">
        <v>1254</v>
      </c>
      <c r="L225" s="95">
        <v>525</v>
      </c>
      <c r="M225" s="95">
        <v>426</v>
      </c>
      <c r="N225" s="95">
        <v>472</v>
      </c>
      <c r="O225" s="95">
        <v>969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3646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336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69954</v>
      </c>
      <c r="L230" s="70">
        <f>SUM(L219:L229)</f>
        <v>15076</v>
      </c>
      <c r="M230" s="70">
        <f>SUM(M219:M229)</f>
        <v>14837</v>
      </c>
      <c r="N230" s="70">
        <f>SUM(N219:N229)</f>
        <v>14015</v>
      </c>
      <c r="O230" s="70">
        <f>SUM(O219:O229)</f>
        <v>12258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126140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343</v>
      </c>
      <c r="C233" s="321"/>
      <c r="D233" s="322"/>
      <c r="E233" s="320" t="s">
        <v>344</v>
      </c>
      <c r="F233" s="321"/>
      <c r="G233" s="322"/>
      <c r="H233" s="320" t="s">
        <v>345</v>
      </c>
      <c r="I233" s="321"/>
      <c r="J233" s="322"/>
      <c r="K233" s="326" t="s">
        <v>346</v>
      </c>
      <c r="L233" s="328" t="s">
        <v>347</v>
      </c>
      <c r="M233" s="328" t="s">
        <v>348</v>
      </c>
      <c r="N233" s="330" t="s">
        <v>349</v>
      </c>
      <c r="O233" s="144" t="s">
        <v>343</v>
      </c>
      <c r="P233" s="145" t="s">
        <v>344</v>
      </c>
      <c r="Q233" s="146" t="s">
        <v>345</v>
      </c>
      <c r="R233" s="147" t="s">
        <v>346</v>
      </c>
      <c r="S233" s="62"/>
      <c r="T233" s="148" t="s">
        <v>347</v>
      </c>
      <c r="U233" s="62"/>
      <c r="V233" s="149" t="s">
        <v>348</v>
      </c>
      <c r="W233" s="62"/>
      <c r="X233" s="150" t="s">
        <v>349</v>
      </c>
      <c r="Y233" s="151" t="s">
        <v>350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351</v>
      </c>
      <c r="P234" s="153" t="s">
        <v>352</v>
      </c>
      <c r="Q234" s="154" t="s">
        <v>353</v>
      </c>
      <c r="R234" s="155" t="s">
        <v>354</v>
      </c>
      <c r="S234" s="63"/>
      <c r="T234" s="156" t="s">
        <v>355</v>
      </c>
      <c r="U234" s="63"/>
      <c r="V234" s="157" t="s">
        <v>356</v>
      </c>
      <c r="W234" s="63"/>
      <c r="X234" s="158" t="s">
        <v>357</v>
      </c>
      <c r="Y234" s="159" t="s">
        <v>358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324</v>
      </c>
      <c r="AH236" s="93" t="s">
        <v>340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310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339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311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324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325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254</v>
      </c>
      <c r="C247" s="315" t="s">
        <v>255</v>
      </c>
      <c r="D247" s="315"/>
      <c r="E247" s="315"/>
      <c r="F247" s="315"/>
      <c r="G247" s="315"/>
      <c r="H247" s="315"/>
      <c r="I247" s="315"/>
      <c r="J247" s="316"/>
      <c r="K247" s="95">
        <v>2225</v>
      </c>
      <c r="L247" s="95">
        <v>2980</v>
      </c>
      <c r="M247" s="95">
        <v>2007</v>
      </c>
      <c r="N247" s="95">
        <v>1256</v>
      </c>
      <c r="O247" s="95">
        <v>1243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9711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256</v>
      </c>
      <c r="D248" s="317"/>
      <c r="E248" s="317"/>
      <c r="F248" s="317"/>
      <c r="G248" s="317"/>
      <c r="H248" s="317"/>
      <c r="I248" s="317"/>
      <c r="J248" s="317"/>
      <c r="K248" s="95">
        <v>1166</v>
      </c>
      <c r="L248" s="95">
        <v>1585</v>
      </c>
      <c r="M248" s="95">
        <v>1188</v>
      </c>
      <c r="N248" s="95">
        <v>620</v>
      </c>
      <c r="O248" s="95">
        <v>1517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6076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257</v>
      </c>
      <c r="D249" s="317"/>
      <c r="E249" s="317"/>
      <c r="F249" s="317"/>
      <c r="G249" s="317"/>
      <c r="H249" s="317"/>
      <c r="I249" s="317"/>
      <c r="J249" s="317"/>
      <c r="K249" s="95">
        <v>1329</v>
      </c>
      <c r="L249" s="95">
        <v>1904</v>
      </c>
      <c r="M249" s="95">
        <v>448</v>
      </c>
      <c r="N249" s="95">
        <v>953</v>
      </c>
      <c r="O249" s="95">
        <v>299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4933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258</v>
      </c>
      <c r="D250" s="317"/>
      <c r="E250" s="317"/>
      <c r="F250" s="317"/>
      <c r="G250" s="317"/>
      <c r="H250" s="317"/>
      <c r="I250" s="317"/>
      <c r="J250" s="317"/>
      <c r="K250" s="95">
        <v>728</v>
      </c>
      <c r="L250" s="95">
        <v>937</v>
      </c>
      <c r="M250" s="95">
        <v>503</v>
      </c>
      <c r="N250" s="95">
        <v>331</v>
      </c>
      <c r="O250" s="95">
        <v>568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3067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199</v>
      </c>
      <c r="C251" s="317" t="s">
        <v>259</v>
      </c>
      <c r="D251" s="317"/>
      <c r="E251" s="317"/>
      <c r="F251" s="317"/>
      <c r="G251" s="317"/>
      <c r="H251" s="317"/>
      <c r="I251" s="317"/>
      <c r="J251" s="317"/>
      <c r="K251" s="95">
        <v>701</v>
      </c>
      <c r="L251" s="95">
        <v>731</v>
      </c>
      <c r="M251" s="95">
        <v>298</v>
      </c>
      <c r="N251" s="95">
        <v>196</v>
      </c>
      <c r="O251" s="95">
        <v>151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2077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201</v>
      </c>
      <c r="C252" s="317" t="s">
        <v>260</v>
      </c>
      <c r="D252" s="317"/>
      <c r="E252" s="317"/>
      <c r="F252" s="317"/>
      <c r="G252" s="317"/>
      <c r="H252" s="317"/>
      <c r="I252" s="317"/>
      <c r="J252" s="317"/>
      <c r="K252" s="95">
        <v>301</v>
      </c>
      <c r="L252" s="95">
        <v>353</v>
      </c>
      <c r="M252" s="95">
        <v>140</v>
      </c>
      <c r="N252" s="95">
        <v>324</v>
      </c>
      <c r="O252" s="95">
        <v>134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1252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203</v>
      </c>
      <c r="C253" s="317" t="s">
        <v>261</v>
      </c>
      <c r="D253" s="317"/>
      <c r="E253" s="317"/>
      <c r="F253" s="317"/>
      <c r="G253" s="317"/>
      <c r="H253" s="317"/>
      <c r="I253" s="317"/>
      <c r="J253" s="317"/>
      <c r="K253" s="95">
        <v>219</v>
      </c>
      <c r="L253" s="95">
        <v>203</v>
      </c>
      <c r="M253" s="95">
        <v>102</v>
      </c>
      <c r="N253" s="95">
        <v>79</v>
      </c>
      <c r="O253" s="95">
        <v>68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671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205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336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6669</v>
      </c>
      <c r="L258" s="70">
        <f>SUM(L247:L257)</f>
        <v>8693</v>
      </c>
      <c r="M258" s="70">
        <f>SUM(M247:M257)</f>
        <v>4686</v>
      </c>
      <c r="N258" s="70">
        <f>SUM(N247:N257)</f>
        <v>3759</v>
      </c>
      <c r="O258" s="70">
        <f>SUM(O247:O257)</f>
        <v>3980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27787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262</v>
      </c>
      <c r="C259" s="315" t="s">
        <v>263</v>
      </c>
      <c r="D259" s="315"/>
      <c r="E259" s="315"/>
      <c r="F259" s="315"/>
      <c r="G259" s="315"/>
      <c r="H259" s="315"/>
      <c r="I259" s="315"/>
      <c r="J259" s="316"/>
      <c r="K259" s="95">
        <v>3072</v>
      </c>
      <c r="L259" s="95">
        <v>2009</v>
      </c>
      <c r="M259" s="95">
        <v>5126</v>
      </c>
      <c r="N259" s="95">
        <v>1139</v>
      </c>
      <c r="O259" s="95">
        <v>2139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13485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264</v>
      </c>
      <c r="D260" s="317"/>
      <c r="E260" s="317"/>
      <c r="F260" s="317"/>
      <c r="G260" s="317"/>
      <c r="H260" s="317"/>
      <c r="I260" s="317"/>
      <c r="J260" s="317"/>
      <c r="K260" s="95">
        <v>6089</v>
      </c>
      <c r="L260" s="95">
        <v>2113</v>
      </c>
      <c r="M260" s="95">
        <v>4903</v>
      </c>
      <c r="N260" s="95">
        <v>1506</v>
      </c>
      <c r="O260" s="95">
        <v>2758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17369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265</v>
      </c>
      <c r="D261" s="317"/>
      <c r="E261" s="317"/>
      <c r="F261" s="317"/>
      <c r="G261" s="317"/>
      <c r="H261" s="317"/>
      <c r="I261" s="317"/>
      <c r="J261" s="317"/>
      <c r="K261" s="95">
        <v>2671</v>
      </c>
      <c r="L261" s="95">
        <v>854</v>
      </c>
      <c r="M261" s="95">
        <v>22284</v>
      </c>
      <c r="N261" s="95">
        <v>571</v>
      </c>
      <c r="O261" s="95">
        <v>1939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28319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266</v>
      </c>
      <c r="D262" s="317"/>
      <c r="E262" s="317"/>
      <c r="F262" s="317"/>
      <c r="G262" s="317"/>
      <c r="H262" s="317"/>
      <c r="I262" s="317"/>
      <c r="J262" s="317"/>
      <c r="K262" s="95">
        <v>640</v>
      </c>
      <c r="L262" s="95">
        <v>529</v>
      </c>
      <c r="M262" s="95">
        <v>1103</v>
      </c>
      <c r="N262" s="95">
        <v>239</v>
      </c>
      <c r="O262" s="95">
        <v>363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2874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199</v>
      </c>
      <c r="C263" s="317" t="s">
        <v>267</v>
      </c>
      <c r="D263" s="317"/>
      <c r="E263" s="317"/>
      <c r="F263" s="317"/>
      <c r="G263" s="317"/>
      <c r="H263" s="317"/>
      <c r="I263" s="317"/>
      <c r="J263" s="317"/>
      <c r="K263" s="95">
        <v>1161</v>
      </c>
      <c r="L263" s="95">
        <v>6442</v>
      </c>
      <c r="M263" s="95">
        <v>1161</v>
      </c>
      <c r="N263" s="95">
        <v>1644</v>
      </c>
      <c r="O263" s="95">
        <v>1651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12059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201</v>
      </c>
      <c r="C264" s="317" t="s">
        <v>268</v>
      </c>
      <c r="D264" s="317"/>
      <c r="E264" s="317"/>
      <c r="F264" s="317"/>
      <c r="G264" s="317"/>
      <c r="H264" s="317"/>
      <c r="I264" s="317"/>
      <c r="J264" s="317"/>
      <c r="K264" s="95">
        <v>543</v>
      </c>
      <c r="L264" s="95">
        <v>290</v>
      </c>
      <c r="M264" s="95">
        <v>568</v>
      </c>
      <c r="N264" s="95">
        <v>216</v>
      </c>
      <c r="O264" s="95">
        <v>286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1903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203</v>
      </c>
      <c r="C265" s="317" t="s">
        <v>269</v>
      </c>
      <c r="D265" s="317"/>
      <c r="E265" s="317"/>
      <c r="F265" s="317"/>
      <c r="G265" s="317"/>
      <c r="H265" s="317"/>
      <c r="I265" s="317"/>
      <c r="J265" s="317"/>
      <c r="K265" s="95">
        <v>412</v>
      </c>
      <c r="L265" s="95">
        <v>285</v>
      </c>
      <c r="M265" s="95">
        <v>347</v>
      </c>
      <c r="N265" s="95">
        <v>214</v>
      </c>
      <c r="O265" s="95">
        <v>239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1497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336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14588</v>
      </c>
      <c r="L270" s="70">
        <f>SUM(L259:L269)</f>
        <v>12522</v>
      </c>
      <c r="M270" s="70">
        <f>SUM(M259:M269)</f>
        <v>35492</v>
      </c>
      <c r="N270" s="70">
        <f>SUM(N259:N269)</f>
        <v>5529</v>
      </c>
      <c r="O270" s="70">
        <f>SUM(O259:O269)</f>
        <v>9375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77506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343</v>
      </c>
      <c r="C273" s="321"/>
      <c r="D273" s="322"/>
      <c r="E273" s="320" t="s">
        <v>344</v>
      </c>
      <c r="F273" s="321"/>
      <c r="G273" s="322"/>
      <c r="H273" s="320" t="s">
        <v>345</v>
      </c>
      <c r="I273" s="321"/>
      <c r="J273" s="322"/>
      <c r="K273" s="326" t="s">
        <v>346</v>
      </c>
      <c r="L273" s="328" t="s">
        <v>347</v>
      </c>
      <c r="M273" s="328" t="s">
        <v>348</v>
      </c>
      <c r="N273" s="330" t="s">
        <v>349</v>
      </c>
      <c r="O273" s="160" t="s">
        <v>343</v>
      </c>
      <c r="P273" s="161" t="s">
        <v>344</v>
      </c>
      <c r="Q273" s="162" t="s">
        <v>345</v>
      </c>
      <c r="R273" s="163" t="s">
        <v>346</v>
      </c>
      <c r="S273" s="62"/>
      <c r="T273" s="164" t="s">
        <v>347</v>
      </c>
      <c r="U273" s="62"/>
      <c r="V273" s="165" t="s">
        <v>348</v>
      </c>
      <c r="W273" s="62"/>
      <c r="X273" s="166" t="s">
        <v>349</v>
      </c>
      <c r="Y273" s="167" t="s">
        <v>350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351</v>
      </c>
      <c r="P274" s="169" t="s">
        <v>352</v>
      </c>
      <c r="Q274" s="170" t="s">
        <v>353</v>
      </c>
      <c r="R274" s="171" t="s">
        <v>354</v>
      </c>
      <c r="S274" s="63"/>
      <c r="T274" s="172" t="s">
        <v>355</v>
      </c>
      <c r="U274" s="63"/>
      <c r="V274" s="173" t="s">
        <v>356</v>
      </c>
      <c r="W274" s="63"/>
      <c r="X274" s="174" t="s">
        <v>357</v>
      </c>
      <c r="Y274" s="175" t="s">
        <v>358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326</v>
      </c>
      <c r="AH276" s="93" t="s">
        <v>340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310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339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311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326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327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270</v>
      </c>
      <c r="C287" s="315" t="s">
        <v>271</v>
      </c>
      <c r="D287" s="315"/>
      <c r="E287" s="315"/>
      <c r="F287" s="315"/>
      <c r="G287" s="315"/>
      <c r="H287" s="315"/>
      <c r="I287" s="315"/>
      <c r="J287" s="316"/>
      <c r="K287" s="95">
        <v>729</v>
      </c>
      <c r="L287" s="95">
        <v>599</v>
      </c>
      <c r="M287" s="95">
        <v>647</v>
      </c>
      <c r="N287" s="95">
        <v>362</v>
      </c>
      <c r="O287" s="95">
        <v>390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2727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272</v>
      </c>
      <c r="D288" s="317"/>
      <c r="E288" s="317"/>
      <c r="F288" s="317"/>
      <c r="G288" s="317"/>
      <c r="H288" s="317"/>
      <c r="I288" s="317"/>
      <c r="J288" s="317"/>
      <c r="K288" s="95">
        <v>381</v>
      </c>
      <c r="L288" s="95">
        <v>267</v>
      </c>
      <c r="M288" s="95">
        <v>349</v>
      </c>
      <c r="N288" s="95">
        <v>182</v>
      </c>
      <c r="O288" s="95">
        <v>238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1417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273</v>
      </c>
      <c r="D289" s="317"/>
      <c r="E289" s="317"/>
      <c r="F289" s="317"/>
      <c r="G289" s="317"/>
      <c r="H289" s="317"/>
      <c r="I289" s="317"/>
      <c r="J289" s="317"/>
      <c r="K289" s="95">
        <v>1778</v>
      </c>
      <c r="L289" s="95">
        <v>721</v>
      </c>
      <c r="M289" s="95">
        <v>293</v>
      </c>
      <c r="N289" s="95">
        <v>1188</v>
      </c>
      <c r="O289" s="95">
        <v>368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4348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274</v>
      </c>
      <c r="D290" s="317"/>
      <c r="E290" s="317"/>
      <c r="F290" s="317"/>
      <c r="G290" s="317"/>
      <c r="H290" s="317"/>
      <c r="I290" s="317"/>
      <c r="J290" s="317"/>
      <c r="K290" s="95">
        <v>386</v>
      </c>
      <c r="L290" s="95">
        <v>176</v>
      </c>
      <c r="M290" s="95">
        <v>184</v>
      </c>
      <c r="N290" s="95">
        <v>101</v>
      </c>
      <c r="O290" s="95">
        <v>132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979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199</v>
      </c>
      <c r="C291" s="317" t="s">
        <v>275</v>
      </c>
      <c r="D291" s="317"/>
      <c r="E291" s="317"/>
      <c r="F291" s="317"/>
      <c r="G291" s="317"/>
      <c r="H291" s="317"/>
      <c r="I291" s="317"/>
      <c r="J291" s="317"/>
      <c r="K291" s="95">
        <v>253</v>
      </c>
      <c r="L291" s="95">
        <v>86</v>
      </c>
      <c r="M291" s="95">
        <v>70</v>
      </c>
      <c r="N291" s="95">
        <v>49</v>
      </c>
      <c r="O291" s="95">
        <v>59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517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201</v>
      </c>
      <c r="C292" s="317" t="s">
        <v>276</v>
      </c>
      <c r="D292" s="317"/>
      <c r="E292" s="317"/>
      <c r="F292" s="317"/>
      <c r="G292" s="317"/>
      <c r="H292" s="317"/>
      <c r="I292" s="317"/>
      <c r="J292" s="317"/>
      <c r="K292" s="95">
        <v>183</v>
      </c>
      <c r="L292" s="95">
        <v>156</v>
      </c>
      <c r="M292" s="95">
        <v>130</v>
      </c>
      <c r="N292" s="95">
        <v>61</v>
      </c>
      <c r="O292" s="95">
        <v>79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609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203</v>
      </c>
      <c r="C293" s="317" t="s">
        <v>277</v>
      </c>
      <c r="D293" s="317"/>
      <c r="E293" s="317"/>
      <c r="F293" s="317"/>
      <c r="G293" s="317"/>
      <c r="H293" s="317"/>
      <c r="I293" s="317"/>
      <c r="J293" s="317"/>
      <c r="K293" s="95">
        <v>110</v>
      </c>
      <c r="L293" s="95">
        <v>34</v>
      </c>
      <c r="M293" s="95">
        <v>38</v>
      </c>
      <c r="N293" s="95">
        <v>27</v>
      </c>
      <c r="O293" s="95">
        <v>32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241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205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336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3820</v>
      </c>
      <c r="L298" s="70">
        <f>SUM(L287:L297)</f>
        <v>2039</v>
      </c>
      <c r="M298" s="70">
        <f>SUM(M287:M297)</f>
        <v>1711</v>
      </c>
      <c r="N298" s="70">
        <f>SUM(N287:N297)</f>
        <v>1970</v>
      </c>
      <c r="O298" s="70">
        <f>SUM(O287:O297)</f>
        <v>1298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10838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278</v>
      </c>
      <c r="C299" s="315" t="s">
        <v>279</v>
      </c>
      <c r="D299" s="315"/>
      <c r="E299" s="315"/>
      <c r="F299" s="315"/>
      <c r="G299" s="315"/>
      <c r="H299" s="315"/>
      <c r="I299" s="315"/>
      <c r="J299" s="316"/>
      <c r="K299" s="95">
        <v>5257</v>
      </c>
      <c r="L299" s="95">
        <v>1904</v>
      </c>
      <c r="M299" s="95">
        <v>3429</v>
      </c>
      <c r="N299" s="95">
        <v>1905</v>
      </c>
      <c r="O299" s="95">
        <v>2635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15130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280</v>
      </c>
      <c r="D300" s="317"/>
      <c r="E300" s="317"/>
      <c r="F300" s="317"/>
      <c r="G300" s="317"/>
      <c r="H300" s="317"/>
      <c r="I300" s="317"/>
      <c r="J300" s="317"/>
      <c r="K300" s="95">
        <v>7349</v>
      </c>
      <c r="L300" s="95">
        <v>1730</v>
      </c>
      <c r="M300" s="95">
        <v>3278</v>
      </c>
      <c r="N300" s="95">
        <v>4312</v>
      </c>
      <c r="O300" s="95">
        <v>2756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19425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281</v>
      </c>
      <c r="D301" s="317"/>
      <c r="E301" s="317"/>
      <c r="F301" s="317"/>
      <c r="G301" s="317"/>
      <c r="H301" s="317"/>
      <c r="I301" s="317"/>
      <c r="J301" s="317"/>
      <c r="K301" s="95">
        <v>6655</v>
      </c>
      <c r="L301" s="95">
        <v>1200</v>
      </c>
      <c r="M301" s="95">
        <v>1322</v>
      </c>
      <c r="N301" s="95">
        <v>871</v>
      </c>
      <c r="O301" s="95">
        <v>2222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12270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282</v>
      </c>
      <c r="D302" s="317"/>
      <c r="E302" s="317"/>
      <c r="F302" s="317"/>
      <c r="G302" s="317"/>
      <c r="H302" s="317"/>
      <c r="I302" s="317"/>
      <c r="J302" s="317"/>
      <c r="K302" s="95">
        <v>1429</v>
      </c>
      <c r="L302" s="95">
        <v>916</v>
      </c>
      <c r="M302" s="95">
        <v>12884</v>
      </c>
      <c r="N302" s="95">
        <v>598</v>
      </c>
      <c r="O302" s="95">
        <v>619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16446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199</v>
      </c>
      <c r="C303" s="317" t="s">
        <v>283</v>
      </c>
      <c r="D303" s="317"/>
      <c r="E303" s="317"/>
      <c r="F303" s="317"/>
      <c r="G303" s="317"/>
      <c r="H303" s="317"/>
      <c r="I303" s="317"/>
      <c r="J303" s="317"/>
      <c r="K303" s="95">
        <v>3908</v>
      </c>
      <c r="L303" s="95">
        <v>1361</v>
      </c>
      <c r="M303" s="95">
        <v>700</v>
      </c>
      <c r="N303" s="95">
        <v>1842</v>
      </c>
      <c r="O303" s="95">
        <v>1321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9132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201</v>
      </c>
      <c r="C304" s="317" t="s">
        <v>284</v>
      </c>
      <c r="D304" s="317"/>
      <c r="E304" s="317"/>
      <c r="F304" s="317"/>
      <c r="G304" s="317"/>
      <c r="H304" s="317"/>
      <c r="I304" s="317"/>
      <c r="J304" s="317"/>
      <c r="K304" s="95">
        <v>894</v>
      </c>
      <c r="L304" s="95">
        <v>314</v>
      </c>
      <c r="M304" s="95">
        <v>418</v>
      </c>
      <c r="N304" s="95">
        <v>310</v>
      </c>
      <c r="O304" s="95">
        <v>227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2163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203</v>
      </c>
      <c r="C305" s="317" t="s">
        <v>285</v>
      </c>
      <c r="D305" s="317"/>
      <c r="E305" s="317"/>
      <c r="F305" s="317"/>
      <c r="G305" s="317"/>
      <c r="H305" s="317"/>
      <c r="I305" s="317"/>
      <c r="J305" s="317"/>
      <c r="K305" s="95">
        <v>1271</v>
      </c>
      <c r="L305" s="95">
        <v>560</v>
      </c>
      <c r="M305" s="95">
        <v>354</v>
      </c>
      <c r="N305" s="95">
        <v>317</v>
      </c>
      <c r="O305" s="95">
        <v>6222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8724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205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336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26763</v>
      </c>
      <c r="L310" s="70">
        <f>SUM(L299:L309)</f>
        <v>7985</v>
      </c>
      <c r="M310" s="70">
        <f>SUM(M299:M309)</f>
        <v>22385</v>
      </c>
      <c r="N310" s="70">
        <f>SUM(N299:N309)</f>
        <v>10155</v>
      </c>
      <c r="O310" s="70">
        <f>SUM(O299:O309)</f>
        <v>16002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83290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343</v>
      </c>
      <c r="C313" s="321"/>
      <c r="D313" s="322"/>
      <c r="E313" s="320" t="s">
        <v>344</v>
      </c>
      <c r="F313" s="321"/>
      <c r="G313" s="322"/>
      <c r="H313" s="320" t="s">
        <v>345</v>
      </c>
      <c r="I313" s="321"/>
      <c r="J313" s="322"/>
      <c r="K313" s="326" t="s">
        <v>346</v>
      </c>
      <c r="L313" s="328" t="s">
        <v>347</v>
      </c>
      <c r="M313" s="328" t="s">
        <v>348</v>
      </c>
      <c r="N313" s="330" t="s">
        <v>349</v>
      </c>
      <c r="O313" s="176" t="s">
        <v>343</v>
      </c>
      <c r="P313" s="177" t="s">
        <v>344</v>
      </c>
      <c r="Q313" s="178" t="s">
        <v>345</v>
      </c>
      <c r="R313" s="179" t="s">
        <v>346</v>
      </c>
      <c r="S313" s="62"/>
      <c r="T313" s="180" t="s">
        <v>347</v>
      </c>
      <c r="U313" s="62"/>
      <c r="V313" s="181" t="s">
        <v>348</v>
      </c>
      <c r="W313" s="62"/>
      <c r="X313" s="182" t="s">
        <v>349</v>
      </c>
      <c r="Y313" s="183" t="s">
        <v>350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351</v>
      </c>
      <c r="P314" s="185" t="s">
        <v>352</v>
      </c>
      <c r="Q314" s="186" t="s">
        <v>353</v>
      </c>
      <c r="R314" s="187" t="s">
        <v>354</v>
      </c>
      <c r="S314" s="63"/>
      <c r="T314" s="188" t="s">
        <v>355</v>
      </c>
      <c r="U314" s="63"/>
      <c r="V314" s="189" t="s">
        <v>356</v>
      </c>
      <c r="W314" s="63"/>
      <c r="X314" s="190" t="s">
        <v>357</v>
      </c>
      <c r="Y314" s="191" t="s">
        <v>358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328</v>
      </c>
      <c r="AH316" s="93" t="s">
        <v>340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310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339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311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328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329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286</v>
      </c>
      <c r="C327" s="315" t="s">
        <v>287</v>
      </c>
      <c r="D327" s="315"/>
      <c r="E327" s="315"/>
      <c r="F327" s="315"/>
      <c r="G327" s="315"/>
      <c r="H327" s="315"/>
      <c r="I327" s="315"/>
      <c r="J327" s="316"/>
      <c r="K327" s="95">
        <v>844</v>
      </c>
      <c r="L327" s="95">
        <v>915</v>
      </c>
      <c r="M327" s="95">
        <v>457</v>
      </c>
      <c r="N327" s="95">
        <v>592</v>
      </c>
      <c r="O327" s="95">
        <v>882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3690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288</v>
      </c>
      <c r="D328" s="317"/>
      <c r="E328" s="317"/>
      <c r="F328" s="317"/>
      <c r="G328" s="317"/>
      <c r="H328" s="317"/>
      <c r="I328" s="317"/>
      <c r="J328" s="317"/>
      <c r="K328" s="95">
        <v>727</v>
      </c>
      <c r="L328" s="95">
        <v>786</v>
      </c>
      <c r="M328" s="95">
        <v>412</v>
      </c>
      <c r="N328" s="95">
        <v>655</v>
      </c>
      <c r="O328" s="95">
        <v>900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3480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289</v>
      </c>
      <c r="D329" s="317"/>
      <c r="E329" s="317"/>
      <c r="F329" s="317"/>
      <c r="G329" s="317"/>
      <c r="H329" s="317"/>
      <c r="I329" s="317"/>
      <c r="J329" s="317"/>
      <c r="K329" s="95">
        <v>394</v>
      </c>
      <c r="L329" s="95">
        <v>389</v>
      </c>
      <c r="M329" s="95">
        <v>114</v>
      </c>
      <c r="N329" s="95">
        <v>174</v>
      </c>
      <c r="O329" s="95">
        <v>255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1326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197</v>
      </c>
      <c r="C330" s="317" t="s">
        <v>290</v>
      </c>
      <c r="D330" s="317"/>
      <c r="E330" s="317"/>
      <c r="F330" s="317"/>
      <c r="G330" s="317"/>
      <c r="H330" s="317"/>
      <c r="I330" s="317"/>
      <c r="J330" s="317"/>
      <c r="K330" s="95">
        <v>317</v>
      </c>
      <c r="L330" s="95">
        <v>175</v>
      </c>
      <c r="M330" s="95">
        <v>164</v>
      </c>
      <c r="N330" s="95">
        <v>105</v>
      </c>
      <c r="O330" s="95">
        <v>128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889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205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205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336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2282</v>
      </c>
      <c r="L338" s="70">
        <f>SUM(L327:L337)</f>
        <v>2265</v>
      </c>
      <c r="M338" s="70">
        <f>SUM(M327:M337)</f>
        <v>1147</v>
      </c>
      <c r="N338" s="70">
        <f>SUM(N327:N337)</f>
        <v>1526</v>
      </c>
      <c r="O338" s="70">
        <f>SUM(O327:O337)</f>
        <v>2165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3">SUM(K338:Y338)</f>
        <v>9385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291</v>
      </c>
      <c r="C339" s="315" t="s">
        <v>292</v>
      </c>
      <c r="D339" s="315"/>
      <c r="E339" s="315"/>
      <c r="F339" s="315"/>
      <c r="G339" s="315"/>
      <c r="H339" s="315"/>
      <c r="I339" s="315"/>
      <c r="J339" s="316"/>
      <c r="K339" s="95">
        <v>6917</v>
      </c>
      <c r="L339" s="95">
        <v>3487</v>
      </c>
      <c r="M339" s="95">
        <v>4659</v>
      </c>
      <c r="N339" s="95">
        <v>1744</v>
      </c>
      <c r="O339" s="95">
        <v>2343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19150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293</v>
      </c>
      <c r="D340" s="317"/>
      <c r="E340" s="317"/>
      <c r="F340" s="317"/>
      <c r="G340" s="317"/>
      <c r="H340" s="317"/>
      <c r="I340" s="317"/>
      <c r="J340" s="317"/>
      <c r="K340" s="95">
        <v>18401</v>
      </c>
      <c r="L340" s="95">
        <v>4538</v>
      </c>
      <c r="M340" s="95">
        <v>8847</v>
      </c>
      <c r="N340" s="95">
        <v>5372</v>
      </c>
      <c r="O340" s="95">
        <v>5176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42334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294</v>
      </c>
      <c r="D341" s="317"/>
      <c r="E341" s="317"/>
      <c r="F341" s="317"/>
      <c r="G341" s="317"/>
      <c r="H341" s="317"/>
      <c r="I341" s="317"/>
      <c r="J341" s="317"/>
      <c r="K341" s="95">
        <v>18704</v>
      </c>
      <c r="L341" s="95">
        <v>1878</v>
      </c>
      <c r="M341" s="95">
        <v>1591</v>
      </c>
      <c r="N341" s="95">
        <v>564</v>
      </c>
      <c r="O341" s="95">
        <v>850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23587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295</v>
      </c>
      <c r="D342" s="317"/>
      <c r="E342" s="317"/>
      <c r="F342" s="317"/>
      <c r="G342" s="317"/>
      <c r="H342" s="317"/>
      <c r="I342" s="317"/>
      <c r="J342" s="317"/>
      <c r="K342" s="95">
        <v>1132</v>
      </c>
      <c r="L342" s="95">
        <v>538</v>
      </c>
      <c r="M342" s="95">
        <v>654</v>
      </c>
      <c r="N342" s="95">
        <v>219</v>
      </c>
      <c r="O342" s="95">
        <v>369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2912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199</v>
      </c>
      <c r="C343" s="317" t="s">
        <v>296</v>
      </c>
      <c r="D343" s="317"/>
      <c r="E343" s="317"/>
      <c r="F343" s="317"/>
      <c r="G343" s="317"/>
      <c r="H343" s="317"/>
      <c r="I343" s="317"/>
      <c r="J343" s="317"/>
      <c r="K343" s="95">
        <v>12638</v>
      </c>
      <c r="L343" s="95">
        <v>773</v>
      </c>
      <c r="M343" s="95">
        <v>761</v>
      </c>
      <c r="N343" s="95">
        <v>567</v>
      </c>
      <c r="O343" s="95">
        <v>725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15464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201</v>
      </c>
      <c r="C344" s="317" t="s">
        <v>297</v>
      </c>
      <c r="D344" s="317"/>
      <c r="E344" s="317"/>
      <c r="F344" s="317"/>
      <c r="G344" s="317"/>
      <c r="H344" s="317"/>
      <c r="I344" s="317"/>
      <c r="J344" s="317"/>
      <c r="K344" s="95">
        <v>597</v>
      </c>
      <c r="L344" s="95">
        <v>751</v>
      </c>
      <c r="M344" s="95">
        <v>523</v>
      </c>
      <c r="N344" s="95">
        <v>5399</v>
      </c>
      <c r="O344" s="95">
        <v>185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7455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203</v>
      </c>
      <c r="C345" s="317" t="s">
        <v>298</v>
      </c>
      <c r="D345" s="317"/>
      <c r="E345" s="317"/>
      <c r="F345" s="317"/>
      <c r="G345" s="317"/>
      <c r="H345" s="317"/>
      <c r="I345" s="317"/>
      <c r="J345" s="317"/>
      <c r="K345" s="95">
        <v>339</v>
      </c>
      <c r="L345" s="95">
        <v>191</v>
      </c>
      <c r="M345" s="95">
        <v>224</v>
      </c>
      <c r="N345" s="95">
        <v>127</v>
      </c>
      <c r="O345" s="95">
        <v>208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1089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205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336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58728</v>
      </c>
      <c r="L350" s="70">
        <f>SUM(L339:L349)</f>
        <v>12156</v>
      </c>
      <c r="M350" s="70">
        <f>SUM(M339:M349)</f>
        <v>17259</v>
      </c>
      <c r="N350" s="70">
        <f>SUM(N339:N349)</f>
        <v>13992</v>
      </c>
      <c r="O350" s="70">
        <f>SUM(O339:O349)</f>
        <v>9856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111991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343</v>
      </c>
      <c r="C353" s="321"/>
      <c r="D353" s="322"/>
      <c r="E353" s="320" t="s">
        <v>344</v>
      </c>
      <c r="F353" s="321"/>
      <c r="G353" s="322"/>
      <c r="H353" s="320" t="s">
        <v>345</v>
      </c>
      <c r="I353" s="321"/>
      <c r="J353" s="322"/>
      <c r="K353" s="326" t="s">
        <v>346</v>
      </c>
      <c r="L353" s="328" t="s">
        <v>347</v>
      </c>
      <c r="M353" s="328" t="s">
        <v>348</v>
      </c>
      <c r="N353" s="330" t="s">
        <v>349</v>
      </c>
      <c r="O353" s="192" t="s">
        <v>343</v>
      </c>
      <c r="P353" s="193" t="s">
        <v>344</v>
      </c>
      <c r="Q353" s="194" t="s">
        <v>345</v>
      </c>
      <c r="R353" s="195" t="s">
        <v>346</v>
      </c>
      <c r="S353" s="62"/>
      <c r="T353" s="196" t="s">
        <v>347</v>
      </c>
      <c r="U353" s="62"/>
      <c r="V353" s="197" t="s">
        <v>348</v>
      </c>
      <c r="W353" s="62"/>
      <c r="X353" s="198" t="s">
        <v>349</v>
      </c>
      <c r="Y353" s="199" t="s">
        <v>350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351</v>
      </c>
      <c r="P354" s="201" t="s">
        <v>352</v>
      </c>
      <c r="Q354" s="202" t="s">
        <v>353</v>
      </c>
      <c r="R354" s="203" t="s">
        <v>354</v>
      </c>
      <c r="S354" s="63"/>
      <c r="T354" s="204" t="s">
        <v>355</v>
      </c>
      <c r="U354" s="63"/>
      <c r="V354" s="205" t="s">
        <v>356</v>
      </c>
      <c r="W354" s="63"/>
      <c r="X354" s="206" t="s">
        <v>357</v>
      </c>
      <c r="Y354" s="207" t="s">
        <v>358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330</v>
      </c>
      <c r="AH356" s="93" t="s">
        <v>340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310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339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311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330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331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299</v>
      </c>
      <c r="C367" s="315" t="s">
        <v>300</v>
      </c>
      <c r="D367" s="315"/>
      <c r="E367" s="315"/>
      <c r="F367" s="315"/>
      <c r="G367" s="315"/>
      <c r="H367" s="315"/>
      <c r="I367" s="315"/>
      <c r="J367" s="316"/>
      <c r="K367" s="95">
        <v>639</v>
      </c>
      <c r="L367" s="95">
        <v>468</v>
      </c>
      <c r="M367" s="95">
        <v>2095</v>
      </c>
      <c r="N367" s="95">
        <v>178</v>
      </c>
      <c r="O367" s="95">
        <v>448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3828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301</v>
      </c>
      <c r="D368" s="317"/>
      <c r="E368" s="317"/>
      <c r="F368" s="317"/>
      <c r="G368" s="317"/>
      <c r="H368" s="317"/>
      <c r="I368" s="317"/>
      <c r="J368" s="317"/>
      <c r="K368" s="95">
        <v>701</v>
      </c>
      <c r="L368" s="95">
        <v>430</v>
      </c>
      <c r="M368" s="95">
        <v>2488</v>
      </c>
      <c r="N368" s="95">
        <v>186</v>
      </c>
      <c r="O368" s="95">
        <v>472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4277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302</v>
      </c>
      <c r="D369" s="317"/>
      <c r="E369" s="317"/>
      <c r="F369" s="317"/>
      <c r="G369" s="317"/>
      <c r="H369" s="317"/>
      <c r="I369" s="317"/>
      <c r="J369" s="317"/>
      <c r="K369" s="95">
        <v>2806</v>
      </c>
      <c r="L369" s="95">
        <v>276</v>
      </c>
      <c r="M369" s="95">
        <v>452</v>
      </c>
      <c r="N369" s="95">
        <v>115</v>
      </c>
      <c r="O369" s="95">
        <v>153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3802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303</v>
      </c>
      <c r="D370" s="317"/>
      <c r="E370" s="317"/>
      <c r="F370" s="317"/>
      <c r="G370" s="317"/>
      <c r="H370" s="317"/>
      <c r="I370" s="317"/>
      <c r="J370" s="317"/>
      <c r="K370" s="95">
        <v>94</v>
      </c>
      <c r="L370" s="95">
        <v>71</v>
      </c>
      <c r="M370" s="95">
        <v>131</v>
      </c>
      <c r="N370" s="95">
        <v>36</v>
      </c>
      <c r="O370" s="95">
        <v>40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372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199</v>
      </c>
      <c r="C371" s="317" t="s">
        <v>304</v>
      </c>
      <c r="D371" s="317"/>
      <c r="E371" s="317"/>
      <c r="F371" s="317"/>
      <c r="G371" s="317"/>
      <c r="H371" s="317"/>
      <c r="I371" s="317"/>
      <c r="J371" s="317"/>
      <c r="K371" s="95">
        <v>248</v>
      </c>
      <c r="L371" s="95">
        <v>135</v>
      </c>
      <c r="M371" s="95">
        <v>306</v>
      </c>
      <c r="N371" s="95">
        <v>56</v>
      </c>
      <c r="O371" s="95">
        <v>46</v>
      </c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791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201</v>
      </c>
      <c r="C372" s="317" t="s">
        <v>305</v>
      </c>
      <c r="D372" s="317"/>
      <c r="E372" s="317"/>
      <c r="F372" s="317"/>
      <c r="G372" s="317"/>
      <c r="H372" s="317"/>
      <c r="I372" s="317"/>
      <c r="J372" s="317"/>
      <c r="K372" s="95">
        <v>79</v>
      </c>
      <c r="L372" s="95">
        <v>87</v>
      </c>
      <c r="M372" s="95">
        <v>164</v>
      </c>
      <c r="N372" s="95">
        <v>48</v>
      </c>
      <c r="O372" s="95">
        <v>47</v>
      </c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425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203</v>
      </c>
      <c r="C373" s="317" t="s">
        <v>306</v>
      </c>
      <c r="D373" s="317"/>
      <c r="E373" s="317"/>
      <c r="F373" s="317"/>
      <c r="G373" s="317"/>
      <c r="H373" s="317"/>
      <c r="I373" s="317"/>
      <c r="J373" s="317"/>
      <c r="K373" s="95">
        <v>33</v>
      </c>
      <c r="L373" s="95">
        <v>23</v>
      </c>
      <c r="M373" s="95">
        <v>112</v>
      </c>
      <c r="N373" s="95">
        <v>10</v>
      </c>
      <c r="O373" s="95">
        <v>57</v>
      </c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235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336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4600</v>
      </c>
      <c r="L378" s="70">
        <f>SUM(L367:L377)</f>
        <v>1490</v>
      </c>
      <c r="M378" s="70">
        <f>SUM(M367:M377)</f>
        <v>5748</v>
      </c>
      <c r="N378" s="70">
        <f>SUM(N367:N377)</f>
        <v>629</v>
      </c>
      <c r="O378" s="70">
        <f>SUM(O367:O377)</f>
        <v>1263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13730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307</v>
      </c>
      <c r="C379" s="315" t="s">
        <v>308</v>
      </c>
      <c r="D379" s="315"/>
      <c r="E379" s="315"/>
      <c r="F379" s="315"/>
      <c r="G379" s="315"/>
      <c r="H379" s="315"/>
      <c r="I379" s="315"/>
      <c r="J379" s="316"/>
      <c r="K379" s="95">
        <v>377</v>
      </c>
      <c r="L379" s="95">
        <v>400</v>
      </c>
      <c r="M379" s="95">
        <v>258</v>
      </c>
      <c r="N379" s="95">
        <v>104</v>
      </c>
      <c r="O379" s="95">
        <v>180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1319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309</v>
      </c>
      <c r="D380" s="317"/>
      <c r="E380" s="317"/>
      <c r="F380" s="317"/>
      <c r="G380" s="317"/>
      <c r="H380" s="317"/>
      <c r="I380" s="317"/>
      <c r="J380" s="317"/>
      <c r="K380" s="95">
        <v>465</v>
      </c>
      <c r="L380" s="95">
        <v>485</v>
      </c>
      <c r="M380" s="95">
        <v>286</v>
      </c>
      <c r="N380" s="95">
        <v>127</v>
      </c>
      <c r="O380" s="95">
        <v>304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1667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336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842</v>
      </c>
      <c r="L390" s="70">
        <f>SUM(L379:L389)</f>
        <v>885</v>
      </c>
      <c r="M390" s="70">
        <f>SUM(M379:M389)</f>
        <v>544</v>
      </c>
      <c r="N390" s="70">
        <f>SUM(N379:N389)</f>
        <v>231</v>
      </c>
      <c r="O390" s="70">
        <f>SUM(O379:O389)</f>
        <v>484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2986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343</v>
      </c>
      <c r="C393" s="321"/>
      <c r="D393" s="322"/>
      <c r="E393" s="320" t="s">
        <v>344</v>
      </c>
      <c r="F393" s="321"/>
      <c r="G393" s="322"/>
      <c r="H393" s="320" t="s">
        <v>345</v>
      </c>
      <c r="I393" s="321"/>
      <c r="J393" s="322"/>
      <c r="K393" s="326" t="s">
        <v>346</v>
      </c>
      <c r="L393" s="328" t="s">
        <v>347</v>
      </c>
      <c r="M393" s="328" t="s">
        <v>348</v>
      </c>
      <c r="N393" s="330" t="s">
        <v>349</v>
      </c>
      <c r="O393" s="208" t="s">
        <v>343</v>
      </c>
      <c r="P393" s="209" t="s">
        <v>344</v>
      </c>
      <c r="Q393" s="210" t="s">
        <v>345</v>
      </c>
      <c r="R393" s="211" t="s">
        <v>346</v>
      </c>
      <c r="S393" s="62"/>
      <c r="T393" s="212" t="s">
        <v>347</v>
      </c>
      <c r="U393" s="62"/>
      <c r="V393" s="213" t="s">
        <v>348</v>
      </c>
      <c r="W393" s="62"/>
      <c r="X393" s="214" t="s">
        <v>349</v>
      </c>
      <c r="Y393" s="215" t="s">
        <v>350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351</v>
      </c>
      <c r="P394" s="217" t="s">
        <v>352</v>
      </c>
      <c r="Q394" s="218" t="s">
        <v>353</v>
      </c>
      <c r="R394" s="219" t="s">
        <v>354</v>
      </c>
      <c r="S394" s="63"/>
      <c r="T394" s="220" t="s">
        <v>355</v>
      </c>
      <c r="U394" s="63"/>
      <c r="V394" s="221" t="s">
        <v>356</v>
      </c>
      <c r="W394" s="63"/>
      <c r="X394" s="222" t="s">
        <v>357</v>
      </c>
      <c r="Y394" s="223" t="s">
        <v>358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332</v>
      </c>
      <c r="AH396" s="93" t="s">
        <v>340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310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339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311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332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333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337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371377</v>
      </c>
      <c r="L406" s="71">
        <f>L98+L110+L138+L150+L178+L190+L218+L230+L258+L270+L298+L310+L338+L350+L378+L390</f>
        <v>204828</v>
      </c>
      <c r="M406" s="71">
        <f>M98+M110+M138+M150+M178+M190+M218+M230+M258+M270+M298+M310+M338+M350+M378+M390</f>
        <v>307752</v>
      </c>
      <c r="N406" s="71">
        <f>N98+N110+N138+N150+N178+N190+N218+N230+N258+N270+N298+N310+N338+N350+N378+N390</f>
        <v>166153</v>
      </c>
      <c r="O406" s="71">
        <f>O98+O110+O138+O150+O178+O190+O218+O230+O258+O270+O298+O310+O338+O350+O378+O390</f>
        <v>168514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1218624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40225</v>
      </c>
      <c r="L407" s="95">
        <v>34171</v>
      </c>
      <c r="M407" s="95">
        <v>38866</v>
      </c>
      <c r="N407" s="95">
        <v>16460</v>
      </c>
      <c r="O407" s="95">
        <v>21365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151087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338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411602</v>
      </c>
      <c r="L408" s="71">
        <f>L406+L407</f>
        <v>238999</v>
      </c>
      <c r="M408" s="71">
        <f>M406+M407</f>
        <v>346618</v>
      </c>
      <c r="N408" s="71">
        <f>N406+N407</f>
        <v>182613</v>
      </c>
      <c r="O408" s="71">
        <f>O406+O407</f>
        <v>189879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1369711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342</v>
      </c>
      <c r="D414" s="339"/>
      <c r="E414" s="339"/>
      <c r="F414" s="339"/>
      <c r="G414" s="338" t="s">
        <v>342</v>
      </c>
      <c r="H414" s="339"/>
      <c r="I414" s="339"/>
      <c r="J414" s="339"/>
      <c r="K414" s="338" t="s">
        <v>342</v>
      </c>
      <c r="L414" s="339"/>
      <c r="M414" s="339"/>
      <c r="N414" s="338" t="s">
        <v>342</v>
      </c>
      <c r="O414" s="339"/>
      <c r="P414" s="339"/>
      <c r="Q414" s="338" t="s">
        <v>342</v>
      </c>
      <c r="R414" s="339"/>
      <c r="S414" s="339"/>
      <c r="T414" s="338" t="s">
        <v>342</v>
      </c>
      <c r="U414" s="339"/>
      <c r="V414" s="339"/>
      <c r="W414" s="338" t="s">
        <v>342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342</v>
      </c>
      <c r="D418" s="346"/>
      <c r="E418" s="346"/>
      <c r="F418" s="346"/>
      <c r="G418" s="345" t="s">
        <v>342</v>
      </c>
      <c r="H418" s="346"/>
      <c r="I418" s="346"/>
      <c r="J418" s="346"/>
      <c r="K418" s="347" t="s">
        <v>342</v>
      </c>
      <c r="L418" s="348"/>
      <c r="M418" s="348"/>
      <c r="N418" s="349" t="s">
        <v>342</v>
      </c>
      <c r="O418" s="350"/>
      <c r="P418" s="350"/>
      <c r="Q418" s="347" t="s">
        <v>342</v>
      </c>
      <c r="R418" s="348"/>
      <c r="S418" s="348"/>
      <c r="T418" s="349" t="s">
        <v>342</v>
      </c>
      <c r="U418" s="350"/>
      <c r="V418" s="347" t="s">
        <v>342</v>
      </c>
      <c r="W418" s="348"/>
      <c r="X418" s="347" t="s">
        <v>342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342</v>
      </c>
      <c r="D421" s="346"/>
      <c r="E421" s="346"/>
      <c r="F421" s="346"/>
      <c r="G421" s="345" t="s">
        <v>342</v>
      </c>
      <c r="H421" s="346"/>
      <c r="I421" s="346"/>
      <c r="J421" s="346"/>
      <c r="K421" s="347" t="s">
        <v>342</v>
      </c>
      <c r="L421" s="348"/>
      <c r="M421" s="348"/>
      <c r="N421" s="349" t="s">
        <v>342</v>
      </c>
      <c r="O421" s="350"/>
      <c r="P421" s="350"/>
      <c r="Q421" s="347" t="s">
        <v>342</v>
      </c>
      <c r="R421" s="348"/>
      <c r="S421" s="348"/>
      <c r="T421" s="349" t="s">
        <v>342</v>
      </c>
      <c r="U421" s="350"/>
      <c r="V421" s="347" t="s">
        <v>342</v>
      </c>
      <c r="W421" s="348"/>
      <c r="X421" s="347" t="s">
        <v>342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355" priority="169">
      <formula>ISBLANK(INDIRECT(ADDRESS(ROW(), COLUMN())))</formula>
    </cfRule>
  </conditionalFormatting>
  <conditionalFormatting sqref="P410:Q410 S410:T410 V410:Y410">
    <cfRule type="cellIs" dxfId="354" priority="170" operator="lessThan">
      <formula>0</formula>
    </cfRule>
  </conditionalFormatting>
  <conditionalFormatting sqref="P410:Q410 S410:T410 V410:Y410">
    <cfRule type="cellIs" dxfId="353" priority="171" operator="greaterThan">
      <formula>9</formula>
    </cfRule>
  </conditionalFormatting>
  <conditionalFormatting sqref="P410:Q410 S410:T410 V410:Y410">
    <cfRule type="expression" dxfId="352" priority="172">
      <formula>ISBLANK(INDIRECT(ADDRESS(ROW(), COLUMN())))</formula>
    </cfRule>
  </conditionalFormatting>
  <conditionalFormatting sqref="P410:Q410 S410:T410 V410:Y410">
    <cfRule type="expression" dxfId="351" priority="173">
      <formula>ISTEXT(INDIRECT(ADDRESS(ROW(), COLUMN())))</formula>
    </cfRule>
  </conditionalFormatting>
  <conditionalFormatting sqref="P14:Y15 P17:Y18 P20:Y21 P27:Y28 P30:Y31 P33:Y34 P57:Y58 P60:Y61 P64:Y66 L94:Y97 L106:Y109 L134:Y137 L146:Y149 L174:Y177 L183:Y189 L214:Y217 L226:Y229 L254:Y257 L266:Y269 L294:Y297 L306:Y309 L331:Y337 L346:Y349 L374:Y377 L381:Y389 P407:Y407 P87:Y93 P99:Y105 P127:Y133 P139:Y145 P167:Y173 P179:Y182 P207:Y213 P219:Y225 P247:Y253 P259:Y265 P287:Y293 P299:Y305 P327:Y330 P339:Y345 P367:Y373 P379:Y380">
    <cfRule type="expression" dxfId="350" priority="174">
      <formula>CELL("Protect",INDIRECT(ADDRESS(ROW(), COLUMN())))</formula>
    </cfRule>
  </conditionalFormatting>
  <conditionalFormatting sqref="P14:Y15 P17:Y18 P20:Y21 P27:Y28 P30:Y31 P33:Y34 P57:Y58 P60:Y61 P64:Y66 K94:Y97 K106:Y109 K134:Y137 K146:Y149 K174:Y177 K183:Y189 K214:Y217 K226:Y229 K254:Y257 K266:Y269 K294:Y297 K306:Y309 K331:Y337 K346:Y349 K374:Y377 K381:Y389 P407:Y407 P87:Y93 P99:Y105 P127:Y133 P139:Y145 P167:Y173 P179:Y182 P207:Y213 P219:Y225 P247:Y253 P259:Y265 P287:Y293 P299:Y305 P327:Y330 P339:Y345 P367:Y373 P379:Y380">
    <cfRule type="cellIs" dxfId="349" priority="175" operator="equal">
      <formula>"   "</formula>
    </cfRule>
    <cfRule type="expression" dxfId="348" priority="176">
      <formula>ISBLANK(INDIRECT(ADDRESS(ROW(), COLUMN())))</formula>
    </cfRule>
  </conditionalFormatting>
  <conditionalFormatting sqref="P14:Y15 P17:Y18 P20:Y21 P27:Y28 P30:Y31 P33:Y34 P57:Y58 P60:Y61 P64:Y66 K94:Y97 K106:Y109 K134:Y137 K146:Y149 K174:Y177 K183:Y189 K214:Y217 K226:Y229 K254:Y257 K266:Y269 K294:Y297 K306:Y309 K331:Y337 K346:Y349 K374:Y377 K381:Y389 P407:Y407 P87:Y93 P99:Y105 P127:Y133 P139:Y145 P167:Y173 P179:Y182 P207:Y213 P219:Y225 P247:Y253 P259:Y265 P287:Y293 P299:Y305 P327:Y330 P339:Y345 P367:Y373 P379:Y380">
    <cfRule type="cellIs" dxfId="347" priority="177" operator="equal">
      <formula>"   "</formula>
    </cfRule>
    <cfRule type="cellIs" dxfId="346" priority="178" operator="lessThan">
      <formula>0</formula>
    </cfRule>
    <cfRule type="expression" dxfId="345" priority="179">
      <formula>ISTEXT(INDIRECT(ADDRESS(ROW(), COLUMN())))</formula>
    </cfRule>
  </conditionalFormatting>
  <conditionalFormatting sqref="K29:Y29 P27:Y28 K32:Y32 P30:Y31 K35:Y38 P33:Y34">
    <cfRule type="cellIs" dxfId="344" priority="180" operator="greaterThan">
      <formula>K14</formula>
    </cfRule>
  </conditionalFormatting>
  <conditionalFormatting sqref="K59:Y59 P57:Y58">
    <cfRule type="cellIs" dxfId="343" priority="181" operator="greaterThan">
      <formula>K23</formula>
    </cfRule>
  </conditionalFormatting>
  <conditionalFormatting sqref="K62:Y62 P60:Y61">
    <cfRule type="cellIs" dxfId="342" priority="182" operator="greaterThan">
      <formula>K36</formula>
    </cfRule>
  </conditionalFormatting>
  <conditionalFormatting sqref="K38:Y38">
    <cfRule type="expression" dxfId="341" priority="183">
      <formula>IF(K67&gt;0,INDIRECT(ADDRESS(ROW(), COLUMN()))&lt;&gt;K67,0)</formula>
    </cfRule>
    <cfRule type="expression" dxfId="340" priority="184">
      <formula>IF(K408&gt;0,INDIRECT(ADDRESS(ROW(), COLUMN()))&lt;&gt;K408,0)</formula>
    </cfRule>
  </conditionalFormatting>
  <conditionalFormatting sqref="K67:Y67">
    <cfRule type="expression" dxfId="339" priority="185">
      <formula>IF(K408&gt;0,INDIRECT(ADDRESS(ROW(), COLUMN()))&lt;&gt;K408,0)</formula>
    </cfRule>
    <cfRule type="cellIs" dxfId="338" priority="186" operator="notEqual">
      <formula>K38</formula>
    </cfRule>
  </conditionalFormatting>
  <conditionalFormatting sqref="K408:Y408">
    <cfRule type="cellIs" dxfId="337" priority="187" operator="notEqual">
      <formula>K38</formula>
    </cfRule>
    <cfRule type="cellIs" dxfId="336" priority="188" operator="notEqual">
      <formula>K67</formula>
    </cfRule>
  </conditionalFormatting>
  <conditionalFormatting sqref="L14:O15">
    <cfRule type="expression" dxfId="335" priority="163">
      <formula>CELL("Protect",INDIRECT(ADDRESS(ROW(), COLUMN())))</formula>
    </cfRule>
  </conditionalFormatting>
  <conditionalFormatting sqref="K14:O15">
    <cfRule type="cellIs" dxfId="333" priority="164" operator="equal">
      <formula>"   "</formula>
    </cfRule>
    <cfRule type="expression" dxfId="332" priority="165">
      <formula>ISBLANK(INDIRECT(ADDRESS(ROW(), COLUMN())))</formula>
    </cfRule>
  </conditionalFormatting>
  <conditionalFormatting sqref="K14:O15">
    <cfRule type="cellIs" dxfId="329" priority="166" operator="equal">
      <formula>"   "</formula>
    </cfRule>
    <cfRule type="cellIs" dxfId="328" priority="167" operator="lessThan">
      <formula>0</formula>
    </cfRule>
    <cfRule type="expression" dxfId="327" priority="168">
      <formula>ISTEXT(INDIRECT(ADDRESS(ROW(), COLUMN())))</formula>
    </cfRule>
  </conditionalFormatting>
  <conditionalFormatting sqref="M17:O18">
    <cfRule type="expression" dxfId="323" priority="157">
      <formula>CELL("Protect",INDIRECT(ADDRESS(ROW(), COLUMN())))</formula>
    </cfRule>
  </conditionalFormatting>
  <conditionalFormatting sqref="K17:K18 M17:O18">
    <cfRule type="cellIs" dxfId="321" priority="158" operator="equal">
      <formula>"   "</formula>
    </cfRule>
    <cfRule type="expression" dxfId="320" priority="159">
      <formula>ISBLANK(INDIRECT(ADDRESS(ROW(), COLUMN())))</formula>
    </cfRule>
  </conditionalFormatting>
  <conditionalFormatting sqref="K17:K18 M17:O18">
    <cfRule type="cellIs" dxfId="317" priority="160" operator="equal">
      <formula>"   "</formula>
    </cfRule>
    <cfRule type="cellIs" dxfId="316" priority="161" operator="lessThan">
      <formula>0</formula>
    </cfRule>
    <cfRule type="expression" dxfId="315" priority="162">
      <formula>ISTEXT(INDIRECT(ADDRESS(ROW(), COLUMN())))</formula>
    </cfRule>
  </conditionalFormatting>
  <conditionalFormatting sqref="L17:L18">
    <cfRule type="expression" dxfId="311" priority="151">
      <formula>CELL("Protect",INDIRECT(ADDRESS(ROW(), COLUMN())))</formula>
    </cfRule>
  </conditionalFormatting>
  <conditionalFormatting sqref="L17:L18">
    <cfRule type="cellIs" dxfId="309" priority="152" operator="equal">
      <formula>"   "</formula>
    </cfRule>
    <cfRule type="expression" dxfId="308" priority="153">
      <formula>ISBLANK(INDIRECT(ADDRESS(ROW(), COLUMN())))</formula>
    </cfRule>
  </conditionalFormatting>
  <conditionalFormatting sqref="L17:L18">
    <cfRule type="cellIs" dxfId="305" priority="154" operator="equal">
      <formula>"   "</formula>
    </cfRule>
    <cfRule type="cellIs" dxfId="304" priority="155" operator="lessThan">
      <formula>0</formula>
    </cfRule>
    <cfRule type="expression" dxfId="303" priority="156">
      <formula>ISTEXT(INDIRECT(ADDRESS(ROW(), COLUMN())))</formula>
    </cfRule>
  </conditionalFormatting>
  <conditionalFormatting sqref="L20:O21">
    <cfRule type="expression" dxfId="299" priority="145">
      <formula>CELL("Protect",INDIRECT(ADDRESS(ROW(), COLUMN())))</formula>
    </cfRule>
  </conditionalFormatting>
  <conditionalFormatting sqref="K20:O21">
    <cfRule type="cellIs" dxfId="297" priority="146" operator="equal">
      <formula>"   "</formula>
    </cfRule>
    <cfRule type="expression" dxfId="296" priority="147">
      <formula>ISBLANK(INDIRECT(ADDRESS(ROW(), COLUMN())))</formula>
    </cfRule>
  </conditionalFormatting>
  <conditionalFormatting sqref="K20:O21">
    <cfRule type="cellIs" dxfId="293" priority="148" operator="equal">
      <formula>"   "</formula>
    </cfRule>
    <cfRule type="cellIs" dxfId="292" priority="149" operator="lessThan">
      <formula>0</formula>
    </cfRule>
    <cfRule type="expression" dxfId="291" priority="150">
      <formula>ISTEXT(INDIRECT(ADDRESS(ROW(), COLUMN())))</formula>
    </cfRule>
  </conditionalFormatting>
  <conditionalFormatting sqref="L27:O28">
    <cfRule type="expression" dxfId="287" priority="138">
      <formula>CELL("Protect",INDIRECT(ADDRESS(ROW(), COLUMN())))</formula>
    </cfRule>
  </conditionalFormatting>
  <conditionalFormatting sqref="K27:O28">
    <cfRule type="cellIs" dxfId="285" priority="139" operator="equal">
      <formula>"   "</formula>
    </cfRule>
    <cfRule type="expression" dxfId="284" priority="140">
      <formula>ISBLANK(INDIRECT(ADDRESS(ROW(), COLUMN())))</formula>
    </cfRule>
  </conditionalFormatting>
  <conditionalFormatting sqref="K27:O28">
    <cfRule type="cellIs" dxfId="281" priority="141" operator="equal">
      <formula>"   "</formula>
    </cfRule>
    <cfRule type="cellIs" dxfId="280" priority="142" operator="lessThan">
      <formula>0</formula>
    </cfRule>
    <cfRule type="expression" dxfId="279" priority="143">
      <formula>ISTEXT(INDIRECT(ADDRESS(ROW(), COLUMN())))</formula>
    </cfRule>
  </conditionalFormatting>
  <conditionalFormatting sqref="K27:O28">
    <cfRule type="cellIs" dxfId="275" priority="144" operator="greaterThan">
      <formula>K14</formula>
    </cfRule>
  </conditionalFormatting>
  <conditionalFormatting sqref="L30:O31">
    <cfRule type="expression" dxfId="273" priority="131">
      <formula>CELL("Protect",INDIRECT(ADDRESS(ROW(), COLUMN())))</formula>
    </cfRule>
  </conditionalFormatting>
  <conditionalFormatting sqref="K30:O31">
    <cfRule type="cellIs" dxfId="271" priority="132" operator="equal">
      <formula>"   "</formula>
    </cfRule>
    <cfRule type="expression" dxfId="270" priority="133">
      <formula>ISBLANK(INDIRECT(ADDRESS(ROW(), COLUMN())))</formula>
    </cfRule>
  </conditionalFormatting>
  <conditionalFormatting sqref="K30:O31">
    <cfRule type="cellIs" dxfId="267" priority="134" operator="equal">
      <formula>"   "</formula>
    </cfRule>
    <cfRule type="cellIs" dxfId="266" priority="135" operator="lessThan">
      <formula>0</formula>
    </cfRule>
    <cfRule type="expression" dxfId="265" priority="136">
      <formula>ISTEXT(INDIRECT(ADDRESS(ROW(), COLUMN())))</formula>
    </cfRule>
  </conditionalFormatting>
  <conditionalFormatting sqref="K30:O31">
    <cfRule type="cellIs" dxfId="261" priority="137" operator="greaterThan">
      <formula>K17</formula>
    </cfRule>
  </conditionalFormatting>
  <conditionalFormatting sqref="L33:O34">
    <cfRule type="expression" dxfId="259" priority="124">
      <formula>CELL("Protect",INDIRECT(ADDRESS(ROW(), COLUMN())))</formula>
    </cfRule>
  </conditionalFormatting>
  <conditionalFormatting sqref="K33:O34">
    <cfRule type="cellIs" dxfId="257" priority="125" operator="equal">
      <formula>"   "</formula>
    </cfRule>
    <cfRule type="expression" dxfId="256" priority="126">
      <formula>ISBLANK(INDIRECT(ADDRESS(ROW(), COLUMN())))</formula>
    </cfRule>
  </conditionalFormatting>
  <conditionalFormatting sqref="K33:O34">
    <cfRule type="cellIs" dxfId="253" priority="127" operator="equal">
      <formula>"   "</formula>
    </cfRule>
    <cfRule type="cellIs" dxfId="252" priority="128" operator="lessThan">
      <formula>0</formula>
    </cfRule>
    <cfRule type="expression" dxfId="251" priority="129">
      <formula>ISTEXT(INDIRECT(ADDRESS(ROW(), COLUMN())))</formula>
    </cfRule>
  </conditionalFormatting>
  <conditionalFormatting sqref="K33:O34">
    <cfRule type="cellIs" dxfId="247" priority="130" operator="greaterThan">
      <formula>K20</formula>
    </cfRule>
  </conditionalFormatting>
  <conditionalFormatting sqref="L57:O58">
    <cfRule type="expression" dxfId="245" priority="117">
      <formula>CELL("Protect",INDIRECT(ADDRESS(ROW(), COLUMN())))</formula>
    </cfRule>
  </conditionalFormatting>
  <conditionalFormatting sqref="K57:O58">
    <cfRule type="cellIs" dxfId="243" priority="118" operator="equal">
      <formula>"   "</formula>
    </cfRule>
    <cfRule type="expression" dxfId="242" priority="119">
      <formula>ISBLANK(INDIRECT(ADDRESS(ROW(), COLUMN())))</formula>
    </cfRule>
  </conditionalFormatting>
  <conditionalFormatting sqref="K57:O58">
    <cfRule type="cellIs" dxfId="239" priority="120" operator="equal">
      <formula>"   "</formula>
    </cfRule>
    <cfRule type="cellIs" dxfId="238" priority="121" operator="lessThan">
      <formula>0</formula>
    </cfRule>
    <cfRule type="expression" dxfId="237" priority="122">
      <formula>ISTEXT(INDIRECT(ADDRESS(ROW(), COLUMN())))</formula>
    </cfRule>
  </conditionalFormatting>
  <conditionalFormatting sqref="K57:O58">
    <cfRule type="cellIs" dxfId="233" priority="123" operator="greaterThan">
      <formula>K23</formula>
    </cfRule>
  </conditionalFormatting>
  <conditionalFormatting sqref="M57:M58">
    <cfRule type="cellIs" dxfId="231" priority="116" operator="greaterThan">
      <formula>M33</formula>
    </cfRule>
  </conditionalFormatting>
  <conditionalFormatting sqref="L60:O61">
    <cfRule type="expression" dxfId="229" priority="109">
      <formula>CELL("Protect",INDIRECT(ADDRESS(ROW(), COLUMN())))</formula>
    </cfRule>
  </conditionalFormatting>
  <conditionalFormatting sqref="K60:O61">
    <cfRule type="cellIs" dxfId="227" priority="110" operator="equal">
      <formula>"   "</formula>
    </cfRule>
    <cfRule type="expression" dxfId="226" priority="111">
      <formula>ISBLANK(INDIRECT(ADDRESS(ROW(), COLUMN())))</formula>
    </cfRule>
  </conditionalFormatting>
  <conditionalFormatting sqref="K60:O61">
    <cfRule type="cellIs" dxfId="223" priority="112" operator="equal">
      <formula>"   "</formula>
    </cfRule>
    <cfRule type="cellIs" dxfId="222" priority="113" operator="lessThan">
      <formula>0</formula>
    </cfRule>
    <cfRule type="expression" dxfId="221" priority="114">
      <formula>ISTEXT(INDIRECT(ADDRESS(ROW(), COLUMN())))</formula>
    </cfRule>
  </conditionalFormatting>
  <conditionalFormatting sqref="K60:O61">
    <cfRule type="cellIs" dxfId="217" priority="115" operator="greaterThan">
      <formula>K36</formula>
    </cfRule>
  </conditionalFormatting>
  <conditionalFormatting sqref="L64:O66">
    <cfRule type="expression" dxfId="215" priority="103">
      <formula>CELL("Protect",INDIRECT(ADDRESS(ROW(), COLUMN())))</formula>
    </cfRule>
  </conditionalFormatting>
  <conditionalFormatting sqref="K64:O66">
    <cfRule type="cellIs" dxfId="213" priority="104" operator="equal">
      <formula>"   "</formula>
    </cfRule>
    <cfRule type="expression" dxfId="212" priority="105">
      <formula>ISBLANK(INDIRECT(ADDRESS(ROW(), COLUMN())))</formula>
    </cfRule>
  </conditionalFormatting>
  <conditionalFormatting sqref="K64:O66">
    <cfRule type="cellIs" dxfId="209" priority="106" operator="equal">
      <formula>"   "</formula>
    </cfRule>
    <cfRule type="cellIs" dxfId="208" priority="107" operator="lessThan">
      <formula>0</formula>
    </cfRule>
    <cfRule type="expression" dxfId="207" priority="108">
      <formula>ISTEXT(INDIRECT(ADDRESS(ROW(), COLUMN())))</formula>
    </cfRule>
  </conditionalFormatting>
  <conditionalFormatting sqref="L87:O93">
    <cfRule type="expression" dxfId="203" priority="97">
      <formula>CELL("Protect",INDIRECT(ADDRESS(ROW(), COLUMN())))</formula>
    </cfRule>
  </conditionalFormatting>
  <conditionalFormatting sqref="K87:O93">
    <cfRule type="cellIs" dxfId="201" priority="98" operator="equal">
      <formula>"   "</formula>
    </cfRule>
    <cfRule type="expression" dxfId="200" priority="99">
      <formula>ISBLANK(INDIRECT(ADDRESS(ROW(), COLUMN())))</formula>
    </cfRule>
  </conditionalFormatting>
  <conditionalFormatting sqref="K87:O93">
    <cfRule type="cellIs" dxfId="197" priority="100" operator="equal">
      <formula>"   "</formula>
    </cfRule>
    <cfRule type="cellIs" dxfId="196" priority="101" operator="lessThan">
      <formula>0</formula>
    </cfRule>
    <cfRule type="expression" dxfId="195" priority="102">
      <formula>ISTEXT(INDIRECT(ADDRESS(ROW(), COLUMN())))</formula>
    </cfRule>
  </conditionalFormatting>
  <conditionalFormatting sqref="L99:O105">
    <cfRule type="expression" dxfId="191" priority="91">
      <formula>CELL("Protect",INDIRECT(ADDRESS(ROW(), COLUMN())))</formula>
    </cfRule>
  </conditionalFormatting>
  <conditionalFormatting sqref="K99:O105">
    <cfRule type="cellIs" dxfId="189" priority="92" operator="equal">
      <formula>"   "</formula>
    </cfRule>
    <cfRule type="expression" dxfId="188" priority="93">
      <formula>ISBLANK(INDIRECT(ADDRESS(ROW(), COLUMN())))</formula>
    </cfRule>
  </conditionalFormatting>
  <conditionalFormatting sqref="K99:O105">
    <cfRule type="cellIs" dxfId="185" priority="94" operator="equal">
      <formula>"   "</formula>
    </cfRule>
    <cfRule type="cellIs" dxfId="184" priority="95" operator="lessThan">
      <formula>0</formula>
    </cfRule>
    <cfRule type="expression" dxfId="183" priority="96">
      <formula>ISTEXT(INDIRECT(ADDRESS(ROW(), COLUMN())))</formula>
    </cfRule>
  </conditionalFormatting>
  <conditionalFormatting sqref="L127:O133">
    <cfRule type="expression" dxfId="179" priority="85">
      <formula>CELL("Protect",INDIRECT(ADDRESS(ROW(), COLUMN())))</formula>
    </cfRule>
  </conditionalFormatting>
  <conditionalFormatting sqref="K127:O133">
    <cfRule type="cellIs" dxfId="177" priority="86" operator="equal">
      <formula>"   "</formula>
    </cfRule>
    <cfRule type="expression" dxfId="176" priority="87">
      <formula>ISBLANK(INDIRECT(ADDRESS(ROW(), COLUMN())))</formula>
    </cfRule>
  </conditionalFormatting>
  <conditionalFormatting sqref="K127:O133">
    <cfRule type="cellIs" dxfId="173" priority="88" operator="equal">
      <formula>"   "</formula>
    </cfRule>
    <cfRule type="cellIs" dxfId="172" priority="89" operator="lessThan">
      <formula>0</formula>
    </cfRule>
    <cfRule type="expression" dxfId="171" priority="90">
      <formula>ISTEXT(INDIRECT(ADDRESS(ROW(), COLUMN())))</formula>
    </cfRule>
  </conditionalFormatting>
  <conditionalFormatting sqref="L139:O145">
    <cfRule type="expression" dxfId="167" priority="79">
      <formula>CELL("Protect",INDIRECT(ADDRESS(ROW(), COLUMN())))</formula>
    </cfRule>
  </conditionalFormatting>
  <conditionalFormatting sqref="K139:O145">
    <cfRule type="cellIs" dxfId="165" priority="80" operator="equal">
      <formula>"   "</formula>
    </cfRule>
    <cfRule type="expression" dxfId="164" priority="81">
      <formula>ISBLANK(INDIRECT(ADDRESS(ROW(), COLUMN())))</formula>
    </cfRule>
  </conditionalFormatting>
  <conditionalFormatting sqref="K139:O145">
    <cfRule type="cellIs" dxfId="161" priority="82" operator="equal">
      <formula>"   "</formula>
    </cfRule>
    <cfRule type="cellIs" dxfId="160" priority="83" operator="lessThan">
      <formula>0</formula>
    </cfRule>
    <cfRule type="expression" dxfId="159" priority="84">
      <formula>ISTEXT(INDIRECT(ADDRESS(ROW(), COLUMN())))</formula>
    </cfRule>
  </conditionalFormatting>
  <conditionalFormatting sqref="L167:O173">
    <cfRule type="expression" dxfId="155" priority="73">
      <formula>CELL("Protect",INDIRECT(ADDRESS(ROW(), COLUMN())))</formula>
    </cfRule>
  </conditionalFormatting>
  <conditionalFormatting sqref="K167:O173">
    <cfRule type="cellIs" dxfId="153" priority="74" operator="equal">
      <formula>"   "</formula>
    </cfRule>
    <cfRule type="expression" dxfId="152" priority="75">
      <formula>ISBLANK(INDIRECT(ADDRESS(ROW(), COLUMN())))</formula>
    </cfRule>
  </conditionalFormatting>
  <conditionalFormatting sqref="K167:O173">
    <cfRule type="cellIs" dxfId="149" priority="76" operator="equal">
      <formula>"   "</formula>
    </cfRule>
    <cfRule type="cellIs" dxfId="148" priority="77" operator="lessThan">
      <formula>0</formula>
    </cfRule>
    <cfRule type="expression" dxfId="147" priority="78">
      <formula>ISTEXT(INDIRECT(ADDRESS(ROW(), COLUMN())))</formula>
    </cfRule>
  </conditionalFormatting>
  <conditionalFormatting sqref="L179:O182">
    <cfRule type="expression" dxfId="143" priority="67">
      <formula>CELL("Protect",INDIRECT(ADDRESS(ROW(), COLUMN())))</formula>
    </cfRule>
  </conditionalFormatting>
  <conditionalFormatting sqref="K179:O182">
    <cfRule type="cellIs" dxfId="141" priority="68" operator="equal">
      <formula>"   "</formula>
    </cfRule>
    <cfRule type="expression" dxfId="140" priority="69">
      <formula>ISBLANK(INDIRECT(ADDRESS(ROW(), COLUMN())))</formula>
    </cfRule>
  </conditionalFormatting>
  <conditionalFormatting sqref="K179:O182">
    <cfRule type="cellIs" dxfId="137" priority="70" operator="equal">
      <formula>"   "</formula>
    </cfRule>
    <cfRule type="cellIs" dxfId="136" priority="71" operator="lessThan">
      <formula>0</formula>
    </cfRule>
    <cfRule type="expression" dxfId="135" priority="72">
      <formula>ISTEXT(INDIRECT(ADDRESS(ROW(), COLUMN())))</formula>
    </cfRule>
  </conditionalFormatting>
  <conditionalFormatting sqref="L207:O213">
    <cfRule type="expression" dxfId="131" priority="61">
      <formula>CELL("Protect",INDIRECT(ADDRESS(ROW(), COLUMN())))</formula>
    </cfRule>
  </conditionalFormatting>
  <conditionalFormatting sqref="K207:O213">
    <cfRule type="cellIs" dxfId="129" priority="62" operator="equal">
      <formula>"   "</formula>
    </cfRule>
    <cfRule type="expression" dxfId="128" priority="63">
      <formula>ISBLANK(INDIRECT(ADDRESS(ROW(), COLUMN())))</formula>
    </cfRule>
  </conditionalFormatting>
  <conditionalFormatting sqref="K207:O213">
    <cfRule type="cellIs" dxfId="125" priority="64" operator="equal">
      <formula>"   "</formula>
    </cfRule>
    <cfRule type="cellIs" dxfId="124" priority="65" operator="lessThan">
      <formula>0</formula>
    </cfRule>
    <cfRule type="expression" dxfId="123" priority="66">
      <formula>ISTEXT(INDIRECT(ADDRESS(ROW(), COLUMN())))</formula>
    </cfRule>
  </conditionalFormatting>
  <conditionalFormatting sqref="L219:O225">
    <cfRule type="expression" dxfId="119" priority="55">
      <formula>CELL("Protect",INDIRECT(ADDRESS(ROW(), COLUMN())))</formula>
    </cfRule>
  </conditionalFormatting>
  <conditionalFormatting sqref="K219:O225">
    <cfRule type="cellIs" dxfId="117" priority="56" operator="equal">
      <formula>"   "</formula>
    </cfRule>
    <cfRule type="expression" dxfId="116" priority="57">
      <formula>ISBLANK(INDIRECT(ADDRESS(ROW(), COLUMN())))</formula>
    </cfRule>
  </conditionalFormatting>
  <conditionalFormatting sqref="K219:O225">
    <cfRule type="cellIs" dxfId="113" priority="58" operator="equal">
      <formula>"   "</formula>
    </cfRule>
    <cfRule type="cellIs" dxfId="112" priority="59" operator="lessThan">
      <formula>0</formula>
    </cfRule>
    <cfRule type="expression" dxfId="111" priority="60">
      <formula>ISTEXT(INDIRECT(ADDRESS(ROW(), COLUMN())))</formula>
    </cfRule>
  </conditionalFormatting>
  <conditionalFormatting sqref="L247:O253">
    <cfRule type="expression" dxfId="107" priority="49">
      <formula>CELL("Protect",INDIRECT(ADDRESS(ROW(), COLUMN())))</formula>
    </cfRule>
  </conditionalFormatting>
  <conditionalFormatting sqref="K247:O253">
    <cfRule type="cellIs" dxfId="105" priority="50" operator="equal">
      <formula>"   "</formula>
    </cfRule>
    <cfRule type="expression" dxfId="104" priority="51">
      <formula>ISBLANK(INDIRECT(ADDRESS(ROW(), COLUMN())))</formula>
    </cfRule>
  </conditionalFormatting>
  <conditionalFormatting sqref="K247:O253">
    <cfRule type="cellIs" dxfId="101" priority="52" operator="equal">
      <formula>"   "</formula>
    </cfRule>
    <cfRule type="cellIs" dxfId="100" priority="53" operator="lessThan">
      <formula>0</formula>
    </cfRule>
    <cfRule type="expression" dxfId="99" priority="54">
      <formula>ISTEXT(INDIRECT(ADDRESS(ROW(), COLUMN())))</formula>
    </cfRule>
  </conditionalFormatting>
  <conditionalFormatting sqref="L259:O265">
    <cfRule type="expression" dxfId="95" priority="43">
      <formula>CELL("Protect",INDIRECT(ADDRESS(ROW(), COLUMN())))</formula>
    </cfRule>
  </conditionalFormatting>
  <conditionalFormatting sqref="K259:O265">
    <cfRule type="cellIs" dxfId="93" priority="44" operator="equal">
      <formula>"   "</formula>
    </cfRule>
    <cfRule type="expression" dxfId="92" priority="45">
      <formula>ISBLANK(INDIRECT(ADDRESS(ROW(), COLUMN())))</formula>
    </cfRule>
  </conditionalFormatting>
  <conditionalFormatting sqref="K259:O265">
    <cfRule type="cellIs" dxfId="89" priority="46" operator="equal">
      <formula>"   "</formula>
    </cfRule>
    <cfRule type="cellIs" dxfId="88" priority="47" operator="lessThan">
      <formula>0</formula>
    </cfRule>
    <cfRule type="expression" dxfId="87" priority="48">
      <formula>ISTEXT(INDIRECT(ADDRESS(ROW(), COLUMN())))</formula>
    </cfRule>
  </conditionalFormatting>
  <conditionalFormatting sqref="L287:O293">
    <cfRule type="expression" dxfId="83" priority="37">
      <formula>CELL("Protect",INDIRECT(ADDRESS(ROW(), COLUMN())))</formula>
    </cfRule>
  </conditionalFormatting>
  <conditionalFormatting sqref="K287:O293">
    <cfRule type="cellIs" dxfId="81" priority="38" operator="equal">
      <formula>"   "</formula>
    </cfRule>
    <cfRule type="expression" dxfId="80" priority="39">
      <formula>ISBLANK(INDIRECT(ADDRESS(ROW(), COLUMN())))</formula>
    </cfRule>
  </conditionalFormatting>
  <conditionalFormatting sqref="K287:O293">
    <cfRule type="cellIs" dxfId="77" priority="40" operator="equal">
      <formula>"   "</formula>
    </cfRule>
    <cfRule type="cellIs" dxfId="76" priority="41" operator="lessThan">
      <formula>0</formula>
    </cfRule>
    <cfRule type="expression" dxfId="75" priority="42">
      <formula>ISTEXT(INDIRECT(ADDRESS(ROW(), COLUMN())))</formula>
    </cfRule>
  </conditionalFormatting>
  <conditionalFormatting sqref="L299:O305">
    <cfRule type="expression" dxfId="71" priority="31">
      <formula>CELL("Protect",INDIRECT(ADDRESS(ROW(), COLUMN())))</formula>
    </cfRule>
  </conditionalFormatting>
  <conditionalFormatting sqref="K299:O305">
    <cfRule type="cellIs" dxfId="69" priority="32" operator="equal">
      <formula>"   "</formula>
    </cfRule>
    <cfRule type="expression" dxfId="68" priority="33">
      <formula>ISBLANK(INDIRECT(ADDRESS(ROW(), COLUMN())))</formula>
    </cfRule>
  </conditionalFormatting>
  <conditionalFormatting sqref="K299:O305">
    <cfRule type="cellIs" dxfId="65" priority="34" operator="equal">
      <formula>"   "</formula>
    </cfRule>
    <cfRule type="cellIs" dxfId="64" priority="35" operator="lessThan">
      <formula>0</formula>
    </cfRule>
    <cfRule type="expression" dxfId="63" priority="36">
      <formula>ISTEXT(INDIRECT(ADDRESS(ROW(), COLUMN())))</formula>
    </cfRule>
  </conditionalFormatting>
  <conditionalFormatting sqref="L327:O330">
    <cfRule type="expression" dxfId="59" priority="25">
      <formula>CELL("Protect",INDIRECT(ADDRESS(ROW(), COLUMN())))</formula>
    </cfRule>
  </conditionalFormatting>
  <conditionalFormatting sqref="K327:O330">
    <cfRule type="cellIs" dxfId="57" priority="26" operator="equal">
      <formula>"   "</formula>
    </cfRule>
    <cfRule type="expression" dxfId="56" priority="27">
      <formula>ISBLANK(INDIRECT(ADDRESS(ROW(), COLUMN())))</formula>
    </cfRule>
  </conditionalFormatting>
  <conditionalFormatting sqref="K327:O330">
    <cfRule type="cellIs" dxfId="53" priority="28" operator="equal">
      <formula>"   "</formula>
    </cfRule>
    <cfRule type="cellIs" dxfId="52" priority="29" operator="lessThan">
      <formula>0</formula>
    </cfRule>
    <cfRule type="expression" dxfId="51" priority="30">
      <formula>ISTEXT(INDIRECT(ADDRESS(ROW(), COLUMN())))</formula>
    </cfRule>
  </conditionalFormatting>
  <conditionalFormatting sqref="L339:O345">
    <cfRule type="expression" dxfId="47" priority="19">
      <formula>CELL("Protect",INDIRECT(ADDRESS(ROW(), COLUMN())))</formula>
    </cfRule>
  </conditionalFormatting>
  <conditionalFormatting sqref="K339:O345">
    <cfRule type="cellIs" dxfId="45" priority="20" operator="equal">
      <formula>"   "</formula>
    </cfRule>
    <cfRule type="expression" dxfId="44" priority="21">
      <formula>ISBLANK(INDIRECT(ADDRESS(ROW(), COLUMN())))</formula>
    </cfRule>
  </conditionalFormatting>
  <conditionalFormatting sqref="K339:O345">
    <cfRule type="cellIs" dxfId="41" priority="22" operator="equal">
      <formula>"   "</formula>
    </cfRule>
    <cfRule type="cellIs" dxfId="40" priority="23" operator="lessThan">
      <formula>0</formula>
    </cfRule>
    <cfRule type="expression" dxfId="39" priority="24">
      <formula>ISTEXT(INDIRECT(ADDRESS(ROW(), COLUMN())))</formula>
    </cfRule>
  </conditionalFormatting>
  <conditionalFormatting sqref="L367:O373">
    <cfRule type="expression" dxfId="35" priority="13">
      <formula>CELL("Protect",INDIRECT(ADDRESS(ROW(), COLUMN())))</formula>
    </cfRule>
  </conditionalFormatting>
  <conditionalFormatting sqref="K367:O373">
    <cfRule type="cellIs" dxfId="33" priority="14" operator="equal">
      <formula>"   "</formula>
    </cfRule>
    <cfRule type="expression" dxfId="32" priority="15">
      <formula>ISBLANK(INDIRECT(ADDRESS(ROW(), COLUMN())))</formula>
    </cfRule>
  </conditionalFormatting>
  <conditionalFormatting sqref="K367:O373">
    <cfRule type="cellIs" dxfId="29" priority="16" operator="equal">
      <formula>"   "</formula>
    </cfRule>
    <cfRule type="cellIs" dxfId="28" priority="17" operator="lessThan">
      <formula>0</formula>
    </cfRule>
    <cfRule type="expression" dxfId="27" priority="18">
      <formula>ISTEXT(INDIRECT(ADDRESS(ROW(), COLUMN())))</formula>
    </cfRule>
  </conditionalFormatting>
  <conditionalFormatting sqref="L379:O380">
    <cfRule type="expression" dxfId="23" priority="7">
      <formula>CELL("Protect",INDIRECT(ADDRESS(ROW(), COLUMN())))</formula>
    </cfRule>
  </conditionalFormatting>
  <conditionalFormatting sqref="K379:O380">
    <cfRule type="cellIs" dxfId="21" priority="8" operator="equal">
      <formula>"   "</formula>
    </cfRule>
    <cfRule type="expression" dxfId="20" priority="9">
      <formula>ISBLANK(INDIRECT(ADDRESS(ROW(), COLUMN())))</formula>
    </cfRule>
  </conditionalFormatting>
  <conditionalFormatting sqref="K379:O380">
    <cfRule type="cellIs" dxfId="17" priority="10" operator="equal">
      <formula>"   "</formula>
    </cfRule>
    <cfRule type="cellIs" dxfId="16" priority="11" operator="lessThan">
      <formula>0</formula>
    </cfRule>
    <cfRule type="expression" dxfId="15" priority="12">
      <formula>ISTEXT(INDIRECT(ADDRESS(ROW(), COLUMN())))</formula>
    </cfRule>
  </conditionalFormatting>
  <conditionalFormatting sqref="L407:O407">
    <cfRule type="expression" dxfId="11" priority="1">
      <formula>CELL("Protect",INDIRECT(ADDRESS(ROW(), COLUMN())))</formula>
    </cfRule>
  </conditionalFormatting>
  <conditionalFormatting sqref="K407:O407">
    <cfRule type="cellIs" dxfId="9" priority="2" operator="equal">
      <formula>"   "</formula>
    </cfRule>
    <cfRule type="expression" dxfId="8" priority="3">
      <formula>ISBLANK(INDIRECT(ADDRESS(ROW(), COLUMN())))</formula>
    </cfRule>
  </conditionalFormatting>
  <conditionalFormatting sqref="K407:O407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MODEL_DD1_DPR_14086_RIAU_DAPIL_RIAU_II.xlsx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2019-05-10T04:26:12Z</dcterms:created>
  <dcterms:modified xsi:type="dcterms:W3CDTF">2019-05-19T17:33:27Z</dcterms:modified>
</cp:coreProperties>
</file>