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MBI\"/>
    </mc:Choice>
  </mc:AlternateContent>
  <xr:revisionPtr revIDLastSave="0" documentId="13_ncr:1_{440CE775-CB52-4590-BB53-B5D0C670AC8F}" xr6:coauthVersionLast="43" xr6:coauthVersionMax="43" xr10:uidLastSave="{00000000-0000-0000-0000-000000000000}"/>
  <bookViews>
    <workbookView xWindow="1035" yWindow="1035" windowWidth="4575" windowHeight="9930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 l="1"/>
  <c r="U158" i="9"/>
  <c r="U160" i="9" s="1"/>
  <c r="T158" i="9"/>
  <c r="T160" i="9" s="1"/>
  <c r="S158" i="9"/>
  <c r="S160" i="9" s="1"/>
  <c r="R158" i="9"/>
  <c r="R160" i="9" s="1"/>
  <c r="Q158" i="9"/>
  <c r="Q160" i="9" s="1"/>
  <c r="P158" i="9"/>
  <c r="P160" i="9" s="1"/>
  <c r="O158" i="9"/>
  <c r="O160" i="9" s="1"/>
  <c r="N158" i="9"/>
  <c r="N160" i="9" s="1"/>
  <c r="M158" i="9"/>
  <c r="M160" i="9" s="1"/>
  <c r="L158" i="9"/>
  <c r="L160" i="9" s="1"/>
  <c r="K158" i="9"/>
  <c r="K160" i="9" s="1"/>
  <c r="Z126" i="9"/>
  <c r="Z125" i="9"/>
  <c r="Z124" i="9"/>
  <c r="Z123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U67" i="9"/>
  <c r="T67" i="9"/>
  <c r="S67" i="9"/>
  <c r="R67" i="9"/>
  <c r="Q67" i="9"/>
  <c r="P67" i="9"/>
  <c r="O67" i="9"/>
  <c r="N67" i="9"/>
  <c r="M67" i="9"/>
  <c r="L67" i="9"/>
  <c r="K67" i="9"/>
  <c r="Z67" i="9" s="1"/>
  <c r="Z66" i="9"/>
  <c r="Z65" i="9"/>
  <c r="Z64" i="9"/>
  <c r="U62" i="9"/>
  <c r="T62" i="9"/>
  <c r="S62" i="9"/>
  <c r="R62" i="9"/>
  <c r="Q62" i="9"/>
  <c r="P62" i="9"/>
  <c r="O62" i="9"/>
  <c r="N62" i="9"/>
  <c r="M62" i="9"/>
  <c r="L62" i="9"/>
  <c r="K62" i="9"/>
  <c r="Z61" i="9"/>
  <c r="Z60" i="9"/>
  <c r="U59" i="9"/>
  <c r="T59" i="9"/>
  <c r="S59" i="9"/>
  <c r="R59" i="9"/>
  <c r="Q59" i="9"/>
  <c r="P59" i="9"/>
  <c r="O59" i="9"/>
  <c r="N59" i="9"/>
  <c r="M59" i="9"/>
  <c r="L59" i="9"/>
  <c r="K59" i="9"/>
  <c r="Z58" i="9"/>
  <c r="Z57" i="9"/>
  <c r="U37" i="9"/>
  <c r="T37" i="9"/>
  <c r="S37" i="9"/>
  <c r="R37" i="9"/>
  <c r="Q37" i="9"/>
  <c r="P37" i="9"/>
  <c r="O37" i="9"/>
  <c r="N37" i="9"/>
  <c r="M37" i="9"/>
  <c r="L37" i="9"/>
  <c r="K37" i="9"/>
  <c r="U36" i="9"/>
  <c r="T36" i="9"/>
  <c r="S36" i="9"/>
  <c r="R36" i="9"/>
  <c r="Q36" i="9"/>
  <c r="P36" i="9"/>
  <c r="O36" i="9"/>
  <c r="N36" i="9"/>
  <c r="M36" i="9"/>
  <c r="L36" i="9"/>
  <c r="K36" i="9"/>
  <c r="U35" i="9"/>
  <c r="T35" i="9"/>
  <c r="S35" i="9"/>
  <c r="R35" i="9"/>
  <c r="Q35" i="9"/>
  <c r="P35" i="9"/>
  <c r="O35" i="9"/>
  <c r="N35" i="9"/>
  <c r="M35" i="9"/>
  <c r="L35" i="9"/>
  <c r="K35" i="9"/>
  <c r="Z34" i="9"/>
  <c r="Z33" i="9"/>
  <c r="U32" i="9"/>
  <c r="T32" i="9"/>
  <c r="S32" i="9"/>
  <c r="R32" i="9"/>
  <c r="Q32" i="9"/>
  <c r="P32" i="9"/>
  <c r="O32" i="9"/>
  <c r="N32" i="9"/>
  <c r="M32" i="9"/>
  <c r="L32" i="9"/>
  <c r="K32" i="9"/>
  <c r="Z31" i="9"/>
  <c r="Z30" i="9"/>
  <c r="U29" i="9"/>
  <c r="T29" i="9"/>
  <c r="T38" i="9" s="1"/>
  <c r="S29" i="9"/>
  <c r="S38" i="9" s="1"/>
  <c r="R29" i="9"/>
  <c r="Q29" i="9"/>
  <c r="P29" i="9"/>
  <c r="P38" i="9" s="1"/>
  <c r="O29" i="9"/>
  <c r="O38" i="9" s="1"/>
  <c r="N29" i="9"/>
  <c r="M29" i="9"/>
  <c r="L29" i="9"/>
  <c r="L38" i="9" s="1"/>
  <c r="K29" i="9"/>
  <c r="K38" i="9" s="1"/>
  <c r="Z28" i="9"/>
  <c r="Z27" i="9"/>
  <c r="U24" i="9"/>
  <c r="T24" i="9"/>
  <c r="S24" i="9"/>
  <c r="R24" i="9"/>
  <c r="Q24" i="9"/>
  <c r="P24" i="9"/>
  <c r="O24" i="9"/>
  <c r="N24" i="9"/>
  <c r="M24" i="9"/>
  <c r="L24" i="9"/>
  <c r="K24" i="9"/>
  <c r="U23" i="9"/>
  <c r="T23" i="9"/>
  <c r="S23" i="9"/>
  <c r="R23" i="9"/>
  <c r="Q23" i="9"/>
  <c r="P23" i="9"/>
  <c r="O23" i="9"/>
  <c r="N23" i="9"/>
  <c r="M23" i="9"/>
  <c r="L23" i="9"/>
  <c r="K23" i="9"/>
  <c r="U22" i="9"/>
  <c r="T22" i="9"/>
  <c r="S22" i="9"/>
  <c r="R22" i="9"/>
  <c r="Q22" i="9"/>
  <c r="P22" i="9"/>
  <c r="O22" i="9"/>
  <c r="N22" i="9"/>
  <c r="M22" i="9"/>
  <c r="L22" i="9"/>
  <c r="K22" i="9"/>
  <c r="Z21" i="9"/>
  <c r="Z20" i="9"/>
  <c r="U19" i="9"/>
  <c r="T19" i="9"/>
  <c r="S19" i="9"/>
  <c r="R19" i="9"/>
  <c r="Q19" i="9"/>
  <c r="P19" i="9"/>
  <c r="O19" i="9"/>
  <c r="N19" i="9"/>
  <c r="M19" i="9"/>
  <c r="L19" i="9"/>
  <c r="K19" i="9"/>
  <c r="Z18" i="9"/>
  <c r="Z17" i="9"/>
  <c r="U16" i="9"/>
  <c r="U25" i="9" s="1"/>
  <c r="T16" i="9"/>
  <c r="T25" i="9" s="1"/>
  <c r="S16" i="9"/>
  <c r="R16" i="9"/>
  <c r="R25" i="9" s="1"/>
  <c r="Q16" i="9"/>
  <c r="Q25" i="9" s="1"/>
  <c r="P16" i="9"/>
  <c r="O16" i="9"/>
  <c r="N16" i="9"/>
  <c r="N25" i="9" s="1"/>
  <c r="M16" i="9"/>
  <c r="M25" i="9" s="1"/>
  <c r="L16" i="9"/>
  <c r="K16" i="9"/>
  <c r="Z15" i="9"/>
  <c r="Z24" i="9" s="1"/>
  <c r="Z14" i="9"/>
  <c r="Z23" i="9" s="1"/>
  <c r="Z62" i="9" l="1"/>
  <c r="Z59" i="9"/>
  <c r="Z35" i="9"/>
  <c r="Z36" i="9"/>
  <c r="M38" i="9"/>
  <c r="Q38" i="9"/>
  <c r="U38" i="9"/>
  <c r="Z32" i="9"/>
  <c r="Z37" i="9"/>
  <c r="N38" i="9"/>
  <c r="R38" i="9"/>
  <c r="S25" i="9"/>
  <c r="Z22" i="9"/>
  <c r="K25" i="9"/>
  <c r="O25" i="9"/>
  <c r="Z19" i="9"/>
  <c r="L25" i="9"/>
  <c r="P25" i="9"/>
  <c r="Z160" i="9"/>
  <c r="Z29" i="9"/>
  <c r="Z38" i="9" s="1"/>
  <c r="Z16" i="9"/>
  <c r="Z158" i="9"/>
  <c r="Z2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<sst xmlns="http://schemas.openxmlformats.org/spreadsheetml/2006/main" count="886" uniqueCount="277">
  <si>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</si>
  <si>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</si>
  <si>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</si>
  <si>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</si>
  <si>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</si>
  <si>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</si>
  <si>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</si>
  <si>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</si>
  <si>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</si>
  <si>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</si>
  <si>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</si>
  <si>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</si>
  <si>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</si>
  <si>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</si>
  <si>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</si>
  <si>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</si>
  <si>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</si>
  <si>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</si>
  <si>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</si>
  <si>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</si>
  <si>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</si>
  <si>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</si>
  <si>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</si>
  <si>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</si>
  <si>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</si>
  <si>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</si>
  <si>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</si>
  <si>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</si>
  <si>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</si>
  <si>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</si>
  <si>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</si>
  <si>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</si>
  <si>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</si>
  <si>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</si>
  <si>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</si>
  <si>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</si>
  <si>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</si>
  <si>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</si>
  <si>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</si>
  <si>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</si>
  <si>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</si>
  <si>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</si>
  <si>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</si>
  <si>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</si>
  <si>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</si>
  <si>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</si>
  <si>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</si>
  <si>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</si>
  <si>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</si>
  <si>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</si>
  <si>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</si>
  <si>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</si>
  <si>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</si>
  <si>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</si>
  <si>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</si>
  <si>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</si>
  <si>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</si>
  <si>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</si>
  <si>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</si>
  <si>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</si>
  <si>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</si>
  <si>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</si>
  <si>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</si>
  <si>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</si>
  <si>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</si>
  <si>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</si>
  <si>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</si>
  <si>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</si>
  <si>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</si>
  <si>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</si>
  <si>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</si>
  <si>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</si>
  <si>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</si>
  <si>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</si>
  <si>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</si>
  <si>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</si>
  <si>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</si>
  <si>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</si>
  <si>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</si>
  <si>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</si>
  <si>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</si>
  <si>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</si>
  <si>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</si>
  <si>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</si>
  <si>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</si>
  <si>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</si>
  <si>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</si>
  <si>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</si>
  <si>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</si>
  <si>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</si>
  <si>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</si>
  <si>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</si>
  <si>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</si>
  <si>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</si>
  <si>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</si>
  <si>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</si>
  <si>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</si>
  <si>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</si>
  <si>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</si>
  <si>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</si>
  <si>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</si>
  <si>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</si>
  <si>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</si>
  <si>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</si>
  <si>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</si>
  <si>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</si>
  <si>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</si>
  <si>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</si>
  <si>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</si>
  <si>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</si>
  <si>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</si>
  <si>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</si>
  <si>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</si>
  <si>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</si>
  <si>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</si>
  <si>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</si>
  <si>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</si>
  <si>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</si>
  <si>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</si>
  <si>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</si>
  <si>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</si>
  <si>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</si>
  <si>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</si>
  <si>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</si>
  <si>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</si>
  <si>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</si>
  <si>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</si>
  <si>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</si>
  <si>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</si>
  <si>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</si>
  <si>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</si>
  <si>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</si>
  <si>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</si>
  <si>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</si>
  <si>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</si>
  <si>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</si>
  <si>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</si>
  <si>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</si>
  <si>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</si>
  <si>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</si>
  <si>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</si>
  <si>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</si>
  <si>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</si>
  <si>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15886</t>
  </si>
  <si>
    <t>KOTA SUNGAI PENUH</t>
  </si>
  <si>
    <t>15961</t>
  </si>
  <si>
    <t>KERINCI</t>
  </si>
  <si>
    <t>16183</t>
  </si>
  <si>
    <t>MERANGIN</t>
  </si>
  <si>
    <t>16420</t>
  </si>
  <si>
    <t>SAROLANGUN</t>
  </si>
  <si>
    <t>16576</t>
  </si>
  <si>
    <t>BATANGHARI</t>
  </si>
  <si>
    <t>16699</t>
  </si>
  <si>
    <t>MUARO JAMBI</t>
  </si>
  <si>
    <t>16862</t>
  </si>
  <si>
    <t>TANJUNG JABUNG BARAT</t>
  </si>
  <si>
    <t>16946</t>
  </si>
  <si>
    <t>TANJUNG JABUNG TIMUR</t>
  </si>
  <si>
    <t>17051</t>
  </si>
  <si>
    <t>BUNGO</t>
  </si>
  <si>
    <t>17215</t>
  </si>
  <si>
    <t>TEBO</t>
  </si>
  <si>
    <t>17333</t>
  </si>
  <si>
    <t>KOTA JAMBI</t>
  </si>
  <si>
    <t>JUMLAH AKHIR</t>
  </si>
  <si>
    <t>21</t>
  </si>
  <si>
    <t>Drs. ABDUL HALIM</t>
  </si>
  <si>
    <t>22</t>
  </si>
  <si>
    <t>ABDUL MUTALIB, S.Ag., M.Pd.I</t>
  </si>
  <si>
    <t>23</t>
  </si>
  <si>
    <t>H. ABU BAKAR JAMALIA</t>
  </si>
  <si>
    <t>24</t>
  </si>
  <si>
    <t>AL MUSYAIYAT</t>
  </si>
  <si>
    <t>25</t>
  </si>
  <si>
    <t>H. AZHAR MULIA, S.E</t>
  </si>
  <si>
    <t>26</t>
  </si>
  <si>
    <t>AZIM ANTONI NOREGA JAIS</t>
  </si>
  <si>
    <t>27</t>
  </si>
  <si>
    <t>Hj. DARYATI UTENG, S.E., M.M</t>
  </si>
  <si>
    <t>28</t>
  </si>
  <si>
    <t>Dra., Hj. ELVIANA, M.Si</t>
  </si>
  <si>
    <t>29</t>
  </si>
  <si>
    <t>H. ERIC HASMA, S.E., M.M</t>
  </si>
  <si>
    <t>30</t>
  </si>
  <si>
    <t>IBNU KHOLDUN. S.H., M.H</t>
  </si>
  <si>
    <t>31</t>
  </si>
  <si>
    <t>KEMUNING GILANG PERTIWI</t>
  </si>
  <si>
    <t>32</t>
  </si>
  <si>
    <t>KHAIRUN A. RONI, S.E., M.M</t>
  </si>
  <si>
    <t>33</t>
  </si>
  <si>
    <t>M. HENDRI M. NUR, S.H</t>
  </si>
  <si>
    <t>34</t>
  </si>
  <si>
    <t>M. SUM INDRA, S.E., M.MSi</t>
  </si>
  <si>
    <t>35</t>
  </si>
  <si>
    <t>H. M. SYUKUR, S.H., M.H</t>
  </si>
  <si>
    <t>36</t>
  </si>
  <si>
    <t>MUSTHAFA LUTHFI, S.Ag., M.M</t>
  </si>
  <si>
    <t>37</t>
  </si>
  <si>
    <t>RIA MAYANG SARI, S.H., M.H</t>
  </si>
  <si>
    <t>38</t>
  </si>
  <si>
    <t>H. SAIPUL AZWAR, S.Pt</t>
  </si>
  <si>
    <t>39</t>
  </si>
  <si>
    <t>SALMAH MAHIR ISHAK, S.E</t>
  </si>
  <si>
    <t>40</t>
  </si>
  <si>
    <t>YASIR, S.E., M.E</t>
  </si>
  <si>
    <t>41</t>
  </si>
  <si>
    <t>YUAN FANESYAH, S.T</t>
  </si>
  <si>
    <t>: JAMBI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</si>
  <si>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</si>
  <si>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</si>
  <si>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</si>
  <si>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</si>
  <si>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</si>
  <si>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</si>
  <si>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</si>
  <si>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</si>
  <si>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</si>
  <si>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</si>
  <si>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pdpd,dd,15885,15</t>
  </si>
  <si>
    <t>6b95638998aabbbe8d5f93648db06c1d170fb8dd31b4fc313621ba77da668860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</si>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</sst>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122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179"/>
  <sheetViews>
    <sheetView showGridLines="0" tabSelected="1" view="pageBreakPreview" topLeftCell="A161" zoomScale="40" zoomScaleSheetLayoutView="40" zoomScalePageLayoutView="60" workbookViewId="0">
      <selection activeCell="K165" sqref="K165:M165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303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" t="s">
        <v>225</v>
      </c>
      <c r="Z1" s="3"/>
      <c r="AA1" s="4" t="s">
        <v>219</v>
      </c>
      <c r="AB1" s="35" t="s">
        <v>220</v>
      </c>
      <c r="AC1" s="35"/>
      <c r="AD1" s="35" t="s">
        <v>209</v>
      </c>
      <c r="AE1" s="35"/>
      <c r="AF1" s="35"/>
      <c r="AG1" s="35"/>
      <c r="AH1" s="58" t="s">
        <v>224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303" t="s">
        <v>75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2" t="s">
        <v>72</v>
      </c>
      <c r="Z2" s="302"/>
      <c r="AA2" s="16"/>
      <c r="AB2" s="37"/>
      <c r="AC2" s="37"/>
      <c r="AD2" s="37"/>
      <c r="AE2" s="37"/>
      <c r="AF2" s="37"/>
      <c r="AG2" s="37"/>
      <c r="AH2" s="58" t="s">
        <v>223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303" t="s">
        <v>56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304" t="s">
        <v>74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 t="s">
        <v>209</v>
      </c>
      <c r="Z4" s="30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07"/>
      <c r="X5" s="307"/>
      <c r="Y5" s="307"/>
      <c r="Z5" s="307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306" t="s">
        <v>73</v>
      </c>
      <c r="J6" s="306"/>
      <c r="K6" s="306"/>
      <c r="L6" s="306"/>
      <c r="M6" s="7" t="s">
        <v>208</v>
      </c>
      <c r="N6" s="7"/>
      <c r="O6" s="7"/>
      <c r="P6" s="7"/>
      <c r="Q6" s="7"/>
      <c r="R6" s="7"/>
      <c r="S6" s="7"/>
      <c r="T6" s="7"/>
      <c r="U6" s="7"/>
      <c r="V6" s="7"/>
      <c r="W6" s="307"/>
      <c r="X6" s="307"/>
      <c r="Y6" s="307"/>
      <c r="Z6" s="307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323" t="s">
        <v>210</v>
      </c>
      <c r="X7" s="323"/>
      <c r="Y7" s="323"/>
      <c r="Z7" s="323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86" t="s">
        <v>2</v>
      </c>
      <c r="C9" s="286"/>
      <c r="D9" s="286"/>
      <c r="E9" s="286"/>
      <c r="F9" s="286"/>
      <c r="G9" s="286"/>
      <c r="H9" s="286"/>
      <c r="I9" s="286"/>
      <c r="J9" s="286"/>
      <c r="K9" s="287" t="s">
        <v>3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9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/>
      <c r="W10" s="10"/>
      <c r="X10" s="10"/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90" t="s">
        <v>117</v>
      </c>
      <c r="C11" s="291"/>
      <c r="D11" s="291"/>
      <c r="E11" s="291"/>
      <c r="F11" s="291"/>
      <c r="G11" s="291"/>
      <c r="H11" s="291"/>
      <c r="I11" s="291"/>
      <c r="J11" s="29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59"/>
      <c r="W11" s="59"/>
      <c r="X11" s="59"/>
      <c r="Y11" s="59"/>
      <c r="Z11" s="11" t="s">
        <v>165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93" t="s">
        <v>6</v>
      </c>
      <c r="C12" s="294"/>
      <c r="D12" s="294"/>
      <c r="E12" s="294"/>
      <c r="F12" s="294"/>
      <c r="G12" s="294"/>
      <c r="H12" s="294"/>
      <c r="I12" s="294"/>
      <c r="J12" s="2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334" t="s">
        <v>24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  <c r="AA13" s="32"/>
      <c r="AC13"/>
      <c r="AD13" s="32"/>
    </row>
    <row r="14" spans="1:48" ht="22.5" customHeight="1" x14ac:dyDescent="0.25">
      <c r="A14" s="337"/>
      <c r="B14" s="284" t="s">
        <v>76</v>
      </c>
      <c r="C14" s="284"/>
      <c r="D14" s="284"/>
      <c r="E14" s="284"/>
      <c r="F14" s="284"/>
      <c r="G14" s="284"/>
      <c r="H14" s="284"/>
      <c r="I14" s="284"/>
      <c r="J14" s="15" t="s">
        <v>25</v>
      </c>
      <c r="K14" s="60">
        <v>32170</v>
      </c>
      <c r="L14" s="60">
        <v>104872</v>
      </c>
      <c r="M14" s="60">
        <v>133643</v>
      </c>
      <c r="N14" s="60">
        <v>100007</v>
      </c>
      <c r="O14" s="60">
        <v>98051</v>
      </c>
      <c r="P14" s="60">
        <v>143261</v>
      </c>
      <c r="Q14" s="60">
        <v>110505</v>
      </c>
      <c r="R14" s="60">
        <v>85913</v>
      </c>
      <c r="S14" s="60">
        <v>120265</v>
      </c>
      <c r="T14" s="60">
        <v>121266</v>
      </c>
      <c r="U14" s="60">
        <v>199450</v>
      </c>
      <c r="V14" s="59"/>
      <c r="W14" s="59"/>
      <c r="X14" s="59"/>
      <c r="Y14" s="59"/>
      <c r="Z14" s="49">
        <f t="shared" ref="Z14:Z22" si="0">SUM(K14:Y14)</f>
        <v>1249403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338"/>
      <c r="B15" s="284"/>
      <c r="C15" s="284"/>
      <c r="D15" s="284"/>
      <c r="E15" s="284"/>
      <c r="F15" s="284"/>
      <c r="G15" s="284"/>
      <c r="H15" s="284"/>
      <c r="I15" s="284"/>
      <c r="J15" s="15" t="s">
        <v>26</v>
      </c>
      <c r="K15" s="60">
        <v>33867</v>
      </c>
      <c r="L15" s="60">
        <v>107043</v>
      </c>
      <c r="M15" s="60">
        <v>130041</v>
      </c>
      <c r="N15" s="60">
        <v>97496</v>
      </c>
      <c r="O15" s="60">
        <v>94578</v>
      </c>
      <c r="P15" s="60">
        <v>136438</v>
      </c>
      <c r="Q15" s="60">
        <v>103768</v>
      </c>
      <c r="R15" s="60">
        <v>82662</v>
      </c>
      <c r="S15" s="60">
        <v>119053</v>
      </c>
      <c r="T15" s="60">
        <v>116932</v>
      </c>
      <c r="U15" s="60">
        <v>204374</v>
      </c>
      <c r="V15" s="59"/>
      <c r="W15" s="59"/>
      <c r="X15" s="59"/>
      <c r="Y15" s="59"/>
      <c r="Z15" s="49">
        <f t="shared" si="0"/>
        <v>1226252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338"/>
      <c r="B16" s="284"/>
      <c r="C16" s="284"/>
      <c r="D16" s="284"/>
      <c r="E16" s="284"/>
      <c r="F16" s="284"/>
      <c r="G16" s="284"/>
      <c r="H16" s="284"/>
      <c r="I16" s="284"/>
      <c r="J16" s="15" t="s">
        <v>27</v>
      </c>
      <c r="K16" s="50">
        <f>SUM(K14:K15)</f>
        <v>66037</v>
      </c>
      <c r="L16" s="50">
        <f t="shared" ref="L16:U16" si="1">SUM(L14:L15)</f>
        <v>211915</v>
      </c>
      <c r="M16" s="50">
        <f t="shared" si="1"/>
        <v>263684</v>
      </c>
      <c r="N16" s="50">
        <f t="shared" si="1"/>
        <v>197503</v>
      </c>
      <c r="O16" s="50">
        <f t="shared" si="1"/>
        <v>192629</v>
      </c>
      <c r="P16" s="50">
        <f t="shared" si="1"/>
        <v>279699</v>
      </c>
      <c r="Q16" s="50">
        <f t="shared" si="1"/>
        <v>214273</v>
      </c>
      <c r="R16" s="50">
        <f t="shared" si="1"/>
        <v>168575</v>
      </c>
      <c r="S16" s="50">
        <f t="shared" si="1"/>
        <v>239318</v>
      </c>
      <c r="T16" s="50">
        <f t="shared" si="1"/>
        <v>238198</v>
      </c>
      <c r="U16" s="50">
        <f t="shared" si="1"/>
        <v>403824</v>
      </c>
      <c r="V16" s="59"/>
      <c r="W16" s="59"/>
      <c r="X16" s="59"/>
      <c r="Y16" s="59"/>
      <c r="Z16" s="50">
        <f t="shared" si="0"/>
        <v>2475655</v>
      </c>
      <c r="AA16" s="16"/>
      <c r="AB16"/>
      <c r="AC16" s="55"/>
      <c r="AD16" t="s">
        <v>94</v>
      </c>
    </row>
    <row r="17" spans="1:30" ht="22.5" customHeight="1" x14ac:dyDescent="0.25">
      <c r="A17" s="338"/>
      <c r="B17" s="284" t="s">
        <v>77</v>
      </c>
      <c r="C17" s="284"/>
      <c r="D17" s="284"/>
      <c r="E17" s="284"/>
      <c r="F17" s="284"/>
      <c r="G17" s="284"/>
      <c r="H17" s="284"/>
      <c r="I17" s="284"/>
      <c r="J17" s="15" t="s">
        <v>25</v>
      </c>
      <c r="K17" s="60">
        <v>260</v>
      </c>
      <c r="L17" s="60">
        <v>71</v>
      </c>
      <c r="M17" s="60">
        <v>684</v>
      </c>
      <c r="N17" s="60">
        <v>786</v>
      </c>
      <c r="O17" s="60">
        <v>595</v>
      </c>
      <c r="P17" s="60">
        <v>784</v>
      </c>
      <c r="Q17" s="60">
        <v>566</v>
      </c>
      <c r="R17" s="60">
        <v>721</v>
      </c>
      <c r="S17" s="60">
        <v>701</v>
      </c>
      <c r="T17" s="60">
        <v>513</v>
      </c>
      <c r="U17" s="60">
        <v>3441</v>
      </c>
      <c r="V17" s="59"/>
      <c r="W17" s="59"/>
      <c r="X17" s="59"/>
      <c r="Y17" s="59"/>
      <c r="Z17" s="49">
        <f t="shared" si="0"/>
        <v>9122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338"/>
      <c r="B18" s="284"/>
      <c r="C18" s="284"/>
      <c r="D18" s="284"/>
      <c r="E18" s="284"/>
      <c r="F18" s="284"/>
      <c r="G18" s="284"/>
      <c r="H18" s="284"/>
      <c r="I18" s="284"/>
      <c r="J18" s="15" t="s">
        <v>26</v>
      </c>
      <c r="K18" s="60">
        <v>147</v>
      </c>
      <c r="L18" s="60">
        <v>45</v>
      </c>
      <c r="M18" s="60">
        <v>543</v>
      </c>
      <c r="N18" s="60">
        <v>491</v>
      </c>
      <c r="O18" s="60">
        <v>361</v>
      </c>
      <c r="P18" s="60">
        <v>756</v>
      </c>
      <c r="Q18" s="60">
        <v>362</v>
      </c>
      <c r="R18" s="60">
        <v>277</v>
      </c>
      <c r="S18" s="60">
        <v>254</v>
      </c>
      <c r="T18" s="60">
        <v>296</v>
      </c>
      <c r="U18" s="60">
        <v>2729</v>
      </c>
      <c r="V18" s="59"/>
      <c r="W18" s="59"/>
      <c r="X18" s="59"/>
      <c r="Y18" s="59"/>
      <c r="Z18" s="49">
        <f t="shared" si="0"/>
        <v>6261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338"/>
      <c r="B19" s="284"/>
      <c r="C19" s="284"/>
      <c r="D19" s="284"/>
      <c r="E19" s="284"/>
      <c r="F19" s="284"/>
      <c r="G19" s="284"/>
      <c r="H19" s="284"/>
      <c r="I19" s="284"/>
      <c r="J19" s="15" t="s">
        <v>27</v>
      </c>
      <c r="K19" s="50">
        <f>SUM(K17:K18)</f>
        <v>407</v>
      </c>
      <c r="L19" s="50">
        <f t="shared" ref="L19:U19" si="2">SUM(L17:L18)</f>
        <v>116</v>
      </c>
      <c r="M19" s="50">
        <f t="shared" si="2"/>
        <v>1227</v>
      </c>
      <c r="N19" s="50">
        <f t="shared" si="2"/>
        <v>1277</v>
      </c>
      <c r="O19" s="50">
        <f t="shared" si="2"/>
        <v>956</v>
      </c>
      <c r="P19" s="50">
        <f t="shared" si="2"/>
        <v>1540</v>
      </c>
      <c r="Q19" s="50">
        <f t="shared" si="2"/>
        <v>928</v>
      </c>
      <c r="R19" s="50">
        <f t="shared" si="2"/>
        <v>998</v>
      </c>
      <c r="S19" s="50">
        <f t="shared" si="2"/>
        <v>955</v>
      </c>
      <c r="T19" s="50">
        <f t="shared" si="2"/>
        <v>809</v>
      </c>
      <c r="U19" s="50">
        <f t="shared" si="2"/>
        <v>6170</v>
      </c>
      <c r="V19" s="59"/>
      <c r="W19" s="59"/>
      <c r="X19" s="59"/>
      <c r="Y19" s="59"/>
      <c r="Z19" s="50">
        <f t="shared" si="0"/>
        <v>15383</v>
      </c>
      <c r="AA19" s="16"/>
      <c r="AB19"/>
      <c r="AC19" s="55"/>
      <c r="AD19" t="s">
        <v>97</v>
      </c>
    </row>
    <row r="20" spans="1:30" ht="22.5" customHeight="1" x14ac:dyDescent="0.25">
      <c r="A20" s="338"/>
      <c r="B20" s="284" t="s">
        <v>78</v>
      </c>
      <c r="C20" s="284"/>
      <c r="D20" s="284"/>
      <c r="E20" s="284"/>
      <c r="F20" s="284"/>
      <c r="G20" s="284"/>
      <c r="H20" s="284"/>
      <c r="I20" s="284"/>
      <c r="J20" s="15" t="s">
        <v>25</v>
      </c>
      <c r="K20" s="60">
        <v>1945</v>
      </c>
      <c r="L20" s="60">
        <v>2940</v>
      </c>
      <c r="M20" s="60">
        <v>3169</v>
      </c>
      <c r="N20" s="60">
        <v>3301</v>
      </c>
      <c r="O20" s="60">
        <v>2344</v>
      </c>
      <c r="P20" s="60">
        <v>4118</v>
      </c>
      <c r="Q20" s="60">
        <v>3257</v>
      </c>
      <c r="R20" s="60">
        <v>1989</v>
      </c>
      <c r="S20" s="60">
        <v>5940</v>
      </c>
      <c r="T20" s="60">
        <v>3660</v>
      </c>
      <c r="U20" s="60">
        <v>10000</v>
      </c>
      <c r="V20" s="59"/>
      <c r="W20" s="59"/>
      <c r="X20" s="59"/>
      <c r="Y20" s="59"/>
      <c r="Z20" s="49">
        <f t="shared" si="0"/>
        <v>42663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338"/>
      <c r="B21" s="284"/>
      <c r="C21" s="284"/>
      <c r="D21" s="284"/>
      <c r="E21" s="284"/>
      <c r="F21" s="284"/>
      <c r="G21" s="284"/>
      <c r="H21" s="284"/>
      <c r="I21" s="284"/>
      <c r="J21" s="15" t="s">
        <v>26</v>
      </c>
      <c r="K21" s="60">
        <v>1831</v>
      </c>
      <c r="L21" s="60">
        <v>3084</v>
      </c>
      <c r="M21" s="60">
        <v>3362</v>
      </c>
      <c r="N21" s="60">
        <v>3342</v>
      </c>
      <c r="O21" s="60">
        <v>2349</v>
      </c>
      <c r="P21" s="60">
        <v>4150</v>
      </c>
      <c r="Q21" s="60">
        <v>3336</v>
      </c>
      <c r="R21" s="60">
        <v>1907</v>
      </c>
      <c r="S21" s="60">
        <v>6216</v>
      </c>
      <c r="T21" s="60">
        <v>3658</v>
      </c>
      <c r="U21" s="60">
        <v>11212</v>
      </c>
      <c r="V21" s="59"/>
      <c r="W21" s="59"/>
      <c r="X21" s="59"/>
      <c r="Y21" s="59"/>
      <c r="Z21" s="49">
        <f t="shared" si="0"/>
        <v>44447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338"/>
      <c r="B22" s="284"/>
      <c r="C22" s="284"/>
      <c r="D22" s="284"/>
      <c r="E22" s="284"/>
      <c r="F22" s="284"/>
      <c r="G22" s="284"/>
      <c r="H22" s="284"/>
      <c r="I22" s="284"/>
      <c r="J22" s="15" t="s">
        <v>27</v>
      </c>
      <c r="K22" s="50">
        <f>SUM(K20:K21)</f>
        <v>3776</v>
      </c>
      <c r="L22" s="50">
        <f t="shared" ref="L22:U22" si="3">SUM(L20:L21)</f>
        <v>6024</v>
      </c>
      <c r="M22" s="50">
        <f t="shared" si="3"/>
        <v>6531</v>
      </c>
      <c r="N22" s="50">
        <f t="shared" si="3"/>
        <v>6643</v>
      </c>
      <c r="O22" s="50">
        <f t="shared" si="3"/>
        <v>4693</v>
      </c>
      <c r="P22" s="50">
        <f t="shared" si="3"/>
        <v>8268</v>
      </c>
      <c r="Q22" s="50">
        <f t="shared" si="3"/>
        <v>6593</v>
      </c>
      <c r="R22" s="50">
        <f t="shared" si="3"/>
        <v>3896</v>
      </c>
      <c r="S22" s="50">
        <f t="shared" si="3"/>
        <v>12156</v>
      </c>
      <c r="T22" s="50">
        <f t="shared" si="3"/>
        <v>7318</v>
      </c>
      <c r="U22" s="50">
        <f t="shared" si="3"/>
        <v>21212</v>
      </c>
      <c r="V22" s="59"/>
      <c r="W22" s="59"/>
      <c r="X22" s="59"/>
      <c r="Y22" s="59"/>
      <c r="Z22" s="50">
        <f t="shared" si="0"/>
        <v>87110</v>
      </c>
      <c r="AA22" s="16"/>
      <c r="AB22"/>
      <c r="AC22" s="55"/>
      <c r="AD22" t="s">
        <v>100</v>
      </c>
    </row>
    <row r="23" spans="1:30" ht="22.5" customHeight="1" x14ac:dyDescent="0.25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34375</v>
      </c>
      <c r="L23" s="50">
        <f t="shared" ref="L23:U25" si="4">L14+L17+L20</f>
        <v>107883</v>
      </c>
      <c r="M23" s="50">
        <f t="shared" si="4"/>
        <v>137496</v>
      </c>
      <c r="N23" s="50">
        <f t="shared" si="4"/>
        <v>104094</v>
      </c>
      <c r="O23" s="50">
        <f t="shared" si="4"/>
        <v>100990</v>
      </c>
      <c r="P23" s="50">
        <f t="shared" si="4"/>
        <v>148163</v>
      </c>
      <c r="Q23" s="50">
        <f t="shared" si="4"/>
        <v>114328</v>
      </c>
      <c r="R23" s="50">
        <f t="shared" si="4"/>
        <v>88623</v>
      </c>
      <c r="S23" s="50">
        <f t="shared" si="4"/>
        <v>126906</v>
      </c>
      <c r="T23" s="50">
        <f t="shared" si="4"/>
        <v>125439</v>
      </c>
      <c r="U23" s="50">
        <f t="shared" si="4"/>
        <v>212891</v>
      </c>
      <c r="V23" s="59"/>
      <c r="W23" s="59"/>
      <c r="X23" s="59"/>
      <c r="Y23" s="59"/>
      <c r="Z23" s="50">
        <f t="shared" ref="Z23" si="5">Z14+Z17+Z20</f>
        <v>1301188</v>
      </c>
      <c r="AA23" s="16"/>
      <c r="AB23"/>
      <c r="AC23" s="55"/>
      <c r="AD23" t="s">
        <v>101</v>
      </c>
    </row>
    <row r="24" spans="1:30" ht="22.5" customHeight="1" x14ac:dyDescent="0.25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35845</v>
      </c>
      <c r="L24" s="50">
        <f t="shared" si="4"/>
        <v>110172</v>
      </c>
      <c r="M24" s="50">
        <f t="shared" si="4"/>
        <v>133946</v>
      </c>
      <c r="N24" s="50">
        <f t="shared" si="4"/>
        <v>101329</v>
      </c>
      <c r="O24" s="50">
        <f t="shared" si="4"/>
        <v>97288</v>
      </c>
      <c r="P24" s="50">
        <f t="shared" si="4"/>
        <v>141344</v>
      </c>
      <c r="Q24" s="50">
        <f t="shared" si="4"/>
        <v>107466</v>
      </c>
      <c r="R24" s="50">
        <f t="shared" si="4"/>
        <v>84846</v>
      </c>
      <c r="S24" s="50">
        <f t="shared" si="4"/>
        <v>125523</v>
      </c>
      <c r="T24" s="50">
        <f t="shared" si="4"/>
        <v>120886</v>
      </c>
      <c r="U24" s="50">
        <f t="shared" si="4"/>
        <v>218315</v>
      </c>
      <c r="V24" s="59"/>
      <c r="W24" s="59"/>
      <c r="X24" s="59"/>
      <c r="Y24" s="59"/>
      <c r="Z24" s="50">
        <f t="shared" ref="Z24" si="6">Z15+Z18+Z21</f>
        <v>1276960</v>
      </c>
      <c r="AA24" s="16"/>
      <c r="AB24"/>
      <c r="AC24" s="55"/>
      <c r="AD24" t="s">
        <v>102</v>
      </c>
    </row>
    <row r="25" spans="1:30" ht="22.5" customHeight="1" x14ac:dyDescent="0.25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70220</v>
      </c>
      <c r="L25" s="50">
        <f t="shared" si="4"/>
        <v>218055</v>
      </c>
      <c r="M25" s="50">
        <f t="shared" si="4"/>
        <v>271442</v>
      </c>
      <c r="N25" s="50">
        <f t="shared" si="4"/>
        <v>205423</v>
      </c>
      <c r="O25" s="50">
        <f t="shared" si="4"/>
        <v>198278</v>
      </c>
      <c r="P25" s="50">
        <f t="shared" si="4"/>
        <v>289507</v>
      </c>
      <c r="Q25" s="50">
        <f t="shared" si="4"/>
        <v>221794</v>
      </c>
      <c r="R25" s="50">
        <f t="shared" si="4"/>
        <v>173469</v>
      </c>
      <c r="S25" s="50">
        <f t="shared" si="4"/>
        <v>252429</v>
      </c>
      <c r="T25" s="50">
        <f t="shared" si="4"/>
        <v>246325</v>
      </c>
      <c r="U25" s="50">
        <f t="shared" si="4"/>
        <v>431206</v>
      </c>
      <c r="V25" s="59"/>
      <c r="W25" s="59"/>
      <c r="X25" s="59"/>
      <c r="Y25" s="59"/>
      <c r="Z25" s="50">
        <f t="shared" ref="Z25" si="7">Z16+Z19+Z22</f>
        <v>2578148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90" t="s">
        <v>29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16"/>
      <c r="AB26"/>
      <c r="AC26" s="56"/>
      <c r="AD26"/>
    </row>
    <row r="27" spans="1:30" ht="22.5" customHeight="1" x14ac:dyDescent="0.25">
      <c r="A27" s="337"/>
      <c r="B27" s="284" t="s">
        <v>76</v>
      </c>
      <c r="C27" s="284"/>
      <c r="D27" s="284"/>
      <c r="E27" s="284"/>
      <c r="F27" s="284"/>
      <c r="G27" s="284"/>
      <c r="H27" s="284"/>
      <c r="I27" s="284"/>
      <c r="J27" s="15" t="s">
        <v>25</v>
      </c>
      <c r="K27" s="60">
        <v>25333</v>
      </c>
      <c r="L27" s="60">
        <v>79464</v>
      </c>
      <c r="M27" s="60">
        <v>109148</v>
      </c>
      <c r="N27" s="60">
        <v>81550</v>
      </c>
      <c r="O27" s="60">
        <v>81021</v>
      </c>
      <c r="P27" s="60">
        <v>117369</v>
      </c>
      <c r="Q27" s="60">
        <v>88159</v>
      </c>
      <c r="R27" s="60">
        <v>70012</v>
      </c>
      <c r="S27" s="60">
        <v>96471</v>
      </c>
      <c r="T27" s="60">
        <v>98022</v>
      </c>
      <c r="U27" s="60">
        <v>155124</v>
      </c>
      <c r="V27" s="59"/>
      <c r="W27" s="59"/>
      <c r="X27" s="59"/>
      <c r="Y27" s="59"/>
      <c r="Z27" s="50">
        <f t="shared" ref="Z27:Z35" si="8">SUM(K27:Y27)</f>
        <v>1001673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338"/>
      <c r="B28" s="284"/>
      <c r="C28" s="284"/>
      <c r="D28" s="284"/>
      <c r="E28" s="284"/>
      <c r="F28" s="284"/>
      <c r="G28" s="284"/>
      <c r="H28" s="284"/>
      <c r="I28" s="284"/>
      <c r="J28" s="15" t="s">
        <v>26</v>
      </c>
      <c r="K28" s="60">
        <v>28332</v>
      </c>
      <c r="L28" s="60">
        <v>83669</v>
      </c>
      <c r="M28" s="60">
        <v>109641</v>
      </c>
      <c r="N28" s="60">
        <v>82608</v>
      </c>
      <c r="O28" s="60">
        <v>80617</v>
      </c>
      <c r="P28" s="60">
        <v>114453</v>
      </c>
      <c r="Q28" s="60">
        <v>83715</v>
      </c>
      <c r="R28" s="60">
        <v>67878</v>
      </c>
      <c r="S28" s="60">
        <v>98590</v>
      </c>
      <c r="T28" s="60">
        <v>96921</v>
      </c>
      <c r="U28" s="60">
        <v>165248</v>
      </c>
      <c r="V28" s="59"/>
      <c r="W28" s="59"/>
      <c r="X28" s="59"/>
      <c r="Y28" s="59"/>
      <c r="Z28" s="50">
        <f t="shared" si="8"/>
        <v>1011672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338"/>
      <c r="B29" s="284"/>
      <c r="C29" s="284"/>
      <c r="D29" s="284"/>
      <c r="E29" s="284"/>
      <c r="F29" s="284"/>
      <c r="G29" s="284"/>
      <c r="H29" s="284"/>
      <c r="I29" s="284"/>
      <c r="J29" s="15" t="s">
        <v>27</v>
      </c>
      <c r="K29" s="50">
        <f>SUM(K27:K28)</f>
        <v>53665</v>
      </c>
      <c r="L29" s="50">
        <f t="shared" ref="L29:U29" si="9">SUM(L27:L28)</f>
        <v>163133</v>
      </c>
      <c r="M29" s="50">
        <f t="shared" si="9"/>
        <v>218789</v>
      </c>
      <c r="N29" s="50">
        <f t="shared" si="9"/>
        <v>164158</v>
      </c>
      <c r="O29" s="50">
        <f t="shared" si="9"/>
        <v>161638</v>
      </c>
      <c r="P29" s="50">
        <f t="shared" si="9"/>
        <v>231822</v>
      </c>
      <c r="Q29" s="50">
        <f t="shared" si="9"/>
        <v>171874</v>
      </c>
      <c r="R29" s="50">
        <f t="shared" si="9"/>
        <v>137890</v>
      </c>
      <c r="S29" s="50">
        <f t="shared" si="9"/>
        <v>195061</v>
      </c>
      <c r="T29" s="50">
        <f t="shared" si="9"/>
        <v>194943</v>
      </c>
      <c r="U29" s="50">
        <f t="shared" si="9"/>
        <v>320372</v>
      </c>
      <c r="V29" s="59"/>
      <c r="W29" s="59"/>
      <c r="X29" s="59"/>
      <c r="Y29" s="59"/>
      <c r="Z29" s="50">
        <f t="shared" si="8"/>
        <v>2013345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338"/>
      <c r="B30" s="284" t="s">
        <v>77</v>
      </c>
      <c r="C30" s="284"/>
      <c r="D30" s="284"/>
      <c r="E30" s="284"/>
      <c r="F30" s="284"/>
      <c r="G30" s="284"/>
      <c r="H30" s="284"/>
      <c r="I30" s="284"/>
      <c r="J30" s="15" t="s">
        <v>25</v>
      </c>
      <c r="K30" s="60">
        <v>184</v>
      </c>
      <c r="L30" s="60">
        <v>25</v>
      </c>
      <c r="M30" s="60">
        <v>430</v>
      </c>
      <c r="N30" s="60">
        <v>452</v>
      </c>
      <c r="O30" s="60">
        <v>351</v>
      </c>
      <c r="P30" s="60">
        <v>342</v>
      </c>
      <c r="Q30" s="60">
        <v>415</v>
      </c>
      <c r="R30" s="60">
        <v>321</v>
      </c>
      <c r="S30" s="60">
        <v>366</v>
      </c>
      <c r="T30" s="60">
        <v>232</v>
      </c>
      <c r="U30" s="60">
        <v>2095</v>
      </c>
      <c r="V30" s="59"/>
      <c r="W30" s="59"/>
      <c r="X30" s="59"/>
      <c r="Y30" s="59"/>
      <c r="Z30" s="50">
        <f t="shared" si="8"/>
        <v>5213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338"/>
      <c r="B31" s="284"/>
      <c r="C31" s="284"/>
      <c r="D31" s="284"/>
      <c r="E31" s="284"/>
      <c r="F31" s="284"/>
      <c r="G31" s="284"/>
      <c r="H31" s="284"/>
      <c r="I31" s="284"/>
      <c r="J31" s="15" t="s">
        <v>26</v>
      </c>
      <c r="K31" s="60">
        <v>109</v>
      </c>
      <c r="L31" s="60">
        <v>17</v>
      </c>
      <c r="M31" s="60">
        <v>388</v>
      </c>
      <c r="N31" s="60">
        <v>329</v>
      </c>
      <c r="O31" s="60">
        <v>183</v>
      </c>
      <c r="P31" s="60">
        <v>412</v>
      </c>
      <c r="Q31" s="60">
        <v>257</v>
      </c>
      <c r="R31" s="60">
        <v>139</v>
      </c>
      <c r="S31" s="60">
        <v>85</v>
      </c>
      <c r="T31" s="60">
        <v>90</v>
      </c>
      <c r="U31" s="60">
        <v>1799</v>
      </c>
      <c r="V31" s="59"/>
      <c r="W31" s="59"/>
      <c r="X31" s="59"/>
      <c r="Y31" s="59"/>
      <c r="Z31" s="50">
        <f t="shared" si="8"/>
        <v>3808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338"/>
      <c r="B32" s="284"/>
      <c r="C32" s="284"/>
      <c r="D32" s="284"/>
      <c r="E32" s="284"/>
      <c r="F32" s="284"/>
      <c r="G32" s="284"/>
      <c r="H32" s="284"/>
      <c r="I32" s="284"/>
      <c r="J32" s="15" t="s">
        <v>27</v>
      </c>
      <c r="K32" s="50">
        <f>SUM(K30:K31)</f>
        <v>293</v>
      </c>
      <c r="L32" s="50">
        <f t="shared" ref="L32:U32" si="10">SUM(L30:L31)</f>
        <v>42</v>
      </c>
      <c r="M32" s="50">
        <f t="shared" si="10"/>
        <v>818</v>
      </c>
      <c r="N32" s="50">
        <f t="shared" si="10"/>
        <v>781</v>
      </c>
      <c r="O32" s="50">
        <f t="shared" si="10"/>
        <v>534</v>
      </c>
      <c r="P32" s="50">
        <f t="shared" si="10"/>
        <v>754</v>
      </c>
      <c r="Q32" s="50">
        <f t="shared" si="10"/>
        <v>672</v>
      </c>
      <c r="R32" s="50">
        <f t="shared" si="10"/>
        <v>460</v>
      </c>
      <c r="S32" s="50">
        <f t="shared" si="10"/>
        <v>451</v>
      </c>
      <c r="T32" s="50">
        <f t="shared" si="10"/>
        <v>322</v>
      </c>
      <c r="U32" s="50">
        <f t="shared" si="10"/>
        <v>3894</v>
      </c>
      <c r="V32" s="59"/>
      <c r="W32" s="59"/>
      <c r="X32" s="59"/>
      <c r="Y32" s="59"/>
      <c r="Z32" s="50">
        <f t="shared" si="8"/>
        <v>9021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338"/>
      <c r="B33" s="284" t="s">
        <v>78</v>
      </c>
      <c r="C33" s="284"/>
      <c r="D33" s="284"/>
      <c r="E33" s="284"/>
      <c r="F33" s="284"/>
      <c r="G33" s="284"/>
      <c r="H33" s="284"/>
      <c r="I33" s="284"/>
      <c r="J33" s="15" t="s">
        <v>25</v>
      </c>
      <c r="K33" s="60">
        <v>1565</v>
      </c>
      <c r="L33" s="60">
        <v>2932</v>
      </c>
      <c r="M33" s="60">
        <v>3133</v>
      </c>
      <c r="N33" s="60">
        <v>3177</v>
      </c>
      <c r="O33" s="60">
        <v>2326</v>
      </c>
      <c r="P33" s="60">
        <v>4118</v>
      </c>
      <c r="Q33" s="60">
        <v>3257</v>
      </c>
      <c r="R33" s="60">
        <v>1981</v>
      </c>
      <c r="S33" s="60">
        <v>5940</v>
      </c>
      <c r="T33" s="60">
        <v>3546</v>
      </c>
      <c r="U33" s="60">
        <v>9838</v>
      </c>
      <c r="V33" s="59"/>
      <c r="W33" s="59"/>
      <c r="X33" s="59"/>
      <c r="Y33" s="59"/>
      <c r="Z33" s="50">
        <f t="shared" si="8"/>
        <v>41813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338"/>
      <c r="B34" s="284"/>
      <c r="C34" s="284"/>
      <c r="D34" s="284"/>
      <c r="E34" s="284"/>
      <c r="F34" s="284"/>
      <c r="G34" s="284"/>
      <c r="H34" s="284"/>
      <c r="I34" s="284"/>
      <c r="J34" s="15" t="s">
        <v>26</v>
      </c>
      <c r="K34" s="60">
        <v>1427</v>
      </c>
      <c r="L34" s="60">
        <v>3077</v>
      </c>
      <c r="M34" s="60">
        <v>3320</v>
      </c>
      <c r="N34" s="60">
        <v>3213</v>
      </c>
      <c r="O34" s="60">
        <v>2279</v>
      </c>
      <c r="P34" s="60">
        <v>4150</v>
      </c>
      <c r="Q34" s="60">
        <v>3336</v>
      </c>
      <c r="R34" s="60">
        <v>1895</v>
      </c>
      <c r="S34" s="60">
        <v>6216</v>
      </c>
      <c r="T34" s="60">
        <v>3547</v>
      </c>
      <c r="U34" s="60">
        <v>11039</v>
      </c>
      <c r="V34" s="59"/>
      <c r="W34" s="59"/>
      <c r="X34" s="59"/>
      <c r="Y34" s="59"/>
      <c r="Z34" s="50">
        <f t="shared" si="8"/>
        <v>43499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338"/>
      <c r="B35" s="284"/>
      <c r="C35" s="284"/>
      <c r="D35" s="284"/>
      <c r="E35" s="284"/>
      <c r="F35" s="284"/>
      <c r="G35" s="284"/>
      <c r="H35" s="284"/>
      <c r="I35" s="284"/>
      <c r="J35" s="15" t="s">
        <v>27</v>
      </c>
      <c r="K35" s="50">
        <f>SUM(K33:K34)</f>
        <v>2992</v>
      </c>
      <c r="L35" s="50">
        <f t="shared" ref="L35:U35" si="11">SUM(L33:L34)</f>
        <v>6009</v>
      </c>
      <c r="M35" s="50">
        <f t="shared" si="11"/>
        <v>6453</v>
      </c>
      <c r="N35" s="50">
        <f t="shared" si="11"/>
        <v>6390</v>
      </c>
      <c r="O35" s="50">
        <f t="shared" si="11"/>
        <v>4605</v>
      </c>
      <c r="P35" s="50">
        <f t="shared" si="11"/>
        <v>8268</v>
      </c>
      <c r="Q35" s="50">
        <f t="shared" si="11"/>
        <v>6593</v>
      </c>
      <c r="R35" s="50">
        <f t="shared" si="11"/>
        <v>3876</v>
      </c>
      <c r="S35" s="50">
        <f t="shared" si="11"/>
        <v>12156</v>
      </c>
      <c r="T35" s="50">
        <f t="shared" si="11"/>
        <v>7093</v>
      </c>
      <c r="U35" s="50">
        <f t="shared" si="11"/>
        <v>20877</v>
      </c>
      <c r="V35" s="59"/>
      <c r="W35" s="59"/>
      <c r="X35" s="59"/>
      <c r="Y35" s="59"/>
      <c r="Z35" s="50">
        <f t="shared" si="8"/>
        <v>85312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27082</v>
      </c>
      <c r="L36" s="50">
        <f t="shared" ref="L36:U38" si="12">L27+L30+L33</f>
        <v>82421</v>
      </c>
      <c r="M36" s="50">
        <f t="shared" si="12"/>
        <v>112711</v>
      </c>
      <c r="N36" s="50">
        <f t="shared" si="12"/>
        <v>85179</v>
      </c>
      <c r="O36" s="50">
        <f t="shared" si="12"/>
        <v>83698</v>
      </c>
      <c r="P36" s="50">
        <f t="shared" si="12"/>
        <v>121829</v>
      </c>
      <c r="Q36" s="50">
        <f t="shared" si="12"/>
        <v>91831</v>
      </c>
      <c r="R36" s="50">
        <f t="shared" si="12"/>
        <v>72314</v>
      </c>
      <c r="S36" s="50">
        <f t="shared" si="12"/>
        <v>102777</v>
      </c>
      <c r="T36" s="50">
        <f t="shared" si="12"/>
        <v>101800</v>
      </c>
      <c r="U36" s="50">
        <f t="shared" si="12"/>
        <v>167057</v>
      </c>
      <c r="V36" s="59"/>
      <c r="W36" s="59"/>
      <c r="X36" s="59"/>
      <c r="Y36" s="59"/>
      <c r="Z36" s="50">
        <f t="shared" ref="Z36" si="13">Z27+Z30+Z33</f>
        <v>1048699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29868</v>
      </c>
      <c r="L37" s="50">
        <f t="shared" si="12"/>
        <v>86763</v>
      </c>
      <c r="M37" s="50">
        <f t="shared" si="12"/>
        <v>113349</v>
      </c>
      <c r="N37" s="50">
        <f t="shared" si="12"/>
        <v>86150</v>
      </c>
      <c r="O37" s="50">
        <f t="shared" si="12"/>
        <v>83079</v>
      </c>
      <c r="P37" s="50">
        <f t="shared" si="12"/>
        <v>119015</v>
      </c>
      <c r="Q37" s="50">
        <f t="shared" si="12"/>
        <v>87308</v>
      </c>
      <c r="R37" s="50">
        <f t="shared" si="12"/>
        <v>69912</v>
      </c>
      <c r="S37" s="50">
        <f t="shared" si="12"/>
        <v>104891</v>
      </c>
      <c r="T37" s="50">
        <f t="shared" si="12"/>
        <v>100558</v>
      </c>
      <c r="U37" s="50">
        <f t="shared" si="12"/>
        <v>178086</v>
      </c>
      <c r="V37" s="59"/>
      <c r="W37" s="59"/>
      <c r="X37" s="59"/>
      <c r="Y37" s="59"/>
      <c r="Z37" s="50">
        <f t="shared" ref="Z37" si="14">Z28+Z31+Z34</f>
        <v>1058979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56950</v>
      </c>
      <c r="L38" s="50">
        <f t="shared" si="12"/>
        <v>169184</v>
      </c>
      <c r="M38" s="50">
        <f t="shared" si="12"/>
        <v>226060</v>
      </c>
      <c r="N38" s="50">
        <f t="shared" si="12"/>
        <v>171329</v>
      </c>
      <c r="O38" s="50">
        <f t="shared" si="12"/>
        <v>166777</v>
      </c>
      <c r="P38" s="50">
        <f t="shared" si="12"/>
        <v>240844</v>
      </c>
      <c r="Q38" s="50">
        <f t="shared" si="12"/>
        <v>179139</v>
      </c>
      <c r="R38" s="50">
        <f t="shared" si="12"/>
        <v>142226</v>
      </c>
      <c r="S38" s="50">
        <f t="shared" si="12"/>
        <v>207668</v>
      </c>
      <c r="T38" s="50">
        <f t="shared" si="12"/>
        <v>202358</v>
      </c>
      <c r="U38" s="50">
        <f t="shared" si="12"/>
        <v>345143</v>
      </c>
      <c r="V38" s="59"/>
      <c r="W38" s="59"/>
      <c r="X38" s="59"/>
      <c r="Y38" s="59"/>
      <c r="Z38" s="50">
        <f t="shared" ref="Z38" si="16">Z29+Z32+Z35</f>
        <v>2107678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301" t="s">
        <v>116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 x14ac:dyDescent="0.3">
      <c r="A41" s="20"/>
      <c r="B41" s="324" t="s">
        <v>134</v>
      </c>
      <c r="C41" s="325"/>
      <c r="D41" s="326"/>
      <c r="E41" s="324" t="s">
        <v>135</v>
      </c>
      <c r="F41" s="325"/>
      <c r="G41" s="326"/>
      <c r="H41" s="324" t="s">
        <v>136</v>
      </c>
      <c r="I41" s="325"/>
      <c r="J41" s="326"/>
      <c r="K41" s="330" t="s">
        <v>137</v>
      </c>
      <c r="L41" s="331"/>
      <c r="M41" s="296" t="s">
        <v>138</v>
      </c>
      <c r="N41" s="296" t="s">
        <v>139</v>
      </c>
      <c r="O41" s="296" t="s">
        <v>140</v>
      </c>
      <c r="P41" s="61" t="s">
        <v>226</v>
      </c>
      <c r="Q41" s="62" t="s">
        <v>227</v>
      </c>
      <c r="R41" s="63" t="s">
        <v>228</v>
      </c>
      <c r="S41" s="64" t="s">
        <v>229</v>
      </c>
      <c r="T41" s="65" t="s">
        <v>230</v>
      </c>
      <c r="U41" s="66" t="s">
        <v>231</v>
      </c>
      <c r="V41" s="67" t="s">
        <v>232</v>
      </c>
      <c r="W41" s="68" t="s">
        <v>233</v>
      </c>
      <c r="X41" s="69" t="s">
        <v>234</v>
      </c>
      <c r="Y41" s="70" t="s">
        <v>235</v>
      </c>
      <c r="AA41" s="16"/>
      <c r="AB41" s="30"/>
      <c r="AC41" s="30"/>
    </row>
    <row r="42" spans="1:34" s="22" customFormat="1" ht="22.5" customHeight="1" thickBot="1" x14ac:dyDescent="0.3">
      <c r="A42" s="20"/>
      <c r="B42" s="327"/>
      <c r="C42" s="328"/>
      <c r="D42" s="329"/>
      <c r="E42" s="327"/>
      <c r="F42" s="328"/>
      <c r="G42" s="329"/>
      <c r="H42" s="327"/>
      <c r="I42" s="328"/>
      <c r="J42" s="329"/>
      <c r="K42" s="332"/>
      <c r="L42" s="333"/>
      <c r="M42" s="297"/>
      <c r="N42" s="297"/>
      <c r="O42" s="297"/>
      <c r="P42" s="71" t="s">
        <v>236</v>
      </c>
      <c r="Q42" s="72" t="s">
        <v>237</v>
      </c>
      <c r="R42" s="73" t="s">
        <v>238</v>
      </c>
      <c r="S42" s="74" t="s">
        <v>239</v>
      </c>
      <c r="T42" s="75" t="s">
        <v>240</v>
      </c>
      <c r="U42" s="76" t="s">
        <v>241</v>
      </c>
      <c r="V42" s="77" t="s">
        <v>242</v>
      </c>
      <c r="W42" s="78" t="s">
        <v>243</v>
      </c>
      <c r="X42" s="79" t="s">
        <v>244</v>
      </c>
      <c r="Y42" s="80" t="s">
        <v>245</v>
      </c>
      <c r="AA42" s="30"/>
      <c r="AB42"/>
      <c r="AC42"/>
    </row>
    <row r="43" spans="1:34" s="22" customFormat="1" ht="22.5" customHeight="1" thickBot="1" x14ac:dyDescent="0.3">
      <c r="A43" s="20"/>
      <c r="B43" s="311" t="s">
        <v>246</v>
      </c>
      <c r="C43" s="312"/>
      <c r="D43" s="313"/>
      <c r="E43" s="311" t="s">
        <v>246</v>
      </c>
      <c r="F43" s="312"/>
      <c r="G43" s="313"/>
      <c r="H43" s="311" t="s">
        <v>246</v>
      </c>
      <c r="I43" s="312"/>
      <c r="J43" s="313"/>
      <c r="K43" s="318" t="s">
        <v>246</v>
      </c>
      <c r="L43" s="319"/>
      <c r="M43" s="308" t="s">
        <v>246</v>
      </c>
      <c r="N43" s="308" t="s">
        <v>246</v>
      </c>
      <c r="O43" s="308" t="s">
        <v>246</v>
      </c>
      <c r="P43" s="81" t="s">
        <v>247</v>
      </c>
      <c r="Q43" s="82" t="s">
        <v>248</v>
      </c>
      <c r="R43" s="83" t="s">
        <v>249</v>
      </c>
      <c r="S43" s="84" t="s">
        <v>250</v>
      </c>
      <c r="T43" s="85" t="s">
        <v>251</v>
      </c>
      <c r="U43" s="86" t="s">
        <v>252</v>
      </c>
      <c r="V43" s="87" t="s">
        <v>253</v>
      </c>
      <c r="W43" s="88" t="s">
        <v>254</v>
      </c>
      <c r="X43" s="89" t="s">
        <v>255</v>
      </c>
      <c r="Y43" s="90" t="s">
        <v>256</v>
      </c>
      <c r="AA43" s="16"/>
      <c r="AB43"/>
      <c r="AC43"/>
    </row>
    <row r="44" spans="1:34" s="22" customFormat="1" ht="22.5" customHeight="1" thickBot="1" x14ac:dyDescent="0.3">
      <c r="A44" s="20"/>
      <c r="B44" s="314"/>
      <c r="C44" s="312"/>
      <c r="D44" s="313"/>
      <c r="E44" s="314"/>
      <c r="F44" s="312"/>
      <c r="G44" s="313"/>
      <c r="H44" s="314"/>
      <c r="I44" s="312"/>
      <c r="J44" s="313"/>
      <c r="K44" s="320"/>
      <c r="L44" s="319"/>
      <c r="M44" s="309"/>
      <c r="N44" s="309"/>
      <c r="O44" s="309"/>
      <c r="P44" s="91" t="s">
        <v>257</v>
      </c>
      <c r="Q44" s="92" t="s">
        <v>258</v>
      </c>
      <c r="R44" s="93" t="s">
        <v>259</v>
      </c>
      <c r="S44" s="94" t="s">
        <v>260</v>
      </c>
      <c r="T44" s="95" t="s">
        <v>261</v>
      </c>
      <c r="U44" s="96" t="s">
        <v>262</v>
      </c>
      <c r="V44" s="97" t="s">
        <v>263</v>
      </c>
      <c r="W44" s="98" t="s">
        <v>264</v>
      </c>
      <c r="X44" s="99" t="s">
        <v>265</v>
      </c>
      <c r="Y44" s="100" t="s">
        <v>266</v>
      </c>
      <c r="AA44" s="16"/>
      <c r="AB44"/>
      <c r="AC44"/>
    </row>
    <row r="45" spans="1:34" s="22" customFormat="1" ht="22.5" customHeight="1" thickBot="1" x14ac:dyDescent="0.3">
      <c r="A45" s="20"/>
      <c r="B45" s="315"/>
      <c r="C45" s="316"/>
      <c r="D45" s="317"/>
      <c r="E45" s="315"/>
      <c r="F45" s="316"/>
      <c r="G45" s="317"/>
      <c r="H45" s="315"/>
      <c r="I45" s="316"/>
      <c r="J45" s="317"/>
      <c r="K45" s="321"/>
      <c r="L45" s="322"/>
      <c r="M45" s="310"/>
      <c r="N45" s="310"/>
      <c r="O45" s="310"/>
      <c r="P45" s="101" t="s">
        <v>267</v>
      </c>
      <c r="Q45" s="102" t="s">
        <v>268</v>
      </c>
      <c r="R45" s="103" t="s">
        <v>269</v>
      </c>
      <c r="S45" s="104" t="s">
        <v>270</v>
      </c>
      <c r="T45" s="105" t="s">
        <v>271</v>
      </c>
      <c r="U45" s="106" t="s">
        <v>272</v>
      </c>
      <c r="V45" s="107" t="s">
        <v>273</v>
      </c>
      <c r="W45" s="108" t="s">
        <v>274</v>
      </c>
      <c r="X45" s="109" t="s">
        <v>275</v>
      </c>
      <c r="Y45" s="110" t="s">
        <v>276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"/>
      <c r="Y47" s="3"/>
      <c r="Z47" s="3"/>
      <c r="AA47" s="4"/>
      <c r="AC47"/>
      <c r="AD47" t="s">
        <v>211</v>
      </c>
      <c r="AH47" s="58" t="s">
        <v>224</v>
      </c>
    </row>
    <row r="48" spans="1:34" ht="22.5" customHeight="1" x14ac:dyDescent="0.25">
      <c r="C48" s="2"/>
      <c r="D48" s="2"/>
      <c r="E48" s="2"/>
      <c r="F48" s="2"/>
      <c r="G48" s="2"/>
      <c r="H48" s="2"/>
      <c r="I48" s="306" t="s">
        <v>73</v>
      </c>
      <c r="J48" s="306"/>
      <c r="K48" s="306"/>
      <c r="L48" s="306"/>
      <c r="M48" s="306" t="s">
        <v>208</v>
      </c>
      <c r="N48" s="306"/>
      <c r="O48" s="306"/>
      <c r="P48" s="306"/>
      <c r="Q48" s="306"/>
      <c r="R48" s="306"/>
      <c r="S48" s="306"/>
      <c r="T48" s="306"/>
      <c r="U48" s="306"/>
      <c r="V48" s="306"/>
      <c r="X48" s="8"/>
      <c r="Y48" s="302" t="s">
        <v>72</v>
      </c>
      <c r="Z48" s="302"/>
      <c r="AC48"/>
      <c r="AH48" s="58" t="s">
        <v>223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302"/>
      <c r="Z49" s="302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85"/>
      <c r="K50" s="285"/>
      <c r="L50" s="285"/>
      <c r="M50" s="285"/>
      <c r="N50" s="7"/>
      <c r="O50" s="7"/>
      <c r="P50" s="7"/>
      <c r="Q50" s="7"/>
      <c r="R50" s="285"/>
      <c r="S50" s="285"/>
      <c r="T50" s="285"/>
      <c r="U50" s="285"/>
      <c r="V50" s="7"/>
      <c r="W50" s="7"/>
      <c r="Y50" s="305" t="s">
        <v>211</v>
      </c>
      <c r="Z50" s="305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85"/>
      <c r="K51" s="285"/>
      <c r="L51" s="285"/>
      <c r="M51" s="285"/>
      <c r="N51" s="3"/>
      <c r="O51" s="3"/>
      <c r="P51" s="3"/>
      <c r="Q51" s="3"/>
      <c r="R51" s="3"/>
      <c r="S51" s="3"/>
      <c r="T51" s="3"/>
      <c r="U51" s="3"/>
      <c r="V51" s="3"/>
      <c r="W51" s="307"/>
      <c r="X51" s="307"/>
      <c r="Y51" s="307"/>
      <c r="Z51" s="307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49" t="s">
        <v>212</v>
      </c>
      <c r="X53" s="349"/>
      <c r="Y53" s="349"/>
      <c r="Z53" s="349"/>
      <c r="AC53"/>
    </row>
    <row r="54" spans="1:30" ht="24.95" customHeight="1" x14ac:dyDescent="0.25">
      <c r="A54" s="10" t="s">
        <v>1</v>
      </c>
      <c r="B54" s="350" t="s">
        <v>2</v>
      </c>
      <c r="C54" s="350"/>
      <c r="D54" s="350"/>
      <c r="E54" s="350"/>
      <c r="F54" s="350"/>
      <c r="G54" s="350"/>
      <c r="H54" s="350"/>
      <c r="I54" s="350"/>
      <c r="J54" s="350"/>
      <c r="K54" s="350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16"/>
      <c r="AB54"/>
      <c r="AC54"/>
    </row>
    <row r="55" spans="1:30" ht="44.25" customHeight="1" x14ac:dyDescent="0.25">
      <c r="A55" s="10" t="s">
        <v>66</v>
      </c>
      <c r="B55" s="351" t="s">
        <v>36</v>
      </c>
      <c r="C55" s="351"/>
      <c r="D55" s="351"/>
      <c r="E55" s="351"/>
      <c r="F55" s="351"/>
      <c r="G55" s="351"/>
      <c r="H55" s="351"/>
      <c r="I55" s="351"/>
      <c r="J55" s="351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59"/>
      <c r="W55" s="59"/>
      <c r="X55" s="59"/>
      <c r="Y55" s="59"/>
      <c r="Z55" s="10" t="s">
        <v>165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52" t="s">
        <v>6</v>
      </c>
      <c r="C56" s="352"/>
      <c r="D56" s="352"/>
      <c r="E56" s="352"/>
      <c r="F56" s="352"/>
      <c r="G56" s="352"/>
      <c r="H56" s="352"/>
      <c r="I56" s="352"/>
      <c r="J56" s="35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53" t="s">
        <v>37</v>
      </c>
      <c r="B57" s="354" t="s">
        <v>38</v>
      </c>
      <c r="C57" s="355"/>
      <c r="D57" s="355"/>
      <c r="E57" s="355"/>
      <c r="F57" s="355"/>
      <c r="G57" s="355"/>
      <c r="H57" s="355"/>
      <c r="I57" s="356"/>
      <c r="J57" s="15" t="s">
        <v>25</v>
      </c>
      <c r="K57" s="60">
        <v>81</v>
      </c>
      <c r="L57" s="60">
        <v>78</v>
      </c>
      <c r="M57" s="60">
        <v>221</v>
      </c>
      <c r="N57" s="60">
        <v>105</v>
      </c>
      <c r="O57" s="60">
        <v>207</v>
      </c>
      <c r="P57" s="60">
        <v>223</v>
      </c>
      <c r="Q57" s="60">
        <v>168</v>
      </c>
      <c r="R57" s="60">
        <v>180</v>
      </c>
      <c r="S57" s="60">
        <v>252</v>
      </c>
      <c r="T57" s="60">
        <v>133</v>
      </c>
      <c r="U57" s="60">
        <v>242</v>
      </c>
      <c r="V57" s="59"/>
      <c r="W57" s="59"/>
      <c r="X57" s="59"/>
      <c r="Y57" s="59"/>
      <c r="Z57" s="49">
        <f t="shared" ref="Z57:Z62" si="17">SUM(K57:Y57)</f>
        <v>1890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53"/>
      <c r="B58" s="357"/>
      <c r="C58" s="358"/>
      <c r="D58" s="358"/>
      <c r="E58" s="358"/>
      <c r="F58" s="358"/>
      <c r="G58" s="358"/>
      <c r="H58" s="358"/>
      <c r="I58" s="359"/>
      <c r="J58" s="15" t="s">
        <v>26</v>
      </c>
      <c r="K58" s="60">
        <v>185</v>
      </c>
      <c r="L58" s="60">
        <v>122</v>
      </c>
      <c r="M58" s="60">
        <v>200</v>
      </c>
      <c r="N58" s="60">
        <v>91</v>
      </c>
      <c r="O58" s="60">
        <v>153</v>
      </c>
      <c r="P58" s="60">
        <v>175</v>
      </c>
      <c r="Q58" s="60">
        <v>201</v>
      </c>
      <c r="R58" s="60">
        <v>156</v>
      </c>
      <c r="S58" s="60">
        <v>240</v>
      </c>
      <c r="T58" s="60">
        <v>195</v>
      </c>
      <c r="U58" s="60">
        <v>263</v>
      </c>
      <c r="V58" s="59"/>
      <c r="W58" s="59"/>
      <c r="X58" s="59"/>
      <c r="Y58" s="59"/>
      <c r="Z58" s="49">
        <f t="shared" si="17"/>
        <v>1981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53"/>
      <c r="B59" s="360"/>
      <c r="C59" s="361"/>
      <c r="D59" s="361"/>
      <c r="E59" s="361"/>
      <c r="F59" s="361"/>
      <c r="G59" s="361"/>
      <c r="H59" s="361"/>
      <c r="I59" s="362"/>
      <c r="J59" s="15" t="s">
        <v>27</v>
      </c>
      <c r="K59" s="50">
        <f t="shared" ref="K59:U59" si="18">SUM(K57:K58)</f>
        <v>266</v>
      </c>
      <c r="L59" s="50">
        <f t="shared" si="18"/>
        <v>200</v>
      </c>
      <c r="M59" s="50">
        <f t="shared" si="18"/>
        <v>421</v>
      </c>
      <c r="N59" s="50">
        <f t="shared" si="18"/>
        <v>196</v>
      </c>
      <c r="O59" s="50">
        <f t="shared" si="18"/>
        <v>360</v>
      </c>
      <c r="P59" s="50">
        <f t="shared" si="18"/>
        <v>398</v>
      </c>
      <c r="Q59" s="50">
        <f t="shared" si="18"/>
        <v>369</v>
      </c>
      <c r="R59" s="50">
        <f t="shared" si="18"/>
        <v>336</v>
      </c>
      <c r="S59" s="50">
        <f t="shared" si="18"/>
        <v>492</v>
      </c>
      <c r="T59" s="50">
        <f t="shared" si="18"/>
        <v>328</v>
      </c>
      <c r="U59" s="50">
        <f t="shared" si="18"/>
        <v>505</v>
      </c>
      <c r="V59" s="59"/>
      <c r="W59" s="59"/>
      <c r="X59" s="59"/>
      <c r="Y59" s="59"/>
      <c r="Z59" s="50">
        <f t="shared" si="17"/>
        <v>3871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53" t="s">
        <v>39</v>
      </c>
      <c r="B60" s="354" t="s">
        <v>40</v>
      </c>
      <c r="C60" s="355"/>
      <c r="D60" s="355"/>
      <c r="E60" s="355"/>
      <c r="F60" s="355"/>
      <c r="G60" s="355"/>
      <c r="H60" s="355"/>
      <c r="I60" s="356"/>
      <c r="J60" s="15" t="s">
        <v>25</v>
      </c>
      <c r="K60" s="60">
        <v>80</v>
      </c>
      <c r="L60" s="60">
        <v>63</v>
      </c>
      <c r="M60" s="60">
        <v>116</v>
      </c>
      <c r="N60" s="60">
        <v>44</v>
      </c>
      <c r="O60" s="60">
        <v>107</v>
      </c>
      <c r="P60" s="60">
        <v>121</v>
      </c>
      <c r="Q60" s="60">
        <v>103</v>
      </c>
      <c r="R60" s="60">
        <v>59</v>
      </c>
      <c r="S60" s="60">
        <v>108</v>
      </c>
      <c r="T60" s="60">
        <v>112</v>
      </c>
      <c r="U60" s="60">
        <v>161</v>
      </c>
      <c r="V60" s="59"/>
      <c r="W60" s="59"/>
      <c r="X60" s="59"/>
      <c r="Y60" s="59"/>
      <c r="Z60" s="49">
        <f t="shared" si="17"/>
        <v>1074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53"/>
      <c r="B61" s="357"/>
      <c r="C61" s="358"/>
      <c r="D61" s="358"/>
      <c r="E61" s="358"/>
      <c r="F61" s="358"/>
      <c r="G61" s="358"/>
      <c r="H61" s="358"/>
      <c r="I61" s="359"/>
      <c r="J61" s="15" t="s">
        <v>26</v>
      </c>
      <c r="K61" s="60">
        <v>181</v>
      </c>
      <c r="L61" s="60">
        <v>104</v>
      </c>
      <c r="M61" s="60">
        <v>119</v>
      </c>
      <c r="N61" s="60">
        <v>54</v>
      </c>
      <c r="O61" s="60">
        <v>120</v>
      </c>
      <c r="P61" s="60">
        <v>115</v>
      </c>
      <c r="Q61" s="60">
        <v>135</v>
      </c>
      <c r="R61" s="60">
        <v>66</v>
      </c>
      <c r="S61" s="60">
        <v>115</v>
      </c>
      <c r="T61" s="60">
        <v>128</v>
      </c>
      <c r="U61" s="60">
        <v>201</v>
      </c>
      <c r="V61" s="59"/>
      <c r="W61" s="59"/>
      <c r="X61" s="59"/>
      <c r="Y61" s="59"/>
      <c r="Z61" s="49">
        <f t="shared" si="17"/>
        <v>1338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53"/>
      <c r="B62" s="360"/>
      <c r="C62" s="361"/>
      <c r="D62" s="361"/>
      <c r="E62" s="361"/>
      <c r="F62" s="361"/>
      <c r="G62" s="361"/>
      <c r="H62" s="361"/>
      <c r="I62" s="362"/>
      <c r="J62" s="15" t="s">
        <v>27</v>
      </c>
      <c r="K62" s="50">
        <f t="shared" ref="K62:U62" si="19">SUM(K60:K61)</f>
        <v>261</v>
      </c>
      <c r="L62" s="50">
        <f t="shared" si="19"/>
        <v>167</v>
      </c>
      <c r="M62" s="50">
        <f t="shared" si="19"/>
        <v>235</v>
      </c>
      <c r="N62" s="50">
        <f t="shared" si="19"/>
        <v>98</v>
      </c>
      <c r="O62" s="50">
        <f t="shared" si="19"/>
        <v>227</v>
      </c>
      <c r="P62" s="50">
        <f t="shared" si="19"/>
        <v>236</v>
      </c>
      <c r="Q62" s="50">
        <f t="shared" si="19"/>
        <v>238</v>
      </c>
      <c r="R62" s="50">
        <f t="shared" si="19"/>
        <v>125</v>
      </c>
      <c r="S62" s="50">
        <f t="shared" si="19"/>
        <v>223</v>
      </c>
      <c r="T62" s="50">
        <f t="shared" si="19"/>
        <v>240</v>
      </c>
      <c r="U62" s="50">
        <f t="shared" si="19"/>
        <v>362</v>
      </c>
      <c r="V62" s="59"/>
      <c r="W62" s="59"/>
      <c r="X62" s="59"/>
      <c r="Y62" s="59"/>
      <c r="Z62" s="50">
        <f t="shared" si="17"/>
        <v>2412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51" t="s">
        <v>42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84" t="s">
        <v>118</v>
      </c>
      <c r="C64" s="284"/>
      <c r="D64" s="284"/>
      <c r="E64" s="284"/>
      <c r="F64" s="284"/>
      <c r="G64" s="284"/>
      <c r="H64" s="284"/>
      <c r="I64" s="284"/>
      <c r="J64" s="284"/>
      <c r="K64" s="60">
        <v>67503</v>
      </c>
      <c r="L64" s="60">
        <v>216628</v>
      </c>
      <c r="M64" s="60">
        <v>269505</v>
      </c>
      <c r="N64" s="60">
        <v>201865</v>
      </c>
      <c r="O64" s="60">
        <v>196937</v>
      </c>
      <c r="P64" s="60">
        <v>285882</v>
      </c>
      <c r="Q64" s="60">
        <v>219036</v>
      </c>
      <c r="R64" s="60">
        <v>172257</v>
      </c>
      <c r="S64" s="60">
        <v>244580</v>
      </c>
      <c r="T64" s="60">
        <v>243481</v>
      </c>
      <c r="U64" s="60">
        <v>412834</v>
      </c>
      <c r="V64" s="59"/>
      <c r="W64" s="59"/>
      <c r="X64" s="59"/>
      <c r="Y64" s="59"/>
      <c r="Z64" s="49">
        <f>SUM(K64:Y64)</f>
        <v>2530508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84" t="s">
        <v>43</v>
      </c>
      <c r="C65" s="284"/>
      <c r="D65" s="284"/>
      <c r="E65" s="284"/>
      <c r="F65" s="284"/>
      <c r="G65" s="284"/>
      <c r="H65" s="284"/>
      <c r="I65" s="284"/>
      <c r="J65" s="284"/>
      <c r="K65" s="60">
        <v>162</v>
      </c>
      <c r="L65" s="60">
        <v>309</v>
      </c>
      <c r="M65" s="60">
        <v>169</v>
      </c>
      <c r="N65" s="60">
        <v>377</v>
      </c>
      <c r="O65" s="60">
        <v>367</v>
      </c>
      <c r="P65" s="60">
        <v>338</v>
      </c>
      <c r="Q65" s="60">
        <v>287</v>
      </c>
      <c r="R65" s="60">
        <v>180</v>
      </c>
      <c r="S65" s="60">
        <v>639</v>
      </c>
      <c r="T65" s="60">
        <v>345</v>
      </c>
      <c r="U65" s="60">
        <v>605</v>
      </c>
      <c r="V65" s="59"/>
      <c r="W65" s="59"/>
      <c r="X65" s="59"/>
      <c r="Y65" s="59"/>
      <c r="Z65" s="49">
        <f>SUM(K65:Y65)</f>
        <v>3778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84" t="s">
        <v>45</v>
      </c>
      <c r="C66" s="284"/>
      <c r="D66" s="284"/>
      <c r="E66" s="284"/>
      <c r="F66" s="284"/>
      <c r="G66" s="284"/>
      <c r="H66" s="284"/>
      <c r="I66" s="284"/>
      <c r="J66" s="284"/>
      <c r="K66" s="60">
        <v>10391</v>
      </c>
      <c r="L66" s="60">
        <v>47135</v>
      </c>
      <c r="M66" s="60">
        <v>43276</v>
      </c>
      <c r="N66" s="60">
        <v>30159</v>
      </c>
      <c r="O66" s="60">
        <v>29793</v>
      </c>
      <c r="P66" s="60">
        <v>44700</v>
      </c>
      <c r="Q66" s="60">
        <v>39610</v>
      </c>
      <c r="R66" s="60">
        <v>29851</v>
      </c>
      <c r="S66" s="60">
        <v>36273</v>
      </c>
      <c r="T66" s="60">
        <v>40778</v>
      </c>
      <c r="U66" s="60">
        <v>67086</v>
      </c>
      <c r="V66" s="59"/>
      <c r="W66" s="59"/>
      <c r="X66" s="59"/>
      <c r="Y66" s="59"/>
      <c r="Z66" s="49">
        <f>SUM(K66:Y66)</f>
        <v>419052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84" t="s">
        <v>47</v>
      </c>
      <c r="C67" s="284"/>
      <c r="D67" s="284"/>
      <c r="E67" s="284"/>
      <c r="F67" s="284"/>
      <c r="G67" s="284"/>
      <c r="H67" s="284"/>
      <c r="I67" s="284"/>
      <c r="J67" s="284"/>
      <c r="K67" s="269">
        <f t="shared" ref="K67:U67" si="20">K64-K65-K66</f>
        <v>56950</v>
      </c>
      <c r="L67" s="270">
        <f t="shared" si="20"/>
        <v>169184</v>
      </c>
      <c r="M67" s="271">
        <f t="shared" si="20"/>
        <v>226060</v>
      </c>
      <c r="N67" s="272">
        <f t="shared" si="20"/>
        <v>171329</v>
      </c>
      <c r="O67" s="273">
        <f t="shared" si="20"/>
        <v>166777</v>
      </c>
      <c r="P67" s="274">
        <f t="shared" si="20"/>
        <v>240844</v>
      </c>
      <c r="Q67" s="275">
        <f t="shared" si="20"/>
        <v>179139</v>
      </c>
      <c r="R67" s="276">
        <f t="shared" si="20"/>
        <v>142226</v>
      </c>
      <c r="S67" s="277">
        <f t="shared" si="20"/>
        <v>207668</v>
      </c>
      <c r="T67" s="278">
        <f t="shared" si="20"/>
        <v>202358</v>
      </c>
      <c r="U67" s="279">
        <f t="shared" si="20"/>
        <v>345143</v>
      </c>
      <c r="V67" s="280"/>
      <c r="W67" s="281"/>
      <c r="X67" s="282"/>
      <c r="Y67" s="283"/>
      <c r="Z67" s="50">
        <f>SUM(K67:Y67)</f>
        <v>2107678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 x14ac:dyDescent="0.25">
      <c r="B69" s="301" t="s">
        <v>116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 x14ac:dyDescent="0.25">
      <c r="A70" s="20"/>
      <c r="B70" s="324" t="s">
        <v>134</v>
      </c>
      <c r="C70" s="325"/>
      <c r="D70" s="326"/>
      <c r="E70" s="324" t="s">
        <v>135</v>
      </c>
      <c r="F70" s="325"/>
      <c r="G70" s="326"/>
      <c r="H70" s="324" t="s">
        <v>136</v>
      </c>
      <c r="I70" s="325"/>
      <c r="J70" s="326"/>
      <c r="K70" s="330" t="s">
        <v>137</v>
      </c>
      <c r="L70" s="331"/>
      <c r="M70" s="296" t="s">
        <v>138</v>
      </c>
      <c r="N70" s="296" t="s">
        <v>139</v>
      </c>
      <c r="O70" s="296" t="s">
        <v>140</v>
      </c>
      <c r="P70" s="111" t="s">
        <v>226</v>
      </c>
      <c r="Q70" s="112" t="s">
        <v>227</v>
      </c>
      <c r="R70" s="113" t="s">
        <v>228</v>
      </c>
      <c r="S70" s="114" t="s">
        <v>229</v>
      </c>
      <c r="T70" s="115" t="s">
        <v>230</v>
      </c>
      <c r="U70" s="116" t="s">
        <v>231</v>
      </c>
      <c r="V70" s="117" t="s">
        <v>232</v>
      </c>
      <c r="W70" s="118" t="s">
        <v>233</v>
      </c>
      <c r="X70" s="119" t="s">
        <v>234</v>
      </c>
      <c r="Y70" s="120" t="s">
        <v>235</v>
      </c>
      <c r="AC70"/>
    </row>
    <row r="71" spans="1:34" ht="22.5" customHeight="1" x14ac:dyDescent="0.25">
      <c r="A71" s="20"/>
      <c r="B71" s="327"/>
      <c r="C71" s="328"/>
      <c r="D71" s="329"/>
      <c r="E71" s="327"/>
      <c r="F71" s="328"/>
      <c r="G71" s="329"/>
      <c r="H71" s="327"/>
      <c r="I71" s="328"/>
      <c r="J71" s="329"/>
      <c r="K71" s="332"/>
      <c r="L71" s="333"/>
      <c r="M71" s="297"/>
      <c r="N71" s="297"/>
      <c r="O71" s="297"/>
      <c r="P71" s="121" t="s">
        <v>236</v>
      </c>
      <c r="Q71" s="122" t="s">
        <v>237</v>
      </c>
      <c r="R71" s="123" t="s">
        <v>238</v>
      </c>
      <c r="S71" s="124" t="s">
        <v>239</v>
      </c>
      <c r="T71" s="125" t="s">
        <v>240</v>
      </c>
      <c r="U71" s="126" t="s">
        <v>241</v>
      </c>
      <c r="V71" s="127" t="s">
        <v>242</v>
      </c>
      <c r="W71" s="128" t="s">
        <v>243</v>
      </c>
      <c r="X71" s="129" t="s">
        <v>244</v>
      </c>
      <c r="Y71" s="130" t="s">
        <v>245</v>
      </c>
      <c r="AC71"/>
    </row>
    <row r="72" spans="1:34" ht="22.5" customHeight="1" x14ac:dyDescent="0.25">
      <c r="A72" s="20"/>
      <c r="B72" s="311" t="s">
        <v>246</v>
      </c>
      <c r="C72" s="312"/>
      <c r="D72" s="313"/>
      <c r="E72" s="311" t="s">
        <v>246</v>
      </c>
      <c r="F72" s="312"/>
      <c r="G72" s="313"/>
      <c r="H72" s="311" t="s">
        <v>246</v>
      </c>
      <c r="I72" s="312"/>
      <c r="J72" s="313"/>
      <c r="K72" s="318" t="s">
        <v>246</v>
      </c>
      <c r="L72" s="319"/>
      <c r="M72" s="308" t="s">
        <v>246</v>
      </c>
      <c r="N72" s="308" t="s">
        <v>246</v>
      </c>
      <c r="O72" s="308" t="s">
        <v>246</v>
      </c>
      <c r="P72" s="131" t="s">
        <v>247</v>
      </c>
      <c r="Q72" s="132" t="s">
        <v>248</v>
      </c>
      <c r="R72" s="133" t="s">
        <v>249</v>
      </c>
      <c r="S72" s="134" t="s">
        <v>250</v>
      </c>
      <c r="T72" s="135" t="s">
        <v>251</v>
      </c>
      <c r="U72" s="136" t="s">
        <v>252</v>
      </c>
      <c r="V72" s="137" t="s">
        <v>253</v>
      </c>
      <c r="W72" s="138" t="s">
        <v>254</v>
      </c>
      <c r="X72" s="139" t="s">
        <v>255</v>
      </c>
      <c r="Y72" s="140" t="s">
        <v>256</v>
      </c>
      <c r="AC72"/>
    </row>
    <row r="73" spans="1:34" ht="22.5" customHeight="1" x14ac:dyDescent="0.25">
      <c r="A73" s="20"/>
      <c r="B73" s="314"/>
      <c r="C73" s="312"/>
      <c r="D73" s="313"/>
      <c r="E73" s="314"/>
      <c r="F73" s="312"/>
      <c r="G73" s="313"/>
      <c r="H73" s="314"/>
      <c r="I73" s="312"/>
      <c r="J73" s="313"/>
      <c r="K73" s="320"/>
      <c r="L73" s="319"/>
      <c r="M73" s="309"/>
      <c r="N73" s="309"/>
      <c r="O73" s="309"/>
      <c r="P73" s="141" t="s">
        <v>257</v>
      </c>
      <c r="Q73" s="142" t="s">
        <v>258</v>
      </c>
      <c r="R73" s="143" t="s">
        <v>259</v>
      </c>
      <c r="S73" s="144" t="s">
        <v>260</v>
      </c>
      <c r="T73" s="145" t="s">
        <v>261</v>
      </c>
      <c r="U73" s="146" t="s">
        <v>262</v>
      </c>
      <c r="V73" s="147" t="s">
        <v>263</v>
      </c>
      <c r="W73" s="148" t="s">
        <v>264</v>
      </c>
      <c r="X73" s="149" t="s">
        <v>265</v>
      </c>
      <c r="Y73" s="150" t="s">
        <v>266</v>
      </c>
      <c r="AC73"/>
    </row>
    <row r="74" spans="1:34" ht="22.5" customHeight="1" x14ac:dyDescent="0.25">
      <c r="A74" s="20"/>
      <c r="B74" s="315"/>
      <c r="C74" s="316"/>
      <c r="D74" s="317"/>
      <c r="E74" s="315"/>
      <c r="F74" s="316"/>
      <c r="G74" s="317"/>
      <c r="H74" s="315"/>
      <c r="I74" s="316"/>
      <c r="J74" s="317"/>
      <c r="K74" s="321"/>
      <c r="L74" s="322"/>
      <c r="M74" s="310"/>
      <c r="N74" s="310"/>
      <c r="O74" s="310"/>
      <c r="P74" s="151" t="s">
        <v>267</v>
      </c>
      <c r="Q74" s="152" t="s">
        <v>268</v>
      </c>
      <c r="R74" s="153" t="s">
        <v>269</v>
      </c>
      <c r="S74" s="154" t="s">
        <v>270</v>
      </c>
      <c r="T74" s="155" t="s">
        <v>271</v>
      </c>
      <c r="U74" s="156" t="s">
        <v>272</v>
      </c>
      <c r="V74" s="157" t="s">
        <v>273</v>
      </c>
      <c r="W74" s="158" t="s">
        <v>274</v>
      </c>
      <c r="X74" s="159" t="s">
        <v>275</v>
      </c>
      <c r="Y74" s="160" t="s">
        <v>276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"/>
      <c r="Y76" s="3"/>
      <c r="Z76" s="3"/>
      <c r="AA76" s="4"/>
      <c r="AC76"/>
      <c r="AD76" t="s">
        <v>213</v>
      </c>
      <c r="AH76" s="58" t="s">
        <v>224</v>
      </c>
    </row>
    <row r="77" spans="1:34" ht="22.5" customHeight="1" x14ac:dyDescent="0.25">
      <c r="I77" s="306" t="s">
        <v>73</v>
      </c>
      <c r="J77" s="306"/>
      <c r="K77" s="306"/>
      <c r="L77" s="306"/>
      <c r="M77" s="306" t="s">
        <v>208</v>
      </c>
      <c r="N77" s="306"/>
      <c r="O77" s="306"/>
      <c r="P77" s="306"/>
      <c r="Q77" s="306"/>
      <c r="R77" s="306"/>
      <c r="S77" s="306"/>
      <c r="T77" s="306"/>
      <c r="U77" s="306"/>
      <c r="V77" s="306"/>
      <c r="W77" s="7"/>
      <c r="X77" s="8"/>
      <c r="Y77" s="302" t="s">
        <v>72</v>
      </c>
      <c r="Z77" s="302"/>
      <c r="AC77"/>
      <c r="AH77" s="58" t="s">
        <v>223</v>
      </c>
    </row>
    <row r="78" spans="1:34" ht="22.5" customHeight="1" x14ac:dyDescent="0.25">
      <c r="W78" s="7"/>
      <c r="X78" s="8"/>
      <c r="Y78" s="302"/>
      <c r="Z78" s="302"/>
      <c r="AC78"/>
    </row>
    <row r="79" spans="1:34" ht="22.5" customHeight="1" x14ac:dyDescent="0.25">
      <c r="J79" s="285"/>
      <c r="K79" s="285"/>
      <c r="L79" s="285"/>
      <c r="M79" s="285"/>
      <c r="N79" s="7"/>
      <c r="O79" s="7"/>
      <c r="P79" s="7"/>
      <c r="Q79" s="7"/>
      <c r="R79" s="285"/>
      <c r="S79" s="285"/>
      <c r="T79" s="285"/>
      <c r="U79" s="285"/>
      <c r="V79" s="7"/>
      <c r="W79" s="7"/>
      <c r="Y79" s="305" t="s">
        <v>213</v>
      </c>
      <c r="Z79" s="305"/>
      <c r="AC79"/>
    </row>
    <row r="80" spans="1:34" ht="22.5" customHeight="1" x14ac:dyDescent="0.25">
      <c r="J80" s="285"/>
      <c r="K80" s="285"/>
      <c r="L80" s="285"/>
      <c r="M80" s="285"/>
      <c r="N80" s="3"/>
      <c r="O80" s="3"/>
      <c r="P80" s="3"/>
      <c r="Q80" s="3"/>
      <c r="R80" s="3"/>
      <c r="S80" s="3"/>
      <c r="T80" s="3"/>
      <c r="U80" s="3"/>
      <c r="V80" s="3"/>
      <c r="W80" s="307"/>
      <c r="X80" s="307"/>
      <c r="Y80" s="307"/>
      <c r="Z80" s="307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49" t="s">
        <v>214</v>
      </c>
      <c r="X82" s="349"/>
      <c r="Y82" s="349"/>
      <c r="Z82" s="349"/>
      <c r="AC82"/>
    </row>
    <row r="83" spans="1:30" ht="24.95" customHeight="1" x14ac:dyDescent="0.25">
      <c r="A83" s="10" t="s">
        <v>1</v>
      </c>
      <c r="B83" s="350" t="s">
        <v>2</v>
      </c>
      <c r="C83" s="350"/>
      <c r="D83" s="350"/>
      <c r="E83" s="350"/>
      <c r="F83" s="350"/>
      <c r="G83" s="350"/>
      <c r="H83" s="350"/>
      <c r="I83" s="350"/>
      <c r="J83" s="350"/>
      <c r="K83" s="350" t="s">
        <v>3</v>
      </c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C83"/>
    </row>
    <row r="84" spans="1:30" ht="48.75" customHeight="1" x14ac:dyDescent="0.25">
      <c r="A84" s="10" t="s">
        <v>48</v>
      </c>
      <c r="B84" s="351" t="s">
        <v>69</v>
      </c>
      <c r="C84" s="351"/>
      <c r="D84" s="351"/>
      <c r="E84" s="351"/>
      <c r="F84" s="351"/>
      <c r="G84" s="351"/>
      <c r="H84" s="351"/>
      <c r="I84" s="351"/>
      <c r="J84" s="351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59"/>
      <c r="W84" s="59"/>
      <c r="X84" s="59"/>
      <c r="Y84" s="59"/>
      <c r="Z84" s="10" t="s">
        <v>165</v>
      </c>
      <c r="AC84"/>
      <c r="AD84" t="s">
        <v>142</v>
      </c>
    </row>
    <row r="85" spans="1:30" ht="12.75" customHeight="1" x14ac:dyDescent="0.25">
      <c r="A85" s="12" t="s">
        <v>5</v>
      </c>
      <c r="B85" s="352" t="s">
        <v>6</v>
      </c>
      <c r="C85" s="352"/>
      <c r="D85" s="352"/>
      <c r="E85" s="352"/>
      <c r="F85" s="352"/>
      <c r="G85" s="352"/>
      <c r="H85" s="352"/>
      <c r="I85" s="352"/>
      <c r="J85" s="35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 x14ac:dyDescent="0.25">
      <c r="A87" s="15" t="s">
        <v>166</v>
      </c>
      <c r="B87" s="368" t="s">
        <v>167</v>
      </c>
      <c r="C87" s="368"/>
      <c r="D87" s="368"/>
      <c r="E87" s="368"/>
      <c r="F87" s="368"/>
      <c r="G87" s="368"/>
      <c r="H87" s="368"/>
      <c r="I87" s="368"/>
      <c r="J87" s="368"/>
      <c r="K87" s="60">
        <v>657</v>
      </c>
      <c r="L87" s="60">
        <v>1638</v>
      </c>
      <c r="M87" s="60">
        <v>2666</v>
      </c>
      <c r="N87" s="60">
        <v>3029</v>
      </c>
      <c r="O87" s="60">
        <v>7242</v>
      </c>
      <c r="P87" s="60">
        <v>9398</v>
      </c>
      <c r="Q87" s="60">
        <v>8217</v>
      </c>
      <c r="R87" s="60">
        <v>4987</v>
      </c>
      <c r="S87" s="60">
        <v>2789</v>
      </c>
      <c r="T87" s="60">
        <v>3627</v>
      </c>
      <c r="U87" s="60">
        <v>12462</v>
      </c>
      <c r="V87" s="59"/>
      <c r="W87" s="59"/>
      <c r="X87" s="59"/>
      <c r="Y87" s="59"/>
      <c r="Z87" s="49">
        <f t="shared" ref="Z87:Z103" si="21">SUM(K87:Y87)</f>
        <v>56712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168</v>
      </c>
      <c r="B88" s="368" t="s">
        <v>169</v>
      </c>
      <c r="C88" s="368"/>
      <c r="D88" s="368"/>
      <c r="E88" s="368"/>
      <c r="F88" s="368"/>
      <c r="G88" s="368"/>
      <c r="H88" s="368"/>
      <c r="I88" s="368"/>
      <c r="J88" s="368"/>
      <c r="K88" s="60">
        <v>535</v>
      </c>
      <c r="L88" s="60">
        <v>1072</v>
      </c>
      <c r="M88" s="60">
        <v>1483</v>
      </c>
      <c r="N88" s="60">
        <v>2072</v>
      </c>
      <c r="O88" s="60">
        <v>18820</v>
      </c>
      <c r="P88" s="60">
        <v>3076</v>
      </c>
      <c r="Q88" s="60">
        <v>2925</v>
      </c>
      <c r="R88" s="60">
        <v>4174</v>
      </c>
      <c r="S88" s="60">
        <v>1372</v>
      </c>
      <c r="T88" s="60">
        <v>2843</v>
      </c>
      <c r="U88" s="60">
        <v>3701</v>
      </c>
      <c r="V88" s="59"/>
      <c r="W88" s="59"/>
      <c r="X88" s="59"/>
      <c r="Y88" s="59"/>
      <c r="Z88" s="49">
        <f t="shared" si="21"/>
        <v>42073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170</v>
      </c>
      <c r="B89" s="368" t="s">
        <v>171</v>
      </c>
      <c r="C89" s="368"/>
      <c r="D89" s="368"/>
      <c r="E89" s="368"/>
      <c r="F89" s="368"/>
      <c r="G89" s="368"/>
      <c r="H89" s="368"/>
      <c r="I89" s="368"/>
      <c r="J89" s="368"/>
      <c r="K89" s="60">
        <v>2598</v>
      </c>
      <c r="L89" s="60">
        <v>3158</v>
      </c>
      <c r="M89" s="60">
        <v>5604</v>
      </c>
      <c r="N89" s="60">
        <v>4505</v>
      </c>
      <c r="O89" s="60">
        <v>8061</v>
      </c>
      <c r="P89" s="60">
        <v>11350</v>
      </c>
      <c r="Q89" s="60">
        <v>53425</v>
      </c>
      <c r="R89" s="60">
        <v>13098</v>
      </c>
      <c r="S89" s="60">
        <v>4507</v>
      </c>
      <c r="T89" s="60">
        <v>8749</v>
      </c>
      <c r="U89" s="60">
        <v>13490</v>
      </c>
      <c r="V89" s="59"/>
      <c r="W89" s="59"/>
      <c r="X89" s="59"/>
      <c r="Y89" s="59"/>
      <c r="Z89" s="49">
        <f t="shared" si="21"/>
        <v>128545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172</v>
      </c>
      <c r="B90" s="368" t="s">
        <v>173</v>
      </c>
      <c r="C90" s="368"/>
      <c r="D90" s="368"/>
      <c r="E90" s="368"/>
      <c r="F90" s="368"/>
      <c r="G90" s="368"/>
      <c r="H90" s="368"/>
      <c r="I90" s="368"/>
      <c r="J90" s="368"/>
      <c r="K90" s="60">
        <v>481</v>
      </c>
      <c r="L90" s="60">
        <v>1541</v>
      </c>
      <c r="M90" s="60">
        <v>2943</v>
      </c>
      <c r="N90" s="60">
        <v>26436</v>
      </c>
      <c r="O90" s="60">
        <v>2935</v>
      </c>
      <c r="P90" s="60">
        <v>3395</v>
      </c>
      <c r="Q90" s="60">
        <v>2375</v>
      </c>
      <c r="R90" s="60">
        <v>1845</v>
      </c>
      <c r="S90" s="60">
        <v>1740</v>
      </c>
      <c r="T90" s="60">
        <v>1976</v>
      </c>
      <c r="U90" s="60">
        <v>4038</v>
      </c>
      <c r="V90" s="59"/>
      <c r="W90" s="59"/>
      <c r="X90" s="59"/>
      <c r="Y90" s="59"/>
      <c r="Z90" s="49">
        <f t="shared" si="21"/>
        <v>49705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174</v>
      </c>
      <c r="B91" s="368" t="s">
        <v>175</v>
      </c>
      <c r="C91" s="368"/>
      <c r="D91" s="368"/>
      <c r="E91" s="368"/>
      <c r="F91" s="368"/>
      <c r="G91" s="368"/>
      <c r="H91" s="368"/>
      <c r="I91" s="368"/>
      <c r="J91" s="368"/>
      <c r="K91" s="60">
        <v>1181</v>
      </c>
      <c r="L91" s="60">
        <v>3192</v>
      </c>
      <c r="M91" s="60">
        <v>3564</v>
      </c>
      <c r="N91" s="60">
        <v>3409</v>
      </c>
      <c r="O91" s="60">
        <v>4743</v>
      </c>
      <c r="P91" s="60">
        <v>5656</v>
      </c>
      <c r="Q91" s="60">
        <v>4949</v>
      </c>
      <c r="R91" s="60">
        <v>3879</v>
      </c>
      <c r="S91" s="60">
        <v>15851</v>
      </c>
      <c r="T91" s="60">
        <v>4545</v>
      </c>
      <c r="U91" s="60">
        <v>6856</v>
      </c>
      <c r="V91" s="59"/>
      <c r="W91" s="59"/>
      <c r="X91" s="59"/>
      <c r="Y91" s="59"/>
      <c r="Z91" s="49">
        <f t="shared" si="21"/>
        <v>57825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176</v>
      </c>
      <c r="B92" s="368" t="s">
        <v>177</v>
      </c>
      <c r="C92" s="368"/>
      <c r="D92" s="368"/>
      <c r="E92" s="368"/>
      <c r="F92" s="368"/>
      <c r="G92" s="368"/>
      <c r="H92" s="368"/>
      <c r="I92" s="368"/>
      <c r="J92" s="368"/>
      <c r="K92" s="60">
        <v>8405</v>
      </c>
      <c r="L92" s="60">
        <v>32851</v>
      </c>
      <c r="M92" s="60">
        <v>2763</v>
      </c>
      <c r="N92" s="60">
        <v>3066</v>
      </c>
      <c r="O92" s="60">
        <v>3817</v>
      </c>
      <c r="P92" s="60">
        <v>6243</v>
      </c>
      <c r="Q92" s="60">
        <v>4396</v>
      </c>
      <c r="R92" s="60">
        <v>3407</v>
      </c>
      <c r="S92" s="60">
        <v>2746</v>
      </c>
      <c r="T92" s="60">
        <v>4037</v>
      </c>
      <c r="U92" s="60">
        <v>4369</v>
      </c>
      <c r="V92" s="59"/>
      <c r="W92" s="59"/>
      <c r="X92" s="59"/>
      <c r="Y92" s="59"/>
      <c r="Z92" s="49">
        <f t="shared" si="21"/>
        <v>76100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178</v>
      </c>
      <c r="B93" s="368" t="s">
        <v>179</v>
      </c>
      <c r="C93" s="368"/>
      <c r="D93" s="368"/>
      <c r="E93" s="368"/>
      <c r="F93" s="368"/>
      <c r="G93" s="368"/>
      <c r="H93" s="368"/>
      <c r="I93" s="368"/>
      <c r="J93" s="368"/>
      <c r="K93" s="60">
        <v>2999</v>
      </c>
      <c r="L93" s="60">
        <v>5114</v>
      </c>
      <c r="M93" s="60">
        <v>7886</v>
      </c>
      <c r="N93" s="60">
        <v>7228</v>
      </c>
      <c r="O93" s="60">
        <v>10146</v>
      </c>
      <c r="P93" s="60">
        <v>19416</v>
      </c>
      <c r="Q93" s="60">
        <v>11939</v>
      </c>
      <c r="R93" s="60">
        <v>11166</v>
      </c>
      <c r="S93" s="60">
        <v>5621</v>
      </c>
      <c r="T93" s="60">
        <v>9493</v>
      </c>
      <c r="U93" s="60">
        <v>30764</v>
      </c>
      <c r="V93" s="59"/>
      <c r="W93" s="59"/>
      <c r="X93" s="59"/>
      <c r="Y93" s="59"/>
      <c r="Z93" s="49">
        <f t="shared" si="21"/>
        <v>121772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180</v>
      </c>
      <c r="B94" s="368" t="s">
        <v>181</v>
      </c>
      <c r="C94" s="368"/>
      <c r="D94" s="368"/>
      <c r="E94" s="368"/>
      <c r="F94" s="368"/>
      <c r="G94" s="368"/>
      <c r="H94" s="368"/>
      <c r="I94" s="368"/>
      <c r="J94" s="368"/>
      <c r="K94" s="60">
        <v>4305</v>
      </c>
      <c r="L94" s="60">
        <v>18567</v>
      </c>
      <c r="M94" s="60">
        <v>30862</v>
      </c>
      <c r="N94" s="60">
        <v>11156</v>
      </c>
      <c r="O94" s="60">
        <v>11470</v>
      </c>
      <c r="P94" s="60">
        <v>11640</v>
      </c>
      <c r="Q94" s="60">
        <v>6268</v>
      </c>
      <c r="R94" s="60">
        <v>6070</v>
      </c>
      <c r="S94" s="60">
        <v>35454</v>
      </c>
      <c r="T94" s="60">
        <v>50823</v>
      </c>
      <c r="U94" s="60">
        <v>12278</v>
      </c>
      <c r="V94" s="59"/>
      <c r="W94" s="59"/>
      <c r="X94" s="59"/>
      <c r="Y94" s="59"/>
      <c r="Z94" s="49">
        <f t="shared" si="21"/>
        <v>198893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182</v>
      </c>
      <c r="B95" s="368" t="s">
        <v>183</v>
      </c>
      <c r="C95" s="368"/>
      <c r="D95" s="368"/>
      <c r="E95" s="368"/>
      <c r="F95" s="368"/>
      <c r="G95" s="368"/>
      <c r="H95" s="368"/>
      <c r="I95" s="368"/>
      <c r="J95" s="368"/>
      <c r="K95" s="60">
        <v>918</v>
      </c>
      <c r="L95" s="60">
        <v>2302</v>
      </c>
      <c r="M95" s="60">
        <v>2050</v>
      </c>
      <c r="N95" s="60">
        <v>3631</v>
      </c>
      <c r="O95" s="60">
        <v>9673</v>
      </c>
      <c r="P95" s="60">
        <v>7255</v>
      </c>
      <c r="Q95" s="60">
        <v>4836</v>
      </c>
      <c r="R95" s="60">
        <v>4789</v>
      </c>
      <c r="S95" s="60">
        <v>3315</v>
      </c>
      <c r="T95" s="60">
        <v>17179</v>
      </c>
      <c r="U95" s="60">
        <v>12969</v>
      </c>
      <c r="V95" s="59"/>
      <c r="W95" s="59"/>
      <c r="X95" s="59"/>
      <c r="Y95" s="59"/>
      <c r="Z95" s="49">
        <f t="shared" si="21"/>
        <v>68917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184</v>
      </c>
      <c r="B96" s="368" t="s">
        <v>185</v>
      </c>
      <c r="C96" s="368"/>
      <c r="D96" s="368"/>
      <c r="E96" s="368"/>
      <c r="F96" s="368"/>
      <c r="G96" s="368"/>
      <c r="H96" s="368"/>
      <c r="I96" s="368"/>
      <c r="J96" s="368"/>
      <c r="K96" s="60">
        <v>324</v>
      </c>
      <c r="L96" s="60">
        <v>816</v>
      </c>
      <c r="M96" s="60">
        <v>2382</v>
      </c>
      <c r="N96" s="60">
        <v>13143</v>
      </c>
      <c r="O96" s="60">
        <v>1988</v>
      </c>
      <c r="P96" s="60">
        <v>5533</v>
      </c>
      <c r="Q96" s="60">
        <v>2310</v>
      </c>
      <c r="R96" s="60">
        <v>3946</v>
      </c>
      <c r="S96" s="60">
        <v>1276</v>
      </c>
      <c r="T96" s="60">
        <v>1653</v>
      </c>
      <c r="U96" s="60">
        <v>11412</v>
      </c>
      <c r="V96" s="59"/>
      <c r="W96" s="59"/>
      <c r="X96" s="59"/>
      <c r="Y96" s="59"/>
      <c r="Z96" s="49">
        <f t="shared" si="21"/>
        <v>44783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186</v>
      </c>
      <c r="B97" s="368" t="s">
        <v>187</v>
      </c>
      <c r="C97" s="368"/>
      <c r="D97" s="368"/>
      <c r="E97" s="368"/>
      <c r="F97" s="368"/>
      <c r="G97" s="368"/>
      <c r="H97" s="368"/>
      <c r="I97" s="368"/>
      <c r="J97" s="368"/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59"/>
      <c r="W97" s="59"/>
      <c r="X97" s="59"/>
      <c r="Y97" s="59"/>
      <c r="Z97" s="49">
        <f t="shared" si="21"/>
        <v>0</v>
      </c>
      <c r="AA97" s="23"/>
      <c r="AC97" s="17" t="s">
        <v>59</v>
      </c>
      <c r="AD97" s="1" t="s">
        <v>141</v>
      </c>
    </row>
    <row r="98" spans="1:34" ht="33" customHeight="1" x14ac:dyDescent="0.25">
      <c r="A98" s="15" t="s">
        <v>188</v>
      </c>
      <c r="B98" s="368" t="s">
        <v>189</v>
      </c>
      <c r="C98" s="368"/>
      <c r="D98" s="368"/>
      <c r="E98" s="368"/>
      <c r="F98" s="368"/>
      <c r="G98" s="368"/>
      <c r="H98" s="368"/>
      <c r="I98" s="368"/>
      <c r="J98" s="368"/>
      <c r="K98" s="60">
        <v>432</v>
      </c>
      <c r="L98" s="60">
        <v>873</v>
      </c>
      <c r="M98" s="60">
        <v>2099</v>
      </c>
      <c r="N98" s="60">
        <v>1112</v>
      </c>
      <c r="O98" s="60">
        <v>2136</v>
      </c>
      <c r="P98" s="60">
        <v>1626</v>
      </c>
      <c r="Q98" s="60">
        <v>1569</v>
      </c>
      <c r="R98" s="60">
        <v>1497</v>
      </c>
      <c r="S98" s="60">
        <v>13422</v>
      </c>
      <c r="T98" s="60">
        <v>2073</v>
      </c>
      <c r="U98" s="60">
        <v>2195</v>
      </c>
      <c r="V98" s="59"/>
      <c r="W98" s="59"/>
      <c r="X98" s="59"/>
      <c r="Y98" s="59"/>
      <c r="Z98" s="49">
        <f t="shared" si="21"/>
        <v>29034</v>
      </c>
      <c r="AA98" s="23"/>
      <c r="AC98" s="17" t="s">
        <v>59</v>
      </c>
      <c r="AD98" s="1" t="s">
        <v>141</v>
      </c>
    </row>
    <row r="99" spans="1:34" ht="33" customHeight="1" x14ac:dyDescent="0.25">
      <c r="A99" s="15" t="s">
        <v>190</v>
      </c>
      <c r="B99" s="368" t="s">
        <v>191</v>
      </c>
      <c r="C99" s="368"/>
      <c r="D99" s="368"/>
      <c r="E99" s="368"/>
      <c r="F99" s="368"/>
      <c r="G99" s="368"/>
      <c r="H99" s="368"/>
      <c r="I99" s="368"/>
      <c r="J99" s="368"/>
      <c r="K99" s="60">
        <v>139</v>
      </c>
      <c r="L99" s="60">
        <v>242</v>
      </c>
      <c r="M99" s="60">
        <v>484</v>
      </c>
      <c r="N99" s="60">
        <v>450</v>
      </c>
      <c r="O99" s="60">
        <v>706</v>
      </c>
      <c r="P99" s="60">
        <v>955</v>
      </c>
      <c r="Q99" s="60">
        <v>878</v>
      </c>
      <c r="R99" s="60">
        <v>447</v>
      </c>
      <c r="S99" s="60">
        <v>5647</v>
      </c>
      <c r="T99" s="60">
        <v>760</v>
      </c>
      <c r="U99" s="60">
        <v>1539</v>
      </c>
      <c r="V99" s="59"/>
      <c r="W99" s="59"/>
      <c r="X99" s="59"/>
      <c r="Y99" s="59"/>
      <c r="Z99" s="49">
        <f t="shared" si="21"/>
        <v>12247</v>
      </c>
      <c r="AA99" s="23"/>
      <c r="AC99" s="17" t="s">
        <v>59</v>
      </c>
      <c r="AD99" s="1" t="s">
        <v>141</v>
      </c>
    </row>
    <row r="100" spans="1:34" ht="33" customHeight="1" x14ac:dyDescent="0.25">
      <c r="A100" s="15" t="s">
        <v>192</v>
      </c>
      <c r="B100" s="368" t="s">
        <v>193</v>
      </c>
      <c r="C100" s="368"/>
      <c r="D100" s="368"/>
      <c r="E100" s="368"/>
      <c r="F100" s="368"/>
      <c r="G100" s="368"/>
      <c r="H100" s="368"/>
      <c r="I100" s="368"/>
      <c r="J100" s="368"/>
      <c r="K100" s="60">
        <v>817</v>
      </c>
      <c r="L100" s="60">
        <v>1039</v>
      </c>
      <c r="M100" s="60">
        <v>2335</v>
      </c>
      <c r="N100" s="60">
        <v>2024</v>
      </c>
      <c r="O100" s="60">
        <v>4994</v>
      </c>
      <c r="P100" s="60">
        <v>21015</v>
      </c>
      <c r="Q100" s="60">
        <v>5002</v>
      </c>
      <c r="R100" s="60">
        <v>21833</v>
      </c>
      <c r="S100" s="60">
        <v>1901</v>
      </c>
      <c r="T100" s="60">
        <v>2117</v>
      </c>
      <c r="U100" s="60">
        <v>93819</v>
      </c>
      <c r="V100" s="59"/>
      <c r="W100" s="59"/>
      <c r="X100" s="59"/>
      <c r="Y100" s="59"/>
      <c r="Z100" s="49">
        <f t="shared" si="21"/>
        <v>156896</v>
      </c>
      <c r="AA100" s="23"/>
      <c r="AC100" s="17" t="s">
        <v>59</v>
      </c>
      <c r="AD100" s="1" t="s">
        <v>141</v>
      </c>
    </row>
    <row r="101" spans="1:34" ht="32.25" customHeight="1" x14ac:dyDescent="0.25">
      <c r="A101" s="15" t="s">
        <v>194</v>
      </c>
      <c r="B101" s="368" t="s">
        <v>195</v>
      </c>
      <c r="C101" s="368"/>
      <c r="D101" s="368"/>
      <c r="E101" s="368"/>
      <c r="F101" s="368"/>
      <c r="G101" s="368"/>
      <c r="H101" s="368"/>
      <c r="I101" s="368"/>
      <c r="J101" s="368"/>
      <c r="K101" s="60">
        <v>6667</v>
      </c>
      <c r="L101" s="60">
        <v>11623</v>
      </c>
      <c r="M101" s="60">
        <v>93481</v>
      </c>
      <c r="N101" s="60">
        <v>22938</v>
      </c>
      <c r="O101" s="60">
        <v>13017</v>
      </c>
      <c r="P101" s="60">
        <v>17568</v>
      </c>
      <c r="Q101" s="60">
        <v>6898</v>
      </c>
      <c r="R101" s="60">
        <v>8927</v>
      </c>
      <c r="S101" s="60">
        <v>13896</v>
      </c>
      <c r="T101" s="60">
        <v>15723</v>
      </c>
      <c r="U101" s="60">
        <v>22876</v>
      </c>
      <c r="V101" s="59"/>
      <c r="W101" s="59"/>
      <c r="X101" s="59"/>
      <c r="Y101" s="59"/>
      <c r="Z101" s="49">
        <f t="shared" si="21"/>
        <v>233614</v>
      </c>
      <c r="AA101" s="23"/>
      <c r="AC101" s="17" t="s">
        <v>59</v>
      </c>
      <c r="AD101" s="1" t="s">
        <v>141</v>
      </c>
    </row>
    <row r="102" spans="1:34" ht="32.25" customHeight="1" x14ac:dyDescent="0.25">
      <c r="A102" s="15" t="s">
        <v>196</v>
      </c>
      <c r="B102" s="368" t="s">
        <v>197</v>
      </c>
      <c r="C102" s="368"/>
      <c r="D102" s="368"/>
      <c r="E102" s="368"/>
      <c r="F102" s="368"/>
      <c r="G102" s="368"/>
      <c r="H102" s="368"/>
      <c r="I102" s="368"/>
      <c r="J102" s="368"/>
      <c r="K102" s="60">
        <v>1067</v>
      </c>
      <c r="L102" s="60">
        <v>2578</v>
      </c>
      <c r="M102" s="60">
        <v>2754</v>
      </c>
      <c r="N102" s="60">
        <v>11854</v>
      </c>
      <c r="O102" s="60">
        <v>2440</v>
      </c>
      <c r="P102" s="60">
        <v>4020</v>
      </c>
      <c r="Q102" s="60">
        <v>2718</v>
      </c>
      <c r="R102" s="60">
        <v>2138</v>
      </c>
      <c r="S102" s="60">
        <v>2480</v>
      </c>
      <c r="T102" s="60">
        <v>2060</v>
      </c>
      <c r="U102" s="60">
        <v>4970</v>
      </c>
      <c r="V102" s="59"/>
      <c r="W102" s="59"/>
      <c r="X102" s="59"/>
      <c r="Y102" s="59"/>
      <c r="Z102" s="49">
        <f t="shared" si="21"/>
        <v>39079</v>
      </c>
      <c r="AA102" s="23"/>
      <c r="AC102" s="17" t="s">
        <v>59</v>
      </c>
      <c r="AD102" s="1" t="s">
        <v>141</v>
      </c>
    </row>
    <row r="103" spans="1:34" ht="32.25" customHeight="1" x14ac:dyDescent="0.25">
      <c r="A103" s="15" t="s">
        <v>198</v>
      </c>
      <c r="B103" s="368" t="s">
        <v>199</v>
      </c>
      <c r="C103" s="368"/>
      <c r="D103" s="368"/>
      <c r="E103" s="368"/>
      <c r="F103" s="368"/>
      <c r="G103" s="368"/>
      <c r="H103" s="368"/>
      <c r="I103" s="368"/>
      <c r="J103" s="368"/>
      <c r="K103" s="60">
        <v>10681</v>
      </c>
      <c r="L103" s="60">
        <v>39319</v>
      </c>
      <c r="M103" s="60">
        <v>20496</v>
      </c>
      <c r="N103" s="60">
        <v>13322</v>
      </c>
      <c r="O103" s="60">
        <v>8098</v>
      </c>
      <c r="P103" s="60">
        <v>15079</v>
      </c>
      <c r="Q103" s="60">
        <v>8396</v>
      </c>
      <c r="R103" s="60">
        <v>12994</v>
      </c>
      <c r="S103" s="60">
        <v>58210</v>
      </c>
      <c r="T103" s="60">
        <v>27516</v>
      </c>
      <c r="U103" s="60">
        <v>27254</v>
      </c>
      <c r="V103" s="59"/>
      <c r="W103" s="59"/>
      <c r="X103" s="59"/>
      <c r="Y103" s="59"/>
      <c r="Z103" s="49">
        <f t="shared" si="21"/>
        <v>241365</v>
      </c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301" t="s">
        <v>116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 x14ac:dyDescent="0.25">
      <c r="A106" s="20"/>
      <c r="B106" s="324" t="s">
        <v>134</v>
      </c>
      <c r="C106" s="325"/>
      <c r="D106" s="326"/>
      <c r="E106" s="324" t="s">
        <v>135</v>
      </c>
      <c r="F106" s="325"/>
      <c r="G106" s="326"/>
      <c r="H106" s="324" t="s">
        <v>136</v>
      </c>
      <c r="I106" s="325"/>
      <c r="J106" s="326"/>
      <c r="K106" s="330" t="s">
        <v>137</v>
      </c>
      <c r="L106" s="331"/>
      <c r="M106" s="296" t="s">
        <v>138</v>
      </c>
      <c r="N106" s="296" t="s">
        <v>139</v>
      </c>
      <c r="O106" s="296" t="s">
        <v>140</v>
      </c>
      <c r="P106" s="161" t="s">
        <v>226</v>
      </c>
      <c r="Q106" s="162" t="s">
        <v>227</v>
      </c>
      <c r="R106" s="163" t="s">
        <v>228</v>
      </c>
      <c r="S106" s="164" t="s">
        <v>229</v>
      </c>
      <c r="T106" s="165" t="s">
        <v>230</v>
      </c>
      <c r="U106" s="166" t="s">
        <v>231</v>
      </c>
      <c r="V106" s="167" t="s">
        <v>232</v>
      </c>
      <c r="W106" s="168" t="s">
        <v>233</v>
      </c>
      <c r="X106" s="169" t="s">
        <v>234</v>
      </c>
      <c r="Y106" s="170" t="s">
        <v>235</v>
      </c>
      <c r="AC106"/>
    </row>
    <row r="107" spans="1:34" ht="22.5" customHeight="1" x14ac:dyDescent="0.25">
      <c r="A107" s="20"/>
      <c r="B107" s="327"/>
      <c r="C107" s="328"/>
      <c r="D107" s="329"/>
      <c r="E107" s="327"/>
      <c r="F107" s="328"/>
      <c r="G107" s="329"/>
      <c r="H107" s="327"/>
      <c r="I107" s="328"/>
      <c r="J107" s="329"/>
      <c r="K107" s="332"/>
      <c r="L107" s="333"/>
      <c r="M107" s="297"/>
      <c r="N107" s="297"/>
      <c r="O107" s="297"/>
      <c r="P107" s="171" t="s">
        <v>236</v>
      </c>
      <c r="Q107" s="172" t="s">
        <v>237</v>
      </c>
      <c r="R107" s="173" t="s">
        <v>238</v>
      </c>
      <c r="S107" s="174" t="s">
        <v>239</v>
      </c>
      <c r="T107" s="175" t="s">
        <v>240</v>
      </c>
      <c r="U107" s="176" t="s">
        <v>241</v>
      </c>
      <c r="V107" s="177" t="s">
        <v>242</v>
      </c>
      <c r="W107" s="178" t="s">
        <v>243</v>
      </c>
      <c r="X107" s="179" t="s">
        <v>244</v>
      </c>
      <c r="Y107" s="180" t="s">
        <v>245</v>
      </c>
      <c r="AC107"/>
    </row>
    <row r="108" spans="1:34" ht="22.5" customHeight="1" x14ac:dyDescent="0.25">
      <c r="A108" s="20"/>
      <c r="B108" s="311" t="s">
        <v>246</v>
      </c>
      <c r="C108" s="312"/>
      <c r="D108" s="313"/>
      <c r="E108" s="311" t="s">
        <v>246</v>
      </c>
      <c r="F108" s="312"/>
      <c r="G108" s="313"/>
      <c r="H108" s="311" t="s">
        <v>246</v>
      </c>
      <c r="I108" s="312"/>
      <c r="J108" s="313"/>
      <c r="K108" s="318" t="s">
        <v>246</v>
      </c>
      <c r="L108" s="319"/>
      <c r="M108" s="308" t="s">
        <v>246</v>
      </c>
      <c r="N108" s="308" t="s">
        <v>246</v>
      </c>
      <c r="O108" s="308" t="s">
        <v>246</v>
      </c>
      <c r="P108" s="181" t="s">
        <v>247</v>
      </c>
      <c r="Q108" s="182" t="s">
        <v>248</v>
      </c>
      <c r="R108" s="183" t="s">
        <v>249</v>
      </c>
      <c r="S108" s="184" t="s">
        <v>250</v>
      </c>
      <c r="T108" s="185" t="s">
        <v>251</v>
      </c>
      <c r="U108" s="186" t="s">
        <v>252</v>
      </c>
      <c r="V108" s="187" t="s">
        <v>253</v>
      </c>
      <c r="W108" s="188" t="s">
        <v>254</v>
      </c>
      <c r="X108" s="189" t="s">
        <v>255</v>
      </c>
      <c r="Y108" s="190" t="s">
        <v>256</v>
      </c>
      <c r="AC108"/>
    </row>
    <row r="109" spans="1:34" ht="22.5" customHeight="1" x14ac:dyDescent="0.25">
      <c r="A109" s="20"/>
      <c r="B109" s="314"/>
      <c r="C109" s="312"/>
      <c r="D109" s="313"/>
      <c r="E109" s="314"/>
      <c r="F109" s="312"/>
      <c r="G109" s="313"/>
      <c r="H109" s="314"/>
      <c r="I109" s="312"/>
      <c r="J109" s="313"/>
      <c r="K109" s="320"/>
      <c r="L109" s="319"/>
      <c r="M109" s="309"/>
      <c r="N109" s="309"/>
      <c r="O109" s="309"/>
      <c r="P109" s="191" t="s">
        <v>257</v>
      </c>
      <c r="Q109" s="192" t="s">
        <v>258</v>
      </c>
      <c r="R109" s="193" t="s">
        <v>259</v>
      </c>
      <c r="S109" s="194" t="s">
        <v>260</v>
      </c>
      <c r="T109" s="195" t="s">
        <v>261</v>
      </c>
      <c r="U109" s="196" t="s">
        <v>262</v>
      </c>
      <c r="V109" s="197" t="s">
        <v>263</v>
      </c>
      <c r="W109" s="198" t="s">
        <v>264</v>
      </c>
      <c r="X109" s="199" t="s">
        <v>265</v>
      </c>
      <c r="Y109" s="200" t="s">
        <v>266</v>
      </c>
      <c r="AC109"/>
    </row>
    <row r="110" spans="1:34" ht="22.5" customHeight="1" x14ac:dyDescent="0.25">
      <c r="A110" s="20"/>
      <c r="B110" s="315"/>
      <c r="C110" s="316"/>
      <c r="D110" s="317"/>
      <c r="E110" s="315"/>
      <c r="F110" s="316"/>
      <c r="G110" s="317"/>
      <c r="H110" s="315"/>
      <c r="I110" s="316"/>
      <c r="J110" s="317"/>
      <c r="K110" s="321"/>
      <c r="L110" s="322"/>
      <c r="M110" s="310"/>
      <c r="N110" s="310"/>
      <c r="O110" s="310"/>
      <c r="P110" s="201" t="s">
        <v>267</v>
      </c>
      <c r="Q110" s="202" t="s">
        <v>268</v>
      </c>
      <c r="R110" s="203" t="s">
        <v>269</v>
      </c>
      <c r="S110" s="204" t="s">
        <v>270</v>
      </c>
      <c r="T110" s="205" t="s">
        <v>271</v>
      </c>
      <c r="U110" s="206" t="s">
        <v>272</v>
      </c>
      <c r="V110" s="207" t="s">
        <v>273</v>
      </c>
      <c r="W110" s="208" t="s">
        <v>274</v>
      </c>
      <c r="X110" s="209" t="s">
        <v>275</v>
      </c>
      <c r="Y110" s="210" t="s">
        <v>276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"/>
      <c r="Y112" s="3"/>
      <c r="Z112" s="3"/>
      <c r="AA112" s="4"/>
      <c r="AC112"/>
      <c r="AD112" t="s">
        <v>215</v>
      </c>
      <c r="AH112" s="58" t="s">
        <v>224</v>
      </c>
    </row>
    <row r="113" spans="1:34" ht="22.5" customHeight="1" x14ac:dyDescent="0.25">
      <c r="I113" s="306" t="s">
        <v>73</v>
      </c>
      <c r="J113" s="306"/>
      <c r="K113" s="306"/>
      <c r="L113" s="306"/>
      <c r="M113" s="306" t="s">
        <v>208</v>
      </c>
      <c r="N113" s="306"/>
      <c r="O113" s="306"/>
      <c r="P113" s="306"/>
      <c r="Q113" s="306"/>
      <c r="R113" s="306"/>
      <c r="S113" s="306"/>
      <c r="T113" s="306"/>
      <c r="U113" s="306"/>
      <c r="V113" s="306"/>
      <c r="W113" s="7"/>
      <c r="X113" s="8"/>
      <c r="Y113" s="302" t="s">
        <v>72</v>
      </c>
      <c r="Z113" s="302"/>
      <c r="AC113"/>
      <c r="AH113" s="58" t="s">
        <v>223</v>
      </c>
    </row>
    <row r="114" spans="1:34" ht="22.5" customHeight="1" x14ac:dyDescent="0.25">
      <c r="W114" s="7"/>
      <c r="X114" s="8"/>
      <c r="Y114" s="302"/>
      <c r="Z114" s="302"/>
      <c r="AC114"/>
    </row>
    <row r="115" spans="1:34" ht="22.5" customHeight="1" x14ac:dyDescent="0.25">
      <c r="J115" s="285"/>
      <c r="K115" s="285"/>
      <c r="L115" s="285"/>
      <c r="M115" s="285"/>
      <c r="N115" s="7"/>
      <c r="O115" s="7"/>
      <c r="P115" s="7"/>
      <c r="Q115" s="7"/>
      <c r="R115" s="285"/>
      <c r="S115" s="285"/>
      <c r="T115" s="285"/>
      <c r="U115" s="285"/>
      <c r="V115" s="7"/>
      <c r="W115" s="7"/>
      <c r="Y115" s="305" t="s">
        <v>215</v>
      </c>
      <c r="Z115" s="305"/>
      <c r="AC115"/>
    </row>
    <row r="116" spans="1:34" ht="22.5" customHeight="1" x14ac:dyDescent="0.25">
      <c r="J116" s="285"/>
      <c r="K116" s="285"/>
      <c r="L116" s="285"/>
      <c r="M116" s="285"/>
      <c r="N116" s="3"/>
      <c r="O116" s="3"/>
      <c r="P116" s="3"/>
      <c r="Q116" s="3"/>
      <c r="R116" s="3"/>
      <c r="S116" s="3"/>
      <c r="T116" s="3"/>
      <c r="U116" s="3"/>
      <c r="V116" s="3"/>
      <c r="W116" s="307"/>
      <c r="X116" s="307"/>
      <c r="Y116" s="307"/>
      <c r="Z116" s="307"/>
      <c r="AC116"/>
    </row>
    <row r="117" spans="1:34" ht="22.5" customHeight="1" x14ac:dyDescent="0.25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07"/>
      <c r="X117" s="307"/>
      <c r="Y117" s="307"/>
      <c r="Z117" s="307"/>
      <c r="AC117"/>
    </row>
    <row r="118" spans="1:34" ht="22.5" customHeight="1" x14ac:dyDescent="0.25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49" t="s">
        <v>216</v>
      </c>
      <c r="X118" s="349"/>
      <c r="Y118" s="349"/>
      <c r="Z118" s="349"/>
      <c r="AC118"/>
    </row>
    <row r="119" spans="1:34" ht="24.95" customHeight="1" x14ac:dyDescent="0.25">
      <c r="A119" s="10" t="s">
        <v>1</v>
      </c>
      <c r="B119" s="350" t="s">
        <v>2</v>
      </c>
      <c r="C119" s="350"/>
      <c r="D119" s="350"/>
      <c r="E119" s="350"/>
      <c r="F119" s="350"/>
      <c r="G119" s="350"/>
      <c r="H119" s="350"/>
      <c r="I119" s="350"/>
      <c r="J119" s="350"/>
      <c r="K119" s="350" t="s">
        <v>3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C119"/>
    </row>
    <row r="120" spans="1:34" ht="48.75" customHeight="1" x14ac:dyDescent="0.25">
      <c r="A120" s="10" t="s">
        <v>48</v>
      </c>
      <c r="B120" s="351" t="s">
        <v>69</v>
      </c>
      <c r="C120" s="351"/>
      <c r="D120" s="351"/>
      <c r="E120" s="351"/>
      <c r="F120" s="351"/>
      <c r="G120" s="351"/>
      <c r="H120" s="351"/>
      <c r="I120" s="351"/>
      <c r="J120" s="351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59"/>
      <c r="W120" s="59"/>
      <c r="X120" s="59"/>
      <c r="Y120" s="59"/>
      <c r="Z120" s="10" t="s">
        <v>165</v>
      </c>
      <c r="AC120"/>
      <c r="AD120" t="s">
        <v>142</v>
      </c>
    </row>
    <row r="121" spans="1:34" ht="12.75" customHeight="1" x14ac:dyDescent="0.25">
      <c r="A121" s="12" t="s">
        <v>5</v>
      </c>
      <c r="B121" s="352" t="s">
        <v>6</v>
      </c>
      <c r="C121" s="352"/>
      <c r="D121" s="352"/>
      <c r="E121" s="352"/>
      <c r="F121" s="352"/>
      <c r="G121" s="352"/>
      <c r="H121" s="352"/>
      <c r="I121" s="352"/>
      <c r="J121" s="35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 x14ac:dyDescent="0.25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 x14ac:dyDescent="0.25">
      <c r="A123" s="15" t="s">
        <v>200</v>
      </c>
      <c r="B123" s="368" t="s">
        <v>201</v>
      </c>
      <c r="C123" s="368"/>
      <c r="D123" s="368"/>
      <c r="E123" s="368"/>
      <c r="F123" s="368"/>
      <c r="G123" s="368"/>
      <c r="H123" s="368"/>
      <c r="I123" s="368"/>
      <c r="J123" s="368"/>
      <c r="K123" s="60">
        <v>679</v>
      </c>
      <c r="L123" s="60">
        <v>3060</v>
      </c>
      <c r="M123" s="60">
        <v>1187</v>
      </c>
      <c r="N123" s="60">
        <v>1032</v>
      </c>
      <c r="O123" s="60">
        <v>1291</v>
      </c>
      <c r="P123" s="60">
        <v>1868</v>
      </c>
      <c r="Q123" s="60">
        <v>1295</v>
      </c>
      <c r="R123" s="60">
        <v>1339</v>
      </c>
      <c r="S123" s="60">
        <v>2310</v>
      </c>
      <c r="T123" s="60">
        <v>1659</v>
      </c>
      <c r="U123" s="60">
        <v>2360</v>
      </c>
      <c r="V123" s="59"/>
      <c r="W123" s="59"/>
      <c r="X123" s="59"/>
      <c r="Y123" s="59"/>
      <c r="Z123" s="49">
        <f>SUM(K123:Y123)</f>
        <v>18080</v>
      </c>
      <c r="AA123" s="23"/>
      <c r="AC123" s="17" t="s">
        <v>59</v>
      </c>
      <c r="AD123" s="1" t="s">
        <v>141</v>
      </c>
    </row>
    <row r="124" spans="1:34" ht="33" customHeight="1" x14ac:dyDescent="0.25">
      <c r="A124" s="15" t="s">
        <v>202</v>
      </c>
      <c r="B124" s="368" t="s">
        <v>203</v>
      </c>
      <c r="C124" s="368"/>
      <c r="D124" s="368"/>
      <c r="E124" s="368"/>
      <c r="F124" s="368"/>
      <c r="G124" s="368"/>
      <c r="H124" s="368"/>
      <c r="I124" s="368"/>
      <c r="J124" s="368"/>
      <c r="K124" s="60">
        <v>231</v>
      </c>
      <c r="L124" s="60">
        <v>1755</v>
      </c>
      <c r="M124" s="60">
        <v>855</v>
      </c>
      <c r="N124" s="60">
        <v>2511</v>
      </c>
      <c r="O124" s="60">
        <v>6218</v>
      </c>
      <c r="P124" s="60">
        <v>27507</v>
      </c>
      <c r="Q124" s="60">
        <v>2014</v>
      </c>
      <c r="R124" s="60">
        <v>2071</v>
      </c>
      <c r="S124" s="60">
        <v>800</v>
      </c>
      <c r="T124" s="60">
        <v>4059</v>
      </c>
      <c r="U124" s="60">
        <v>6201</v>
      </c>
      <c r="V124" s="59"/>
      <c r="W124" s="59"/>
      <c r="X124" s="59"/>
      <c r="Y124" s="59"/>
      <c r="Z124" s="49">
        <f>SUM(K124:Y124)</f>
        <v>54222</v>
      </c>
      <c r="AA124" s="23"/>
      <c r="AC124" s="17" t="s">
        <v>59</v>
      </c>
      <c r="AD124" s="1" t="s">
        <v>141</v>
      </c>
    </row>
    <row r="125" spans="1:34" ht="33" customHeight="1" x14ac:dyDescent="0.25">
      <c r="A125" s="15" t="s">
        <v>204</v>
      </c>
      <c r="B125" s="368" t="s">
        <v>205</v>
      </c>
      <c r="C125" s="368"/>
      <c r="D125" s="368"/>
      <c r="E125" s="368"/>
      <c r="F125" s="368"/>
      <c r="G125" s="368"/>
      <c r="H125" s="368"/>
      <c r="I125" s="368"/>
      <c r="J125" s="368"/>
      <c r="K125" s="60">
        <v>638</v>
      </c>
      <c r="L125" s="60">
        <v>851</v>
      </c>
      <c r="M125" s="60">
        <v>1195</v>
      </c>
      <c r="N125" s="60">
        <v>814</v>
      </c>
      <c r="O125" s="60">
        <v>1135</v>
      </c>
      <c r="P125" s="60">
        <v>2373</v>
      </c>
      <c r="Q125" s="60">
        <v>1272</v>
      </c>
      <c r="R125" s="60">
        <v>851</v>
      </c>
      <c r="S125" s="60">
        <v>1066</v>
      </c>
      <c r="T125" s="60">
        <v>1931</v>
      </c>
      <c r="U125" s="60">
        <v>5430</v>
      </c>
      <c r="V125" s="59"/>
      <c r="W125" s="59"/>
      <c r="X125" s="59"/>
      <c r="Y125" s="59"/>
      <c r="Z125" s="49">
        <f>SUM(K125:Y125)</f>
        <v>17556</v>
      </c>
      <c r="AA125" s="23"/>
      <c r="AC125" s="17" t="s">
        <v>59</v>
      </c>
      <c r="AD125" s="1" t="s">
        <v>141</v>
      </c>
    </row>
    <row r="126" spans="1:34" ht="33" customHeight="1" x14ac:dyDescent="0.25">
      <c r="A126" s="15" t="s">
        <v>206</v>
      </c>
      <c r="B126" s="368" t="s">
        <v>207</v>
      </c>
      <c r="C126" s="368"/>
      <c r="D126" s="368"/>
      <c r="E126" s="368"/>
      <c r="F126" s="368"/>
      <c r="G126" s="368"/>
      <c r="H126" s="368"/>
      <c r="I126" s="368"/>
      <c r="J126" s="368"/>
      <c r="K126" s="60">
        <v>565</v>
      </c>
      <c r="L126" s="60">
        <v>805</v>
      </c>
      <c r="M126" s="60">
        <v>915</v>
      </c>
      <c r="N126" s="60">
        <v>1739</v>
      </c>
      <c r="O126" s="60">
        <v>2247</v>
      </c>
      <c r="P126" s="60">
        <v>4258</v>
      </c>
      <c r="Q126" s="60">
        <v>11410</v>
      </c>
      <c r="R126" s="60">
        <v>2485</v>
      </c>
      <c r="S126" s="60">
        <v>1088</v>
      </c>
      <c r="T126" s="60">
        <v>1482</v>
      </c>
      <c r="U126" s="60">
        <v>5909</v>
      </c>
      <c r="V126" s="59"/>
      <c r="W126" s="59"/>
      <c r="X126" s="59"/>
      <c r="Y126" s="59"/>
      <c r="Z126" s="49">
        <f>SUM(K126:Y126)</f>
        <v>32903</v>
      </c>
      <c r="AA126" s="23"/>
      <c r="AC126" s="17" t="s">
        <v>59</v>
      </c>
      <c r="AD126" s="1" t="s">
        <v>141</v>
      </c>
    </row>
    <row r="127" spans="1:34" ht="33" customHeight="1" x14ac:dyDescent="0.25">
      <c r="A127" s="57"/>
      <c r="B127" s="369"/>
      <c r="C127" s="368"/>
      <c r="D127" s="368"/>
      <c r="E127" s="368"/>
      <c r="F127" s="368"/>
      <c r="G127" s="368"/>
      <c r="H127" s="368"/>
      <c r="I127" s="368"/>
      <c r="J127" s="368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23"/>
      <c r="AC127" s="17" t="s">
        <v>59</v>
      </c>
      <c r="AD127" s="1" t="s">
        <v>141</v>
      </c>
    </row>
    <row r="128" spans="1:34" ht="33" customHeight="1" x14ac:dyDescent="0.25">
      <c r="A128" s="57"/>
      <c r="B128" s="369"/>
      <c r="C128" s="368"/>
      <c r="D128" s="368"/>
      <c r="E128" s="368"/>
      <c r="F128" s="368"/>
      <c r="G128" s="368"/>
      <c r="H128" s="368"/>
      <c r="I128" s="368"/>
      <c r="J128" s="368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23"/>
      <c r="AC128" s="17" t="s">
        <v>59</v>
      </c>
      <c r="AD128" s="1" t="s">
        <v>141</v>
      </c>
    </row>
    <row r="129" spans="1:30" ht="33" customHeight="1" x14ac:dyDescent="0.25">
      <c r="A129" s="57"/>
      <c r="B129" s="369"/>
      <c r="C129" s="368"/>
      <c r="D129" s="368"/>
      <c r="E129" s="368"/>
      <c r="F129" s="368"/>
      <c r="G129" s="368"/>
      <c r="H129" s="368"/>
      <c r="I129" s="368"/>
      <c r="J129" s="368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23"/>
      <c r="AC129" s="17" t="s">
        <v>59</v>
      </c>
      <c r="AD129" s="1" t="s">
        <v>141</v>
      </c>
    </row>
    <row r="130" spans="1:30" ht="33" customHeight="1" x14ac:dyDescent="0.25">
      <c r="A130" s="57"/>
      <c r="B130" s="369"/>
      <c r="C130" s="368"/>
      <c r="D130" s="368"/>
      <c r="E130" s="368"/>
      <c r="F130" s="368"/>
      <c r="G130" s="368"/>
      <c r="H130" s="368"/>
      <c r="I130" s="368"/>
      <c r="J130" s="368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23"/>
      <c r="AC130" s="17" t="s">
        <v>59</v>
      </c>
      <c r="AD130" s="1" t="s">
        <v>141</v>
      </c>
    </row>
    <row r="131" spans="1:30" ht="33" customHeight="1" x14ac:dyDescent="0.25">
      <c r="A131" s="57"/>
      <c r="B131" s="369"/>
      <c r="C131" s="368"/>
      <c r="D131" s="368"/>
      <c r="E131" s="368"/>
      <c r="F131" s="368"/>
      <c r="G131" s="368"/>
      <c r="H131" s="368"/>
      <c r="I131" s="368"/>
      <c r="J131" s="368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23"/>
      <c r="AC131" s="17" t="s">
        <v>59</v>
      </c>
      <c r="AD131" s="1" t="s">
        <v>141</v>
      </c>
    </row>
    <row r="132" spans="1:30" ht="33" customHeight="1" x14ac:dyDescent="0.25">
      <c r="A132" s="57"/>
      <c r="B132" s="369"/>
      <c r="C132" s="368"/>
      <c r="D132" s="368"/>
      <c r="E132" s="368"/>
      <c r="F132" s="368"/>
      <c r="G132" s="368"/>
      <c r="H132" s="368"/>
      <c r="I132" s="368"/>
      <c r="J132" s="368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 x14ac:dyDescent="0.25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 x14ac:dyDescent="0.25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 x14ac:dyDescent="0.25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 x14ac:dyDescent="0.25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 x14ac:dyDescent="0.25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 x14ac:dyDescent="0.25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 x14ac:dyDescent="0.25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 x14ac:dyDescent="0.25">
      <c r="A140" s="6"/>
      <c r="AA140" s="16" t="s">
        <v>58</v>
      </c>
      <c r="AC140"/>
    </row>
    <row r="141" spans="1:30" ht="16.5" customHeight="1" x14ac:dyDescent="0.25">
      <c r="A141" s="6"/>
      <c r="B141" s="301" t="s">
        <v>116</v>
      </c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 x14ac:dyDescent="0.25">
      <c r="A142" s="20"/>
      <c r="B142" s="324" t="s">
        <v>134</v>
      </c>
      <c r="C142" s="325"/>
      <c r="D142" s="326"/>
      <c r="E142" s="324" t="s">
        <v>135</v>
      </c>
      <c r="F142" s="325"/>
      <c r="G142" s="326"/>
      <c r="H142" s="324" t="s">
        <v>136</v>
      </c>
      <c r="I142" s="325"/>
      <c r="J142" s="326"/>
      <c r="K142" s="330" t="s">
        <v>137</v>
      </c>
      <c r="L142" s="331"/>
      <c r="M142" s="296" t="s">
        <v>138</v>
      </c>
      <c r="N142" s="296" t="s">
        <v>139</v>
      </c>
      <c r="O142" s="296" t="s">
        <v>140</v>
      </c>
      <c r="P142" s="211" t="s">
        <v>226</v>
      </c>
      <c r="Q142" s="212" t="s">
        <v>227</v>
      </c>
      <c r="R142" s="213" t="s">
        <v>228</v>
      </c>
      <c r="S142" s="214" t="s">
        <v>229</v>
      </c>
      <c r="T142" s="215" t="s">
        <v>230</v>
      </c>
      <c r="U142" s="216" t="s">
        <v>231</v>
      </c>
      <c r="V142" s="217" t="s">
        <v>232</v>
      </c>
      <c r="W142" s="218" t="s">
        <v>233</v>
      </c>
      <c r="X142" s="219" t="s">
        <v>234</v>
      </c>
      <c r="Y142" s="220" t="s">
        <v>235</v>
      </c>
      <c r="AC142"/>
    </row>
    <row r="143" spans="1:30" ht="22.5" customHeight="1" x14ac:dyDescent="0.25">
      <c r="A143" s="20"/>
      <c r="B143" s="327"/>
      <c r="C143" s="328"/>
      <c r="D143" s="329"/>
      <c r="E143" s="327"/>
      <c r="F143" s="328"/>
      <c r="G143" s="329"/>
      <c r="H143" s="327"/>
      <c r="I143" s="328"/>
      <c r="J143" s="329"/>
      <c r="K143" s="332"/>
      <c r="L143" s="333"/>
      <c r="M143" s="297"/>
      <c r="N143" s="297"/>
      <c r="O143" s="297"/>
      <c r="P143" s="221" t="s">
        <v>236</v>
      </c>
      <c r="Q143" s="222" t="s">
        <v>237</v>
      </c>
      <c r="R143" s="223" t="s">
        <v>238</v>
      </c>
      <c r="S143" s="224" t="s">
        <v>239</v>
      </c>
      <c r="T143" s="225" t="s">
        <v>240</v>
      </c>
      <c r="U143" s="226" t="s">
        <v>241</v>
      </c>
      <c r="V143" s="227" t="s">
        <v>242</v>
      </c>
      <c r="W143" s="228" t="s">
        <v>243</v>
      </c>
      <c r="X143" s="229" t="s">
        <v>244</v>
      </c>
      <c r="Y143" s="230" t="s">
        <v>245</v>
      </c>
      <c r="AC143"/>
    </row>
    <row r="144" spans="1:30" ht="22.5" customHeight="1" x14ac:dyDescent="0.25">
      <c r="A144" s="20"/>
      <c r="B144" s="311" t="s">
        <v>246</v>
      </c>
      <c r="C144" s="312"/>
      <c r="D144" s="313"/>
      <c r="E144" s="311" t="s">
        <v>246</v>
      </c>
      <c r="F144" s="312"/>
      <c r="G144" s="313"/>
      <c r="H144" s="311" t="s">
        <v>246</v>
      </c>
      <c r="I144" s="312"/>
      <c r="J144" s="313"/>
      <c r="K144" s="318" t="s">
        <v>246</v>
      </c>
      <c r="L144" s="319"/>
      <c r="M144" s="308" t="s">
        <v>246</v>
      </c>
      <c r="N144" s="308" t="s">
        <v>246</v>
      </c>
      <c r="O144" s="308" t="s">
        <v>246</v>
      </c>
      <c r="P144" s="231" t="s">
        <v>247</v>
      </c>
      <c r="Q144" s="232" t="s">
        <v>248</v>
      </c>
      <c r="R144" s="233" t="s">
        <v>249</v>
      </c>
      <c r="S144" s="234" t="s">
        <v>250</v>
      </c>
      <c r="T144" s="235" t="s">
        <v>251</v>
      </c>
      <c r="U144" s="236" t="s">
        <v>252</v>
      </c>
      <c r="V144" s="237" t="s">
        <v>253</v>
      </c>
      <c r="W144" s="238" t="s">
        <v>254</v>
      </c>
      <c r="X144" s="239" t="s">
        <v>255</v>
      </c>
      <c r="Y144" s="240" t="s">
        <v>256</v>
      </c>
      <c r="AC144"/>
    </row>
    <row r="145" spans="1:34" ht="22.5" customHeight="1" x14ac:dyDescent="0.25">
      <c r="A145" s="20"/>
      <c r="B145" s="314"/>
      <c r="C145" s="312"/>
      <c r="D145" s="313"/>
      <c r="E145" s="314"/>
      <c r="F145" s="312"/>
      <c r="G145" s="313"/>
      <c r="H145" s="314"/>
      <c r="I145" s="312"/>
      <c r="J145" s="313"/>
      <c r="K145" s="320"/>
      <c r="L145" s="319"/>
      <c r="M145" s="309"/>
      <c r="N145" s="309"/>
      <c r="O145" s="309"/>
      <c r="P145" s="241" t="s">
        <v>257</v>
      </c>
      <c r="Q145" s="242" t="s">
        <v>258</v>
      </c>
      <c r="R145" s="243" t="s">
        <v>259</v>
      </c>
      <c r="S145" s="244" t="s">
        <v>260</v>
      </c>
      <c r="T145" s="245" t="s">
        <v>261</v>
      </c>
      <c r="U145" s="246" t="s">
        <v>262</v>
      </c>
      <c r="V145" s="247" t="s">
        <v>263</v>
      </c>
      <c r="W145" s="248" t="s">
        <v>264</v>
      </c>
      <c r="X145" s="249" t="s">
        <v>265</v>
      </c>
      <c r="Y145" s="250" t="s">
        <v>266</v>
      </c>
      <c r="AC145"/>
    </row>
    <row r="146" spans="1:34" ht="22.5" customHeight="1" x14ac:dyDescent="0.25">
      <c r="A146" s="20"/>
      <c r="B146" s="315"/>
      <c r="C146" s="316"/>
      <c r="D146" s="317"/>
      <c r="E146" s="315"/>
      <c r="F146" s="316"/>
      <c r="G146" s="317"/>
      <c r="H146" s="315"/>
      <c r="I146" s="316"/>
      <c r="J146" s="317"/>
      <c r="K146" s="321"/>
      <c r="L146" s="322"/>
      <c r="M146" s="310"/>
      <c r="N146" s="310"/>
      <c r="O146" s="310"/>
      <c r="P146" s="251" t="s">
        <v>267</v>
      </c>
      <c r="Q146" s="252" t="s">
        <v>268</v>
      </c>
      <c r="R146" s="253" t="s">
        <v>269</v>
      </c>
      <c r="S146" s="254" t="s">
        <v>270</v>
      </c>
      <c r="T146" s="255" t="s">
        <v>271</v>
      </c>
      <c r="U146" s="256" t="s">
        <v>272</v>
      </c>
      <c r="V146" s="257" t="s">
        <v>273</v>
      </c>
      <c r="W146" s="258" t="s">
        <v>274</v>
      </c>
      <c r="X146" s="259" t="s">
        <v>275</v>
      </c>
      <c r="Y146" s="260" t="s">
        <v>276</v>
      </c>
      <c r="AC146"/>
    </row>
    <row r="147" spans="1:34" ht="15" customHeight="1" x14ac:dyDescent="0.25">
      <c r="AC147"/>
      <c r="AF147" s="16"/>
    </row>
    <row r="148" spans="1:34" ht="16.5" customHeight="1" x14ac:dyDescent="0.25">
      <c r="A148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"/>
      <c r="Y148" s="3"/>
      <c r="Z148" s="3"/>
      <c r="AA148" s="4"/>
      <c r="AC148"/>
      <c r="AD148" t="s">
        <v>217</v>
      </c>
      <c r="AH148" s="58" t="s">
        <v>224</v>
      </c>
    </row>
    <row r="149" spans="1:34" ht="22.5" customHeight="1" x14ac:dyDescent="0.25">
      <c r="A149" s="5"/>
      <c r="B149" s="6"/>
      <c r="C149" s="6"/>
      <c r="D149" s="6"/>
      <c r="E149" s="6"/>
      <c r="F149" s="6"/>
      <c r="G149" s="6"/>
      <c r="H149" s="6"/>
      <c r="I149" s="306" t="s">
        <v>73</v>
      </c>
      <c r="J149" s="306"/>
      <c r="K149" s="306"/>
      <c r="L149" s="306"/>
      <c r="M149" s="306" t="s">
        <v>208</v>
      </c>
      <c r="N149" s="306"/>
      <c r="O149" s="306"/>
      <c r="P149" s="306"/>
      <c r="Q149" s="306"/>
      <c r="R149" s="306"/>
      <c r="S149" s="306"/>
      <c r="T149" s="306"/>
      <c r="U149" s="306"/>
      <c r="V149" s="306"/>
      <c r="W149" s="7"/>
      <c r="X149" s="8"/>
      <c r="Y149" s="302" t="s">
        <v>72</v>
      </c>
      <c r="Z149" s="302"/>
      <c r="AC149"/>
      <c r="AH149" s="58" t="s">
        <v>223</v>
      </c>
    </row>
    <row r="150" spans="1:34" ht="22.5" customHeight="1" x14ac:dyDescent="0.25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02"/>
      <c r="Z150" s="302"/>
      <c r="AC150"/>
    </row>
    <row r="151" spans="1:34" ht="22.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285"/>
      <c r="K151" s="285"/>
      <c r="L151" s="285"/>
      <c r="M151" s="285"/>
      <c r="N151" s="7"/>
      <c r="O151" s="7"/>
      <c r="P151" s="7"/>
      <c r="Q151" s="7"/>
      <c r="R151" s="285"/>
      <c r="S151" s="285"/>
      <c r="T151" s="285"/>
      <c r="U151" s="285"/>
      <c r="V151" s="7"/>
      <c r="W151" s="7"/>
      <c r="Y151" s="305" t="s">
        <v>217</v>
      </c>
      <c r="Z151" s="305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85"/>
      <c r="K152" s="285"/>
      <c r="L152" s="285"/>
      <c r="M152" s="285"/>
      <c r="N152" s="3"/>
      <c r="O152" s="3"/>
      <c r="P152" s="3"/>
      <c r="Q152" s="3"/>
      <c r="R152" s="3"/>
      <c r="S152" s="3"/>
      <c r="T152" s="3"/>
      <c r="U152" s="3"/>
      <c r="V152" s="3"/>
      <c r="W152" s="307"/>
      <c r="X152" s="307"/>
      <c r="Y152" s="307"/>
      <c r="Z152" s="307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07"/>
      <c r="X153" s="307"/>
      <c r="Y153" s="307"/>
      <c r="Z153" s="307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49" t="s">
        <v>218</v>
      </c>
      <c r="X154" s="349"/>
      <c r="Y154" s="349"/>
      <c r="Z154" s="349"/>
      <c r="AC154"/>
    </row>
    <row r="155" spans="1:34" ht="24.95" customHeight="1" x14ac:dyDescent="0.25">
      <c r="A155" s="10" t="s">
        <v>1</v>
      </c>
      <c r="B155" s="350" t="s">
        <v>2</v>
      </c>
      <c r="C155" s="350"/>
      <c r="D155" s="350"/>
      <c r="E155" s="350"/>
      <c r="F155" s="350"/>
      <c r="G155" s="350"/>
      <c r="H155" s="350"/>
      <c r="I155" s="350"/>
      <c r="J155" s="350"/>
      <c r="K155" s="350" t="s">
        <v>3</v>
      </c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C155"/>
    </row>
    <row r="156" spans="1:34" ht="48" customHeight="1" x14ac:dyDescent="0.25">
      <c r="A156" s="10" t="s">
        <v>49</v>
      </c>
      <c r="B156" s="351" t="s">
        <v>50</v>
      </c>
      <c r="C156" s="351"/>
      <c r="D156" s="351"/>
      <c r="E156" s="351"/>
      <c r="F156" s="351"/>
      <c r="G156" s="351"/>
      <c r="H156" s="351"/>
      <c r="I156" s="351"/>
      <c r="J156" s="351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11" t="s">
        <v>164</v>
      </c>
      <c r="V156" s="59"/>
      <c r="W156" s="59"/>
      <c r="X156" s="59"/>
      <c r="Y156" s="59"/>
      <c r="Z156" s="10" t="s">
        <v>165</v>
      </c>
      <c r="AC156"/>
      <c r="AD156" t="s">
        <v>142</v>
      </c>
    </row>
    <row r="157" spans="1:34" ht="12.75" customHeight="1" x14ac:dyDescent="0.25">
      <c r="A157" s="12" t="s">
        <v>5</v>
      </c>
      <c r="B157" s="352" t="s">
        <v>6</v>
      </c>
      <c r="C157" s="352"/>
      <c r="D157" s="352"/>
      <c r="E157" s="352"/>
      <c r="F157" s="352"/>
      <c r="G157" s="352"/>
      <c r="H157" s="352"/>
      <c r="I157" s="352"/>
      <c r="J157" s="35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 x14ac:dyDescent="0.25">
      <c r="A158" s="15" t="s">
        <v>23</v>
      </c>
      <c r="B158" s="370" t="s">
        <v>221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U158" si="22">K87+K88+K89+K90+K91+K92+K93+K94+K95+K96+K97+K98+K99+K100+K101+K102+K103+K123+K124+K125+K126+K127+K128+K129+K130+K131+K132+K133+K134+K135+K136+K137+K138+K139</f>
        <v>44319</v>
      </c>
      <c r="L158" s="51">
        <f t="shared" si="22"/>
        <v>132396</v>
      </c>
      <c r="M158" s="51">
        <f t="shared" si="22"/>
        <v>188004</v>
      </c>
      <c r="N158" s="51">
        <f t="shared" si="22"/>
        <v>135471</v>
      </c>
      <c r="O158" s="51">
        <f t="shared" si="22"/>
        <v>121177</v>
      </c>
      <c r="P158" s="51">
        <f t="shared" si="22"/>
        <v>179231</v>
      </c>
      <c r="Q158" s="51">
        <f t="shared" si="22"/>
        <v>143092</v>
      </c>
      <c r="R158" s="51">
        <f t="shared" si="22"/>
        <v>111943</v>
      </c>
      <c r="S158" s="51">
        <f t="shared" si="22"/>
        <v>175491</v>
      </c>
      <c r="T158" s="51">
        <f t="shared" si="22"/>
        <v>164305</v>
      </c>
      <c r="U158" s="51">
        <f t="shared" si="22"/>
        <v>284892</v>
      </c>
      <c r="V158" s="59"/>
      <c r="W158" s="59"/>
      <c r="X158" s="59"/>
      <c r="Y158" s="59"/>
      <c r="Z158" s="51">
        <f>SUM(K158:Y158)</f>
        <v>1680321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 x14ac:dyDescent="0.25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12631</v>
      </c>
      <c r="L159" s="60">
        <v>36788</v>
      </c>
      <c r="M159" s="60">
        <v>38056</v>
      </c>
      <c r="N159" s="60">
        <v>35858</v>
      </c>
      <c r="O159" s="60">
        <v>45600</v>
      </c>
      <c r="P159" s="60">
        <v>61613</v>
      </c>
      <c r="Q159" s="60">
        <v>36047</v>
      </c>
      <c r="R159" s="60">
        <v>30283</v>
      </c>
      <c r="S159" s="60">
        <v>32177</v>
      </c>
      <c r="T159" s="60">
        <v>38053</v>
      </c>
      <c r="U159" s="60">
        <v>60251</v>
      </c>
      <c r="V159" s="59"/>
      <c r="W159" s="59"/>
      <c r="X159" s="59"/>
      <c r="Y159" s="59"/>
      <c r="Z159" s="49">
        <f>SUM(K159:Y159)</f>
        <v>427357</v>
      </c>
      <c r="AA159" s="16"/>
      <c r="AC159" s="55" t="s">
        <v>59</v>
      </c>
      <c r="AD159" s="16" t="s">
        <v>80</v>
      </c>
    </row>
    <row r="160" spans="1:34" ht="30" customHeight="1" x14ac:dyDescent="0.25">
      <c r="A160" s="15" t="s">
        <v>52</v>
      </c>
      <c r="B160" s="370" t="s">
        <v>222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U160" si="23">K158+K159</f>
        <v>56950</v>
      </c>
      <c r="L160" s="51">
        <f t="shared" si="23"/>
        <v>169184</v>
      </c>
      <c r="M160" s="51">
        <f t="shared" si="23"/>
        <v>226060</v>
      </c>
      <c r="N160" s="51">
        <f t="shared" si="23"/>
        <v>171329</v>
      </c>
      <c r="O160" s="51">
        <f t="shared" si="23"/>
        <v>166777</v>
      </c>
      <c r="P160" s="51">
        <f t="shared" si="23"/>
        <v>240844</v>
      </c>
      <c r="Q160" s="51">
        <f t="shared" si="23"/>
        <v>179139</v>
      </c>
      <c r="R160" s="51">
        <f t="shared" si="23"/>
        <v>142226</v>
      </c>
      <c r="S160" s="51">
        <f t="shared" si="23"/>
        <v>207668</v>
      </c>
      <c r="T160" s="51">
        <f t="shared" si="23"/>
        <v>202358</v>
      </c>
      <c r="U160" s="51">
        <f t="shared" si="23"/>
        <v>345143</v>
      </c>
      <c r="V160" s="59"/>
      <c r="W160" s="59"/>
      <c r="X160" s="59"/>
      <c r="Y160" s="59"/>
      <c r="Z160" s="51">
        <f>SUM(K160:Y160)</f>
        <v>2107678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 x14ac:dyDescent="0.25">
      <c r="AA161" s="1" t="s">
        <v>58</v>
      </c>
      <c r="AC161"/>
    </row>
    <row r="162" spans="1:29" ht="15" customHeight="1" x14ac:dyDescent="0.25">
      <c r="A162" s="19"/>
      <c r="J162" s="47"/>
      <c r="K162" s="48" t="s">
        <v>119</v>
      </c>
      <c r="L162" s="373"/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 x14ac:dyDescent="0.25">
      <c r="AC163"/>
    </row>
    <row r="164" spans="1:29" ht="16.5" customHeight="1" x14ac:dyDescent="0.25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 x14ac:dyDescent="0.25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 x14ac:dyDescent="0.25">
      <c r="A166" s="20"/>
      <c r="B166" s="21"/>
      <c r="C166" s="376" t="s">
        <v>246</v>
      </c>
      <c r="D166" s="377"/>
      <c r="E166" s="377"/>
      <c r="F166" s="377"/>
      <c r="G166" s="376" t="s">
        <v>246</v>
      </c>
      <c r="H166" s="377"/>
      <c r="I166" s="377"/>
      <c r="J166" s="377"/>
      <c r="K166" s="376" t="s">
        <v>246</v>
      </c>
      <c r="L166" s="377"/>
      <c r="M166" s="377"/>
      <c r="N166" s="376" t="s">
        <v>246</v>
      </c>
      <c r="O166" s="377"/>
      <c r="P166" s="377"/>
      <c r="Q166" s="376" t="s">
        <v>246</v>
      </c>
      <c r="R166" s="377"/>
      <c r="S166" s="377"/>
      <c r="T166" s="376" t="s">
        <v>246</v>
      </c>
      <c r="U166" s="377"/>
      <c r="V166" s="377"/>
      <c r="W166" s="376" t="s">
        <v>246</v>
      </c>
      <c r="X166" s="377"/>
      <c r="Y166" s="377"/>
      <c r="AC166"/>
    </row>
    <row r="167" spans="1:29" ht="13.5" customHeight="1" x14ac:dyDescent="0.25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 x14ac:dyDescent="0.25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 x14ac:dyDescent="0.25">
      <c r="A169" s="20"/>
      <c r="B169" s="21"/>
      <c r="C169" s="379" t="s">
        <v>226</v>
      </c>
      <c r="D169" s="380"/>
      <c r="E169" s="380"/>
      <c r="F169" s="381"/>
      <c r="G169" s="379" t="s">
        <v>227</v>
      </c>
      <c r="H169" s="380"/>
      <c r="I169" s="381"/>
      <c r="J169" s="379" t="s">
        <v>228</v>
      </c>
      <c r="K169" s="381"/>
      <c r="L169" s="379" t="s">
        <v>229</v>
      </c>
      <c r="M169" s="381"/>
      <c r="N169" s="379" t="s">
        <v>230</v>
      </c>
      <c r="O169" s="381"/>
      <c r="P169" s="379" t="s">
        <v>231</v>
      </c>
      <c r="Q169" s="381"/>
      <c r="R169" s="379" t="s">
        <v>232</v>
      </c>
      <c r="S169" s="381"/>
      <c r="T169" s="379" t="s">
        <v>233</v>
      </c>
      <c r="U169" s="381"/>
      <c r="V169" s="379" t="s">
        <v>234</v>
      </c>
      <c r="W169" s="381"/>
      <c r="X169" s="379" t="s">
        <v>235</v>
      </c>
      <c r="Y169" s="381"/>
      <c r="AC169"/>
    </row>
    <row r="170" spans="1:29" ht="13.5" customHeight="1" x14ac:dyDescent="0.25">
      <c r="A170" s="20"/>
      <c r="B170" s="21"/>
      <c r="C170" s="382" t="s">
        <v>121</v>
      </c>
      <c r="D170" s="383"/>
      <c r="E170" s="383"/>
      <c r="F170" s="384"/>
      <c r="G170" s="382" t="s">
        <v>121</v>
      </c>
      <c r="H170" s="383"/>
      <c r="I170" s="384"/>
      <c r="J170" s="382" t="s">
        <v>121</v>
      </c>
      <c r="K170" s="384"/>
      <c r="L170" s="382" t="s">
        <v>121</v>
      </c>
      <c r="M170" s="384"/>
      <c r="N170" s="382" t="s">
        <v>121</v>
      </c>
      <c r="O170" s="384"/>
      <c r="P170" s="382" t="s">
        <v>121</v>
      </c>
      <c r="Q170" s="384"/>
      <c r="R170" s="382" t="s">
        <v>121</v>
      </c>
      <c r="S170" s="384"/>
      <c r="T170" s="382" t="s">
        <v>121</v>
      </c>
      <c r="U170" s="384"/>
      <c r="V170" s="382" t="s">
        <v>121</v>
      </c>
      <c r="W170" s="384"/>
      <c r="X170" s="382" t="s">
        <v>121</v>
      </c>
      <c r="Y170" s="384"/>
      <c r="AC170"/>
    </row>
    <row r="171" spans="1:29" ht="33" customHeight="1" x14ac:dyDescent="0.25">
      <c r="C171" s="385" t="s">
        <v>236</v>
      </c>
      <c r="D171" s="386"/>
      <c r="E171" s="386"/>
      <c r="F171" s="386"/>
      <c r="G171" s="385" t="s">
        <v>237</v>
      </c>
      <c r="H171" s="386"/>
      <c r="I171" s="386"/>
      <c r="J171" s="385" t="s">
        <v>238</v>
      </c>
      <c r="K171" s="386"/>
      <c r="L171" s="385" t="s">
        <v>239</v>
      </c>
      <c r="M171" s="386"/>
      <c r="N171" s="385" t="s">
        <v>240</v>
      </c>
      <c r="O171" s="386"/>
      <c r="P171" s="385" t="s">
        <v>241</v>
      </c>
      <c r="Q171" s="386"/>
      <c r="R171" s="385" t="s">
        <v>242</v>
      </c>
      <c r="S171" s="386"/>
      <c r="T171" s="385" t="s">
        <v>243</v>
      </c>
      <c r="U171" s="386"/>
      <c r="V171" s="385" t="s">
        <v>244</v>
      </c>
      <c r="W171" s="386"/>
      <c r="X171" s="385" t="s">
        <v>245</v>
      </c>
      <c r="Y171" s="386"/>
      <c r="AC171"/>
    </row>
    <row r="172" spans="1:29" ht="15.75" customHeight="1" x14ac:dyDescent="0.25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 x14ac:dyDescent="0.25">
      <c r="C173" s="388" t="s">
        <v>247</v>
      </c>
      <c r="D173" s="389"/>
      <c r="E173" s="389"/>
      <c r="F173" s="389"/>
      <c r="G173" s="388" t="s">
        <v>248</v>
      </c>
      <c r="H173" s="389"/>
      <c r="I173" s="389"/>
      <c r="J173" s="390" t="s">
        <v>249</v>
      </c>
      <c r="K173" s="391"/>
      <c r="L173" s="390" t="s">
        <v>250</v>
      </c>
      <c r="M173" s="391"/>
      <c r="N173" s="388" t="s">
        <v>251</v>
      </c>
      <c r="O173" s="389"/>
      <c r="P173" s="390" t="s">
        <v>252</v>
      </c>
      <c r="Q173" s="391"/>
      <c r="R173" s="390" t="s">
        <v>253</v>
      </c>
      <c r="S173" s="391"/>
      <c r="T173" s="388" t="s">
        <v>254</v>
      </c>
      <c r="U173" s="389"/>
      <c r="V173" s="390" t="s">
        <v>255</v>
      </c>
      <c r="W173" s="391"/>
      <c r="X173" s="390" t="s">
        <v>256</v>
      </c>
      <c r="Y173" s="391"/>
      <c r="AC173"/>
    </row>
    <row r="174" spans="1:29" ht="15.75" customHeight="1" x14ac:dyDescent="0.25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 x14ac:dyDescent="0.25">
      <c r="C175" s="392" t="s">
        <v>257</v>
      </c>
      <c r="D175" s="393"/>
      <c r="E175" s="393"/>
      <c r="F175" s="393"/>
      <c r="G175" s="392" t="s">
        <v>258</v>
      </c>
      <c r="H175" s="393"/>
      <c r="I175" s="393"/>
      <c r="J175" s="385" t="s">
        <v>259</v>
      </c>
      <c r="K175" s="386"/>
      <c r="L175" s="392" t="s">
        <v>260</v>
      </c>
      <c r="M175" s="393"/>
      <c r="N175" s="392" t="s">
        <v>261</v>
      </c>
      <c r="O175" s="393"/>
      <c r="P175" s="392" t="s">
        <v>262</v>
      </c>
      <c r="Q175" s="393"/>
      <c r="R175" s="385" t="s">
        <v>263</v>
      </c>
      <c r="S175" s="386"/>
      <c r="T175" s="392" t="s">
        <v>264</v>
      </c>
      <c r="U175" s="393"/>
      <c r="V175" s="385" t="s">
        <v>265</v>
      </c>
      <c r="W175" s="386"/>
      <c r="X175" s="385" t="s">
        <v>266</v>
      </c>
      <c r="Y175" s="386"/>
      <c r="AC175"/>
    </row>
    <row r="176" spans="1:29" ht="15.75" customHeight="1" x14ac:dyDescent="0.25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 x14ac:dyDescent="0.25">
      <c r="C177" s="388" t="s">
        <v>267</v>
      </c>
      <c r="D177" s="389"/>
      <c r="E177" s="389"/>
      <c r="F177" s="389"/>
      <c r="G177" s="388" t="s">
        <v>268</v>
      </c>
      <c r="H177" s="389"/>
      <c r="I177" s="389"/>
      <c r="J177" s="390" t="s">
        <v>269</v>
      </c>
      <c r="K177" s="391"/>
      <c r="L177" s="390" t="s">
        <v>270</v>
      </c>
      <c r="M177" s="391"/>
      <c r="N177" s="388" t="s">
        <v>271</v>
      </c>
      <c r="O177" s="389"/>
      <c r="P177" s="390" t="s">
        <v>272</v>
      </c>
      <c r="Q177" s="391"/>
      <c r="R177" s="390" t="s">
        <v>273</v>
      </c>
      <c r="S177" s="391"/>
      <c r="T177" s="388" t="s">
        <v>274</v>
      </c>
      <c r="U177" s="389"/>
      <c r="V177" s="390" t="s">
        <v>275</v>
      </c>
      <c r="W177" s="391"/>
      <c r="X177" s="390" t="s">
        <v>276</v>
      </c>
      <c r="Y177" s="391"/>
      <c r="AC177"/>
    </row>
    <row r="178" spans="3:32" ht="15.75" customHeight="1" x14ac:dyDescent="0.25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 x14ac:dyDescent="0.25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121" priority="96">
      <formula>ISBLANK(INDIRECT(ADDRESS(ROW(), COLUMN())))</formula>
    </cfRule>
  </conditionalFormatting>
  <conditionalFormatting sqref="P162:Q162 S162:T162 V162:Y162">
    <cfRule type="cellIs" dxfId="120" priority="97" operator="lessThan">
      <formula>0</formula>
    </cfRule>
  </conditionalFormatting>
  <conditionalFormatting sqref="P162:Q162 S162:T162 V162:Y162">
    <cfRule type="cellIs" dxfId="119" priority="98" operator="greaterThan">
      <formula>9</formula>
    </cfRule>
  </conditionalFormatting>
  <conditionalFormatting sqref="P162:Q162 S162:T162 V162:Y162">
    <cfRule type="expression" dxfId="118" priority="99">
      <formula>ISBLANK(INDIRECT(ADDRESS(ROW(), COLUMN())))</formula>
    </cfRule>
  </conditionalFormatting>
  <conditionalFormatting sqref="P162:Q162 S162:T162 V162:Y162">
    <cfRule type="expression" dxfId="117" priority="100">
      <formula>ISTEXT(INDIRECT(ADDRESS(ROW(), COLUMN())))</formula>
    </cfRule>
  </conditionalFormatting>
  <conditionalFormatting sqref="V14:Y15 V17:Y18 V20:Y21 V27:Y28 V30:Y31 V33:Y34 V57:Y58 V60:Y61 V64:Y66 V87:Y103 L127:Y139 V159:Y159 V123:Y126">
    <cfRule type="expression" dxfId="116" priority="101">
      <formula>CELL("Protect",INDIRECT(ADDRESS(ROW(), COLUMN())))</formula>
    </cfRule>
  </conditionalFormatting>
  <conditionalFormatting sqref="V14:Y15 V17:Y18 V20:Y21 V27:Y28 V30:Y31 V33:Y34 V57:Y58 V60:Y61 V64:Y66 V87:Y103 K127:Y139 V159:Y159 V123:Y126">
    <cfRule type="cellIs" dxfId="115" priority="102" operator="equal">
      <formula>"   "</formula>
    </cfRule>
    <cfRule type="expression" dxfId="114" priority="103">
      <formula>ISBLANK(INDIRECT(ADDRESS(ROW(), COLUMN())))</formula>
    </cfRule>
  </conditionalFormatting>
  <conditionalFormatting sqref="V14:Y15 V17:Y18 V20:Y21 V27:Y28 V30:Y31 V33:Y34 V57:Y58 V60:Y61 V64:Y66 V87:Y103 K127:Y139 V159:Y159 V123:Y126">
    <cfRule type="cellIs" dxfId="113" priority="104" operator="equal">
      <formula>"   "</formula>
    </cfRule>
    <cfRule type="cellIs" dxfId="112" priority="105" operator="lessThan">
      <formula>0</formula>
    </cfRule>
    <cfRule type="expression" dxfId="111" priority="106">
      <formula>ISTEXT(INDIRECT(ADDRESS(ROW(), COLUMN())))</formula>
    </cfRule>
  </conditionalFormatting>
  <conditionalFormatting sqref="K29:Y29 V27:Y28 K32:Y32 V30:Y31 K35:Y38 V33:Y34">
    <cfRule type="cellIs" dxfId="110" priority="107" operator="greaterThan">
      <formula>K14</formula>
    </cfRule>
  </conditionalFormatting>
  <conditionalFormatting sqref="K59:Y59 V57:Y58">
    <cfRule type="cellIs" dxfId="109" priority="108" operator="greaterThan">
      <formula>K23</formula>
    </cfRule>
  </conditionalFormatting>
  <conditionalFormatting sqref="K62:Y62 V60:Y61">
    <cfRule type="cellIs" dxfId="108" priority="109" operator="greaterThan">
      <formula>K36</formula>
    </cfRule>
  </conditionalFormatting>
  <conditionalFormatting sqref="K38:Y38">
    <cfRule type="expression" dxfId="107" priority="110">
      <formula>IF(K67&gt;0,INDIRECT(ADDRESS(ROW(), COLUMN()))&lt;&gt;K67,0)</formula>
    </cfRule>
    <cfRule type="expression" dxfId="106" priority="111">
      <formula>IF(K160&gt;0,INDIRECT(ADDRESS(ROW(), COLUMN()))&lt;&gt;K160,0)</formula>
    </cfRule>
  </conditionalFormatting>
  <conditionalFormatting sqref="K67:Y67">
    <cfRule type="expression" dxfId="105" priority="112">
      <formula>IF(K160&gt;0,INDIRECT(ADDRESS(ROW(), COLUMN()))&lt;&gt;K160,0)</formula>
    </cfRule>
    <cfRule type="cellIs" dxfId="104" priority="113" operator="notEqual">
      <formula>K38</formula>
    </cfRule>
  </conditionalFormatting>
  <conditionalFormatting sqref="K160:Y160">
    <cfRule type="cellIs" dxfId="103" priority="114" operator="notEqual">
      <formula>K38</formula>
    </cfRule>
    <cfRule type="cellIs" dxfId="102" priority="115" operator="notEqual">
      <formula>K67</formula>
    </cfRule>
  </conditionalFormatting>
  <conditionalFormatting sqref="L14:U15">
    <cfRule type="expression" dxfId="76" priority="72">
      <formula>CELL("Protect",INDIRECT(ADDRESS(ROW(), COLUMN())))</formula>
    </cfRule>
  </conditionalFormatting>
  <conditionalFormatting sqref="K14:U15">
    <cfRule type="cellIs" dxfId="75" priority="73" operator="equal">
      <formula>"   "</formula>
    </cfRule>
    <cfRule type="expression" dxfId="74" priority="74">
      <formula>ISBLANK(INDIRECT(ADDRESS(ROW(), COLUMN())))</formula>
    </cfRule>
  </conditionalFormatting>
  <conditionalFormatting sqref="K14:U15">
    <cfRule type="cellIs" dxfId="73" priority="75" operator="equal">
      <formula>"   "</formula>
    </cfRule>
    <cfRule type="cellIs" dxfId="72" priority="76" operator="lessThan">
      <formula>0</formula>
    </cfRule>
    <cfRule type="expression" dxfId="71" priority="77">
      <formula>ISTEXT(INDIRECT(ADDRESS(ROW(), COLUMN())))</formula>
    </cfRule>
  </conditionalFormatting>
  <conditionalFormatting sqref="L17:U18">
    <cfRule type="expression" dxfId="70" priority="66">
      <formula>CELL("Protect",INDIRECT(ADDRESS(ROW(), COLUMN())))</formula>
    </cfRule>
  </conditionalFormatting>
  <conditionalFormatting sqref="K17:U18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K17:U18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20:U21">
    <cfRule type="expression" dxfId="64" priority="60">
      <formula>CELL("Protect",INDIRECT(ADDRESS(ROW(), COLUMN())))</formula>
    </cfRule>
  </conditionalFormatting>
  <conditionalFormatting sqref="K20:U21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20:U21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L27:U28">
    <cfRule type="expression" dxfId="58" priority="53">
      <formula>CELL("Protect",INDIRECT(ADDRESS(ROW(), COLUMN())))</formula>
    </cfRule>
  </conditionalFormatting>
  <conditionalFormatting sqref="K27:U28">
    <cfRule type="cellIs" dxfId="57" priority="54" operator="equal">
      <formula>"   "</formula>
    </cfRule>
    <cfRule type="expression" dxfId="56" priority="55">
      <formula>ISBLANK(INDIRECT(ADDRESS(ROW(), COLUMN())))</formula>
    </cfRule>
  </conditionalFormatting>
  <conditionalFormatting sqref="K27:U28">
    <cfRule type="cellIs" dxfId="55" priority="56" operator="equal">
      <formula>"   "</formula>
    </cfRule>
    <cfRule type="cellIs" dxfId="54" priority="57" operator="lessThan">
      <formula>0</formula>
    </cfRule>
    <cfRule type="expression" dxfId="53" priority="58">
      <formula>ISTEXT(INDIRECT(ADDRESS(ROW(), COLUMN())))</formula>
    </cfRule>
  </conditionalFormatting>
  <conditionalFormatting sqref="K27:U28">
    <cfRule type="cellIs" dxfId="52" priority="59" operator="greaterThan">
      <formula>K14</formula>
    </cfRule>
  </conditionalFormatting>
  <conditionalFormatting sqref="L30:U31">
    <cfRule type="expression" dxfId="51" priority="46">
      <formula>CELL("Protect",INDIRECT(ADDRESS(ROW(), COLUMN())))</formula>
    </cfRule>
  </conditionalFormatting>
  <conditionalFormatting sqref="K30:U31">
    <cfRule type="cellIs" dxfId="50" priority="47" operator="equal">
      <formula>"   "</formula>
    </cfRule>
    <cfRule type="expression" dxfId="49" priority="48">
      <formula>ISBLANK(INDIRECT(ADDRESS(ROW(), COLUMN())))</formula>
    </cfRule>
  </conditionalFormatting>
  <conditionalFormatting sqref="K30:U31">
    <cfRule type="cellIs" dxfId="48" priority="49" operator="equal">
      <formula>"   "</formula>
    </cfRule>
    <cfRule type="cellIs" dxfId="47" priority="50" operator="lessThan">
      <formula>0</formula>
    </cfRule>
    <cfRule type="expression" dxfId="46" priority="51">
      <formula>ISTEXT(INDIRECT(ADDRESS(ROW(), COLUMN())))</formula>
    </cfRule>
  </conditionalFormatting>
  <conditionalFormatting sqref="K30:U31">
    <cfRule type="cellIs" dxfId="45" priority="52" operator="greaterThan">
      <formula>K17</formula>
    </cfRule>
  </conditionalFormatting>
  <conditionalFormatting sqref="L33:U34">
    <cfRule type="expression" dxfId="44" priority="39">
      <formula>CELL("Protect",INDIRECT(ADDRESS(ROW(), COLUMN())))</formula>
    </cfRule>
  </conditionalFormatting>
  <conditionalFormatting sqref="K33:U34">
    <cfRule type="cellIs" dxfId="43" priority="40" operator="equal">
      <formula>"   "</formula>
    </cfRule>
    <cfRule type="expression" dxfId="42" priority="41">
      <formula>ISBLANK(INDIRECT(ADDRESS(ROW(), COLUMN())))</formula>
    </cfRule>
  </conditionalFormatting>
  <conditionalFormatting sqref="K33:U34">
    <cfRule type="cellIs" dxfId="41" priority="42" operator="equal">
      <formula>"   "</formula>
    </cfRule>
    <cfRule type="cellIs" dxfId="40" priority="43" operator="lessThan">
      <formula>0</formula>
    </cfRule>
    <cfRule type="expression" dxfId="39" priority="44">
      <formula>ISTEXT(INDIRECT(ADDRESS(ROW(), COLUMN())))</formula>
    </cfRule>
  </conditionalFormatting>
  <conditionalFormatting sqref="K33:U34">
    <cfRule type="cellIs" dxfId="38" priority="45" operator="greaterThan">
      <formula>K20</formula>
    </cfRule>
  </conditionalFormatting>
  <conditionalFormatting sqref="L57:U58">
    <cfRule type="expression" dxfId="37" priority="32">
      <formula>CELL("Protect",INDIRECT(ADDRESS(ROW(), COLUMN())))</formula>
    </cfRule>
  </conditionalFormatting>
  <conditionalFormatting sqref="K57:U58">
    <cfRule type="cellIs" dxfId="36" priority="33" operator="equal">
      <formula>"   "</formula>
    </cfRule>
    <cfRule type="expression" dxfId="35" priority="34">
      <formula>ISBLANK(INDIRECT(ADDRESS(ROW(), COLUMN())))</formula>
    </cfRule>
  </conditionalFormatting>
  <conditionalFormatting sqref="K57:U58">
    <cfRule type="cellIs" dxfId="34" priority="35" operator="equal">
      <formula>"   "</formula>
    </cfRule>
    <cfRule type="cellIs" dxfId="33" priority="36" operator="lessThan">
      <formula>0</formula>
    </cfRule>
    <cfRule type="expression" dxfId="32" priority="37">
      <formula>ISTEXT(INDIRECT(ADDRESS(ROW(), COLUMN())))</formula>
    </cfRule>
  </conditionalFormatting>
  <conditionalFormatting sqref="K57:U58">
    <cfRule type="cellIs" dxfId="31" priority="38" operator="greaterThan">
      <formula>K23</formula>
    </cfRule>
  </conditionalFormatting>
  <conditionalFormatting sqref="L60:U61">
    <cfRule type="expression" dxfId="30" priority="25">
      <formula>CELL("Protect",INDIRECT(ADDRESS(ROW(), COLUMN())))</formula>
    </cfRule>
  </conditionalFormatting>
  <conditionalFormatting sqref="K60:U61">
    <cfRule type="cellIs" dxfId="29" priority="26" operator="equal">
      <formula>"   "</formula>
    </cfRule>
    <cfRule type="expression" dxfId="28" priority="27">
      <formula>ISBLANK(INDIRECT(ADDRESS(ROW(), COLUMN())))</formula>
    </cfRule>
  </conditionalFormatting>
  <conditionalFormatting sqref="K60:U61">
    <cfRule type="cellIs" dxfId="27" priority="28" operator="equal">
      <formula>"   "</formula>
    </cfRule>
    <cfRule type="cellIs" dxfId="26" priority="29" operator="lessThan">
      <formula>0</formula>
    </cfRule>
    <cfRule type="expression" dxfId="25" priority="30">
      <formula>ISTEXT(INDIRECT(ADDRESS(ROW(), COLUMN())))</formula>
    </cfRule>
  </conditionalFormatting>
  <conditionalFormatting sqref="K60:U61">
    <cfRule type="cellIs" dxfId="24" priority="31" operator="greaterThan">
      <formula>K36</formula>
    </cfRule>
  </conditionalFormatting>
  <conditionalFormatting sqref="L64:U66">
    <cfRule type="expression" dxfId="23" priority="19">
      <formula>CELL("Protect",INDIRECT(ADDRESS(ROW(), COLUMN())))</formula>
    </cfRule>
  </conditionalFormatting>
  <conditionalFormatting sqref="K64:U6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64:U6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87:U103">
    <cfRule type="expression" dxfId="17" priority="13">
      <formula>CELL("Protect",INDIRECT(ADDRESS(ROW(), COLUMN())))</formula>
    </cfRule>
  </conditionalFormatting>
  <conditionalFormatting sqref="K87:U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87:U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U126">
    <cfRule type="expression" dxfId="11" priority="7">
      <formula>CELL("Protect",INDIRECT(ADDRESS(ROW(), COLUMN())))</formula>
    </cfRule>
  </conditionalFormatting>
  <conditionalFormatting sqref="K123:U126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U126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U159">
    <cfRule type="expression" dxfId="5" priority="1">
      <formula>CELL("Protect",INDIRECT(ADDRESS(ROW(), COLUMN())))</formula>
    </cfRule>
  </conditionalFormatting>
  <conditionalFormatting sqref="K159:U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U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3" location="range_4_1" display="&lt;BERIKUTNYA&gt;" xr:uid="{00000000-0004-0000-0000-000006000000}"/>
    <hyperlink ref="AH112" location="range_3_1_1" display="&lt;SEBELUMNYA&gt;" xr:uid="{00000000-0004-0000-0000-000007000000}"/>
    <hyperlink ref="AH149" location="range_4_1" display="&lt;BERIKUTNYA&gt;" xr:uid="{00000000-0004-0000-0000-000008000000}"/>
    <hyperlink ref="AH148" location="range_3_2_1" display="&lt;SEBELUMNYA&gt;" xr:uid="{00000000-0004-0000-0000-000009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MODEL_DD1_DPD_15885_JAMBI_DAPIL_JAMBI.xlsx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2019-05-08T06:05:58Z</dcterms:created>
  <dcterms:modified xsi:type="dcterms:W3CDTF">2019-05-13T18:17:17Z</dcterms:modified>
</cp:coreProperties>
</file>