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CERMATAN KEL 2\SUMUT\DD1\"/>
    </mc:Choice>
  </mc:AlternateContent>
  <xr:revisionPtr revIDLastSave="0" documentId="8_{7C5E289C-B3FE-41A7-8BAC-E503AFF1924A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Form!$A$1:$Z$535</definedName>
    <definedName name="range_1_1">Form!A1:AA47</definedName>
    <definedName name="range_1_2">Form!A47:AA92</definedName>
    <definedName name="range_1_3">Form!A92:AA137</definedName>
    <definedName name="range_2_1">Form!A137:AA166</definedName>
    <definedName name="range_2_2">Form!A166:AA195</definedName>
    <definedName name="range_2_3">Form!A195:AA224</definedName>
    <definedName name="range_3_1_1">Form!A224:AA260</definedName>
    <definedName name="range_3_1_2">Form!A260:AA296</definedName>
    <definedName name="range_3_1_3">Form!A296:AA332</definedName>
    <definedName name="range_3_2_1">Form!A332:AA368</definedName>
    <definedName name="range_3_2_2">Form!A368:AA404</definedName>
    <definedName name="range_3_2_3">Form!A404:AA440</definedName>
    <definedName name="range_4_1">Form!A440:AA472</definedName>
    <definedName name="range_4_2">Form!A472:AA504</definedName>
    <definedName name="range_4_3">Form!A504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14" i="9" l="1"/>
  <c r="O516" i="9" s="1"/>
  <c r="N514" i="9"/>
  <c r="N516" i="9" s="1"/>
  <c r="M514" i="9"/>
  <c r="M516" i="9" s="1"/>
  <c r="L514" i="9"/>
  <c r="L516" i="9" s="1"/>
  <c r="K483" i="9"/>
  <c r="Z483" i="9" s="1"/>
  <c r="K515" i="9" s="1"/>
  <c r="Z515" i="9" s="1"/>
  <c r="Y482" i="9"/>
  <c r="Y484" i="9" s="1"/>
  <c r="X482" i="9"/>
  <c r="X484" i="9" s="1"/>
  <c r="W482" i="9"/>
  <c r="W484" i="9" s="1"/>
  <c r="V482" i="9"/>
  <c r="V484" i="9" s="1"/>
  <c r="U482" i="9"/>
  <c r="U484" i="9" s="1"/>
  <c r="T482" i="9"/>
  <c r="T484" i="9" s="1"/>
  <c r="S482" i="9"/>
  <c r="S484" i="9" s="1"/>
  <c r="R482" i="9"/>
  <c r="R484" i="9" s="1"/>
  <c r="Q482" i="9"/>
  <c r="Q484" i="9" s="1"/>
  <c r="P482" i="9"/>
  <c r="P484" i="9" s="1"/>
  <c r="O482" i="9"/>
  <c r="O484" i="9" s="1"/>
  <c r="N482" i="9"/>
  <c r="N484" i="9" s="1"/>
  <c r="M482" i="9"/>
  <c r="M484" i="9" s="1"/>
  <c r="L482" i="9"/>
  <c r="L484" i="9" s="1"/>
  <c r="Z451" i="9"/>
  <c r="Y450" i="9"/>
  <c r="Y452" i="9" s="1"/>
  <c r="X450" i="9"/>
  <c r="X452" i="9" s="1"/>
  <c r="W450" i="9"/>
  <c r="W452" i="9" s="1"/>
  <c r="V450" i="9"/>
  <c r="V452" i="9" s="1"/>
  <c r="U450" i="9"/>
  <c r="U452" i="9" s="1"/>
  <c r="T450" i="9"/>
  <c r="T452" i="9" s="1"/>
  <c r="S450" i="9"/>
  <c r="S452" i="9" s="1"/>
  <c r="R450" i="9"/>
  <c r="R452" i="9" s="1"/>
  <c r="Q450" i="9"/>
  <c r="Q452" i="9" s="1"/>
  <c r="P450" i="9"/>
  <c r="P452" i="9" s="1"/>
  <c r="O450" i="9"/>
  <c r="O452" i="9" s="1"/>
  <c r="N450" i="9"/>
  <c r="N452" i="9" s="1"/>
  <c r="M450" i="9"/>
  <c r="M452" i="9" s="1"/>
  <c r="L450" i="9"/>
  <c r="L452" i="9" s="1"/>
  <c r="K450" i="9"/>
  <c r="K452" i="9" s="1"/>
  <c r="K380" i="9"/>
  <c r="Z380" i="9" s="1"/>
  <c r="K416" i="9" s="1"/>
  <c r="Z416" i="9" s="1"/>
  <c r="Z344" i="9"/>
  <c r="Z343" i="9"/>
  <c r="K379" i="9" s="1"/>
  <c r="Z379" i="9" s="1"/>
  <c r="K415" i="9" s="1"/>
  <c r="Z415" i="9" s="1"/>
  <c r="K320" i="9"/>
  <c r="Z320" i="9" s="1"/>
  <c r="Z284" i="9"/>
  <c r="Z276" i="9"/>
  <c r="K312" i="9" s="1"/>
  <c r="Z312" i="9" s="1"/>
  <c r="Z251" i="9"/>
  <c r="K287" i="9" s="1"/>
  <c r="Z287" i="9" s="1"/>
  <c r="K323" i="9" s="1"/>
  <c r="Z323" i="9" s="1"/>
  <c r="Z250" i="9"/>
  <c r="K286" i="9" s="1"/>
  <c r="Z286" i="9" s="1"/>
  <c r="K322" i="9" s="1"/>
  <c r="Z322" i="9" s="1"/>
  <c r="Z249" i="9"/>
  <c r="K285" i="9" s="1"/>
  <c r="Z285" i="9" s="1"/>
  <c r="K321" i="9" s="1"/>
  <c r="Z321" i="9" s="1"/>
  <c r="Z248" i="9"/>
  <c r="K284" i="9" s="1"/>
  <c r="Z247" i="9"/>
  <c r="K283" i="9" s="1"/>
  <c r="Z283" i="9" s="1"/>
  <c r="K319" i="9" s="1"/>
  <c r="Z319" i="9" s="1"/>
  <c r="Z246" i="9"/>
  <c r="K282" i="9" s="1"/>
  <c r="Z282" i="9" s="1"/>
  <c r="K318" i="9" s="1"/>
  <c r="Z318" i="9" s="1"/>
  <c r="Z245" i="9"/>
  <c r="K281" i="9" s="1"/>
  <c r="Z281" i="9" s="1"/>
  <c r="K317" i="9" s="1"/>
  <c r="Z317" i="9" s="1"/>
  <c r="Z244" i="9"/>
  <c r="K280" i="9" s="1"/>
  <c r="Z280" i="9" s="1"/>
  <c r="K316" i="9" s="1"/>
  <c r="Z316" i="9" s="1"/>
  <c r="Z243" i="9"/>
  <c r="K279" i="9" s="1"/>
  <c r="Z279" i="9" s="1"/>
  <c r="K315" i="9" s="1"/>
  <c r="Z315" i="9" s="1"/>
  <c r="Z242" i="9"/>
  <c r="K278" i="9" s="1"/>
  <c r="Z278" i="9" s="1"/>
  <c r="K314" i="9" s="1"/>
  <c r="Z314" i="9" s="1"/>
  <c r="Z241" i="9"/>
  <c r="K277" i="9" s="1"/>
  <c r="Z277" i="9" s="1"/>
  <c r="K313" i="9" s="1"/>
  <c r="Z313" i="9" s="1"/>
  <c r="Z240" i="9"/>
  <c r="K276" i="9" s="1"/>
  <c r="Z239" i="9"/>
  <c r="K275" i="9" s="1"/>
  <c r="Z275" i="9" s="1"/>
  <c r="K311" i="9" s="1"/>
  <c r="Z311" i="9" s="1"/>
  <c r="Z238" i="9"/>
  <c r="K274" i="9" s="1"/>
  <c r="Z274" i="9" s="1"/>
  <c r="K310" i="9" s="1"/>
  <c r="Z310" i="9" s="1"/>
  <c r="Z237" i="9"/>
  <c r="K273" i="9" s="1"/>
  <c r="Z273" i="9" s="1"/>
  <c r="K309" i="9" s="1"/>
  <c r="Z309" i="9" s="1"/>
  <c r="Z236" i="9"/>
  <c r="K272" i="9" s="1"/>
  <c r="Z272" i="9" s="1"/>
  <c r="K308" i="9" s="1"/>
  <c r="Z308" i="9" s="1"/>
  <c r="Z235" i="9"/>
  <c r="K271" i="9" s="1"/>
  <c r="Z271" i="9" s="1"/>
  <c r="K307" i="9" s="1"/>
  <c r="Z307" i="9" s="1"/>
  <c r="O215" i="9"/>
  <c r="N215" i="9"/>
  <c r="M215" i="9"/>
  <c r="L215" i="9"/>
  <c r="O210" i="9"/>
  <c r="N210" i="9"/>
  <c r="M210" i="9"/>
  <c r="L210" i="9"/>
  <c r="O207" i="9"/>
  <c r="N207" i="9"/>
  <c r="M207" i="9"/>
  <c r="L207" i="9"/>
  <c r="Y186" i="9"/>
  <c r="X186" i="9"/>
  <c r="W186" i="9"/>
  <c r="V186" i="9"/>
  <c r="U186" i="9"/>
  <c r="T186" i="9"/>
  <c r="S186" i="9"/>
  <c r="R186" i="9"/>
  <c r="Q186" i="9"/>
  <c r="P186" i="9"/>
  <c r="O186" i="9"/>
  <c r="N186" i="9"/>
  <c r="M186" i="9"/>
  <c r="L186" i="9"/>
  <c r="Y181" i="9"/>
  <c r="X181" i="9"/>
  <c r="W181" i="9"/>
  <c r="V181" i="9"/>
  <c r="U181" i="9"/>
  <c r="T181" i="9"/>
  <c r="S181" i="9"/>
  <c r="R181" i="9"/>
  <c r="Q181" i="9"/>
  <c r="P181" i="9"/>
  <c r="O181" i="9"/>
  <c r="N181" i="9"/>
  <c r="M181" i="9"/>
  <c r="L181" i="9"/>
  <c r="Y178" i="9"/>
  <c r="X178" i="9"/>
  <c r="W178" i="9"/>
  <c r="V178" i="9"/>
  <c r="U178" i="9"/>
  <c r="T178" i="9"/>
  <c r="S178" i="9"/>
  <c r="R178" i="9"/>
  <c r="Q178" i="9"/>
  <c r="P178" i="9"/>
  <c r="O178" i="9"/>
  <c r="N178" i="9"/>
  <c r="M178" i="9"/>
  <c r="L178" i="9"/>
  <c r="Y157" i="9"/>
  <c r="X157" i="9"/>
  <c r="W157" i="9"/>
  <c r="V157" i="9"/>
  <c r="U157" i="9"/>
  <c r="T157" i="9"/>
  <c r="S157" i="9"/>
  <c r="R157" i="9"/>
  <c r="Q157" i="9"/>
  <c r="P157" i="9"/>
  <c r="O157" i="9"/>
  <c r="N157" i="9"/>
  <c r="Z157" i="9" s="1"/>
  <c r="M157" i="9"/>
  <c r="L157" i="9"/>
  <c r="K157" i="9"/>
  <c r="Z156" i="9"/>
  <c r="K185" i="9" s="1"/>
  <c r="Z185" i="9" s="1"/>
  <c r="K214" i="9" s="1"/>
  <c r="Z214" i="9" s="1"/>
  <c r="Z155" i="9"/>
  <c r="K184" i="9" s="1"/>
  <c r="Z154" i="9"/>
  <c r="K183" i="9" s="1"/>
  <c r="Z183" i="9" s="1"/>
  <c r="K212" i="9" s="1"/>
  <c r="Y152" i="9"/>
  <c r="X152" i="9"/>
  <c r="W152" i="9"/>
  <c r="V152" i="9"/>
  <c r="U152" i="9"/>
  <c r="T152" i="9"/>
  <c r="S152" i="9"/>
  <c r="R152" i="9"/>
  <c r="Q152" i="9"/>
  <c r="P152" i="9"/>
  <c r="O152" i="9"/>
  <c r="N152" i="9"/>
  <c r="M152" i="9"/>
  <c r="L152" i="9"/>
  <c r="K152" i="9"/>
  <c r="Z151" i="9"/>
  <c r="K180" i="9" s="1"/>
  <c r="Z180" i="9" s="1"/>
  <c r="K209" i="9" s="1"/>
  <c r="Z209" i="9" s="1"/>
  <c r="Z150" i="9"/>
  <c r="K179" i="9" s="1"/>
  <c r="Y149" i="9"/>
  <c r="X149" i="9"/>
  <c r="W149" i="9"/>
  <c r="V149" i="9"/>
  <c r="U149" i="9"/>
  <c r="T149" i="9"/>
  <c r="S149" i="9"/>
  <c r="R149" i="9"/>
  <c r="Q149" i="9"/>
  <c r="P149" i="9"/>
  <c r="O149" i="9"/>
  <c r="N149" i="9"/>
  <c r="M149" i="9"/>
  <c r="L149" i="9"/>
  <c r="K149" i="9"/>
  <c r="Z148" i="9"/>
  <c r="K177" i="9" s="1"/>
  <c r="Z177" i="9" s="1"/>
  <c r="K206" i="9" s="1"/>
  <c r="Z206" i="9" s="1"/>
  <c r="Z147" i="9"/>
  <c r="K176" i="9" s="1"/>
  <c r="O127" i="9"/>
  <c r="N127" i="9"/>
  <c r="M127" i="9"/>
  <c r="L127" i="9"/>
  <c r="O126" i="9"/>
  <c r="N126" i="9"/>
  <c r="M126" i="9"/>
  <c r="L126" i="9"/>
  <c r="O125" i="9"/>
  <c r="N125" i="9"/>
  <c r="M125" i="9"/>
  <c r="L125" i="9"/>
  <c r="O122" i="9"/>
  <c r="N122" i="9"/>
  <c r="M122" i="9"/>
  <c r="L122" i="9"/>
  <c r="O119" i="9"/>
  <c r="N119" i="9"/>
  <c r="M119" i="9"/>
  <c r="M128" i="9" s="1"/>
  <c r="L119" i="9"/>
  <c r="O114" i="9"/>
  <c r="N114" i="9"/>
  <c r="M114" i="9"/>
  <c r="L114" i="9"/>
  <c r="O113" i="9"/>
  <c r="N113" i="9"/>
  <c r="M113" i="9"/>
  <c r="L113" i="9"/>
  <c r="O112" i="9"/>
  <c r="N112" i="9"/>
  <c r="M112" i="9"/>
  <c r="L112" i="9"/>
  <c r="O109" i="9"/>
  <c r="N109" i="9"/>
  <c r="M109" i="9"/>
  <c r="L109" i="9"/>
  <c r="O106" i="9"/>
  <c r="N106" i="9"/>
  <c r="M106" i="9"/>
  <c r="L106" i="9"/>
  <c r="L115" i="9" s="1"/>
  <c r="U83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Y74" i="9"/>
  <c r="Y83" i="9" s="1"/>
  <c r="X74" i="9"/>
  <c r="W74" i="9"/>
  <c r="W83" i="9" s="1"/>
  <c r="V74" i="9"/>
  <c r="V83" i="9" s="1"/>
  <c r="U74" i="9"/>
  <c r="T74" i="9"/>
  <c r="S74" i="9"/>
  <c r="S83" i="9" s="1"/>
  <c r="R74" i="9"/>
  <c r="R83" i="9" s="1"/>
  <c r="Q74" i="9"/>
  <c r="Q83" i="9" s="1"/>
  <c r="P74" i="9"/>
  <c r="O74" i="9"/>
  <c r="O83" i="9" s="1"/>
  <c r="N74" i="9"/>
  <c r="N83" i="9" s="1"/>
  <c r="M74" i="9"/>
  <c r="M83" i="9" s="1"/>
  <c r="L74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Y61" i="9"/>
  <c r="Y70" i="9" s="1"/>
  <c r="X61" i="9"/>
  <c r="W61" i="9"/>
  <c r="V61" i="9"/>
  <c r="U61" i="9"/>
  <c r="U70" i="9" s="1"/>
  <c r="T61" i="9"/>
  <c r="S61" i="9"/>
  <c r="R61" i="9"/>
  <c r="Q61" i="9"/>
  <c r="Q70" i="9" s="1"/>
  <c r="P61" i="9"/>
  <c r="P70" i="9" s="1"/>
  <c r="O61" i="9"/>
  <c r="N61" i="9"/>
  <c r="M61" i="9"/>
  <c r="M70" i="9" s="1"/>
  <c r="L61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K79" i="9" s="1"/>
  <c r="Z79" i="9" s="1"/>
  <c r="K124" i="9" s="1"/>
  <c r="Z124" i="9" s="1"/>
  <c r="Z33" i="9"/>
  <c r="K78" i="9" s="1"/>
  <c r="Y32" i="9"/>
  <c r="X32" i="9"/>
  <c r="W32" i="9"/>
  <c r="V32" i="9"/>
  <c r="U32" i="9"/>
  <c r="T32" i="9"/>
  <c r="S32" i="9"/>
  <c r="R32" i="9"/>
  <c r="Q32" i="9"/>
  <c r="P32" i="9"/>
  <c r="O32" i="9"/>
  <c r="N32" i="9"/>
  <c r="Z32" i="9" s="1"/>
  <c r="M32" i="9"/>
  <c r="L32" i="9"/>
  <c r="K32" i="9"/>
  <c r="Z31" i="9"/>
  <c r="K76" i="9" s="1"/>
  <c r="Z76" i="9" s="1"/>
  <c r="K121" i="9" s="1"/>
  <c r="Z121" i="9" s="1"/>
  <c r="Z30" i="9"/>
  <c r="K75" i="9" s="1"/>
  <c r="Y29" i="9"/>
  <c r="X29" i="9"/>
  <c r="X38" i="9" s="1"/>
  <c r="W29" i="9"/>
  <c r="V29" i="9"/>
  <c r="U29" i="9"/>
  <c r="T29" i="9"/>
  <c r="T38" i="9" s="1"/>
  <c r="S29" i="9"/>
  <c r="R29" i="9"/>
  <c r="Q29" i="9"/>
  <c r="P29" i="9"/>
  <c r="P38" i="9" s="1"/>
  <c r="O29" i="9"/>
  <c r="N29" i="9"/>
  <c r="M29" i="9"/>
  <c r="L29" i="9"/>
  <c r="L38" i="9" s="1"/>
  <c r="K29" i="9"/>
  <c r="Z28" i="9"/>
  <c r="K73" i="9" s="1"/>
  <c r="Z27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Y22" i="9"/>
  <c r="X22" i="9"/>
  <c r="W22" i="9"/>
  <c r="V22" i="9"/>
  <c r="U22" i="9"/>
  <c r="T22" i="9"/>
  <c r="S22" i="9"/>
  <c r="R22" i="9"/>
  <c r="Q22" i="9"/>
  <c r="P22" i="9"/>
  <c r="O22" i="9"/>
  <c r="O25" i="9" s="1"/>
  <c r="N22" i="9"/>
  <c r="M22" i="9"/>
  <c r="L22" i="9"/>
  <c r="K22" i="9"/>
  <c r="Z21" i="9"/>
  <c r="K66" i="9" s="1"/>
  <c r="Z66" i="9" s="1"/>
  <c r="K111" i="9" s="1"/>
  <c r="Z111" i="9" s="1"/>
  <c r="Z20" i="9"/>
  <c r="K65" i="9" s="1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Z18" i="9"/>
  <c r="K63" i="9" s="1"/>
  <c r="Z63" i="9" s="1"/>
  <c r="K108" i="9" s="1"/>
  <c r="Z108" i="9" s="1"/>
  <c r="Z17" i="9"/>
  <c r="K62" i="9" s="1"/>
  <c r="Y16" i="9"/>
  <c r="X16" i="9"/>
  <c r="X25" i="9" s="1"/>
  <c r="W16" i="9"/>
  <c r="W25" i="9" s="1"/>
  <c r="V16" i="9"/>
  <c r="V25" i="9" s="1"/>
  <c r="U16" i="9"/>
  <c r="T16" i="9"/>
  <c r="S16" i="9"/>
  <c r="S25" i="9" s="1"/>
  <c r="R16" i="9"/>
  <c r="R25" i="9" s="1"/>
  <c r="Q16" i="9"/>
  <c r="P16" i="9"/>
  <c r="P25" i="9" s="1"/>
  <c r="O16" i="9"/>
  <c r="N16" i="9"/>
  <c r="M16" i="9"/>
  <c r="L16" i="9"/>
  <c r="L25" i="9" s="1"/>
  <c r="K16" i="9"/>
  <c r="K25" i="9" s="1"/>
  <c r="Z15" i="9"/>
  <c r="K60" i="9" s="1"/>
  <c r="Z14" i="9"/>
  <c r="K59" i="9" s="1"/>
  <c r="K186" i="9" l="1"/>
  <c r="Z186" i="9" s="1"/>
  <c r="Z149" i="9"/>
  <c r="N128" i="9"/>
  <c r="O128" i="9"/>
  <c r="O115" i="9"/>
  <c r="N115" i="9"/>
  <c r="P83" i="9"/>
  <c r="X83" i="9"/>
  <c r="N70" i="9"/>
  <c r="R70" i="9"/>
  <c r="V70" i="9"/>
  <c r="O70" i="9"/>
  <c r="S70" i="9"/>
  <c r="W70" i="9"/>
  <c r="X70" i="9"/>
  <c r="M38" i="9"/>
  <c r="Q38" i="9"/>
  <c r="U38" i="9"/>
  <c r="Y38" i="9"/>
  <c r="Z35" i="9"/>
  <c r="Z22" i="9"/>
  <c r="M25" i="9"/>
  <c r="Q25" i="9"/>
  <c r="U25" i="9"/>
  <c r="Y25" i="9"/>
  <c r="Z19" i="9"/>
  <c r="T25" i="9"/>
  <c r="Z16" i="9"/>
  <c r="Z25" i="9" s="1"/>
  <c r="Z23" i="9"/>
  <c r="N25" i="9"/>
  <c r="K82" i="9"/>
  <c r="Z73" i="9"/>
  <c r="K69" i="9"/>
  <c r="Z60" i="9"/>
  <c r="Z24" i="9"/>
  <c r="K64" i="9"/>
  <c r="Z64" i="9" s="1"/>
  <c r="Z62" i="9"/>
  <c r="K107" i="9" s="1"/>
  <c r="K72" i="9"/>
  <c r="Z36" i="9"/>
  <c r="K80" i="9"/>
  <c r="Z80" i="9" s="1"/>
  <c r="Z78" i="9"/>
  <c r="K123" i="9" s="1"/>
  <c r="L70" i="9"/>
  <c r="T70" i="9"/>
  <c r="Z184" i="9"/>
  <c r="K213" i="9" s="1"/>
  <c r="Z213" i="9" s="1"/>
  <c r="Z212" i="9"/>
  <c r="Z37" i="9"/>
  <c r="N38" i="9"/>
  <c r="R38" i="9"/>
  <c r="V38" i="9"/>
  <c r="Z29" i="9"/>
  <c r="Z38" i="9" s="1"/>
  <c r="L83" i="9"/>
  <c r="T83" i="9"/>
  <c r="Z179" i="9"/>
  <c r="K208" i="9" s="1"/>
  <c r="K181" i="9"/>
  <c r="Z181" i="9" s="1"/>
  <c r="M115" i="9"/>
  <c r="K68" i="9"/>
  <c r="K61" i="9"/>
  <c r="K67" i="9"/>
  <c r="Z67" i="9" s="1"/>
  <c r="K38" i="9"/>
  <c r="O38" i="9"/>
  <c r="S38" i="9"/>
  <c r="W38" i="9"/>
  <c r="K77" i="9"/>
  <c r="Z77" i="9" s="1"/>
  <c r="Z59" i="9"/>
  <c r="Z65" i="9"/>
  <c r="K110" i="9" s="1"/>
  <c r="Z75" i="9"/>
  <c r="K120" i="9" s="1"/>
  <c r="L128" i="9"/>
  <c r="Z176" i="9"/>
  <c r="K205" i="9" s="1"/>
  <c r="K178" i="9"/>
  <c r="Z178" i="9" s="1"/>
  <c r="Z152" i="9"/>
  <c r="Z450" i="9"/>
  <c r="K482" i="9" s="1"/>
  <c r="Z452" i="9"/>
  <c r="K215" i="9" l="1"/>
  <c r="Z215" i="9" s="1"/>
  <c r="K207" i="9"/>
  <c r="Z207" i="9" s="1"/>
  <c r="Z205" i="9"/>
  <c r="K104" i="9"/>
  <c r="Z68" i="9"/>
  <c r="K125" i="9"/>
  <c r="Z125" i="9" s="1"/>
  <c r="Z123" i="9"/>
  <c r="Z107" i="9"/>
  <c r="K109" i="9"/>
  <c r="Z109" i="9" s="1"/>
  <c r="Z69" i="9"/>
  <c r="K105" i="9"/>
  <c r="Z482" i="9"/>
  <c r="K514" i="9" s="1"/>
  <c r="K484" i="9"/>
  <c r="Z484" i="9" s="1"/>
  <c r="Z120" i="9"/>
  <c r="K122" i="9"/>
  <c r="Z122" i="9" s="1"/>
  <c r="Z82" i="9"/>
  <c r="K118" i="9"/>
  <c r="K112" i="9"/>
  <c r="Z112" i="9" s="1"/>
  <c r="Z110" i="9"/>
  <c r="K70" i="9"/>
  <c r="Z61" i="9"/>
  <c r="Z70" i="9" s="1"/>
  <c r="Z208" i="9"/>
  <c r="K210" i="9"/>
  <c r="Z210" i="9" s="1"/>
  <c r="K81" i="9"/>
  <c r="K74" i="9"/>
  <c r="Z72" i="9"/>
  <c r="K83" i="9" l="1"/>
  <c r="Z74" i="9"/>
  <c r="Z83" i="9" s="1"/>
  <c r="K127" i="9"/>
  <c r="Z118" i="9"/>
  <c r="Z127" i="9" s="1"/>
  <c r="Z514" i="9"/>
  <c r="K516" i="9"/>
  <c r="Z516" i="9" s="1"/>
  <c r="K106" i="9"/>
  <c r="Z104" i="9"/>
  <c r="Z113" i="9" s="1"/>
  <c r="K113" i="9"/>
  <c r="K114" i="9"/>
  <c r="Z105" i="9"/>
  <c r="Z114" i="9" s="1"/>
  <c r="K117" i="9"/>
  <c r="Z81" i="9"/>
  <c r="K119" i="9" l="1"/>
  <c r="K126" i="9"/>
  <c r="Z117" i="9"/>
  <c r="Z126" i="9" s="1"/>
  <c r="K115" i="9"/>
  <c r="Z106" i="9"/>
  <c r="Z115" i="9" s="1"/>
  <c r="Z119" i="9" l="1"/>
  <c r="Z128" i="9" s="1"/>
  <c r="K1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17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120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123" authorId="0" shapeId="0" xr:uid="{00000000-0006-0000-0000-00000B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126" authorId="0" shapeId="0" xr:uid="{00000000-0006-0000-0000-00000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47" authorId="0" shapeId="0" xr:uid="{00000000-0006-0000-0000-00000D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50" authorId="0" shapeId="0" xr:uid="{00000000-0006-0000-0000-00000E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54" authorId="0" shapeId="0" xr:uid="{00000000-0006-0000-0000-00000F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57" authorId="0" shapeId="0" xr:uid="{00000000-0006-0000-0000-000010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76" authorId="0" shapeId="0" xr:uid="{00000000-0006-0000-0000-00001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79" authorId="0" shapeId="0" xr:uid="{00000000-0006-0000-0000-000012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83" authorId="0" shapeId="0" xr:uid="{00000000-0006-0000-0000-000013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86" authorId="0" shapeId="0" xr:uid="{00000000-0006-0000-0000-00001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205" authorId="0" shapeId="0" xr:uid="{00000000-0006-0000-0000-00001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208" authorId="0" shapeId="0" xr:uid="{00000000-0006-0000-0000-00001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212" authorId="0" shapeId="0" xr:uid="{00000000-0006-0000-0000-00001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215" authorId="0" shapeId="0" xr:uid="{00000000-0006-0000-0000-00001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50" authorId="0" shapeId="0" xr:uid="{00000000-0006-0000-0000-00001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52" authorId="0" shapeId="0" xr:uid="{00000000-0006-0000-0000-00001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482" authorId="0" shapeId="0" xr:uid="{00000000-0006-0000-0000-00001B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84" authorId="0" shapeId="0" xr:uid="{00000000-0006-0000-0000-00001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514" authorId="0" shapeId="0" xr:uid="{00000000-0006-0000-0000-00001D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516" authorId="0" shapeId="0" xr:uid="{00000000-0006-0000-0000-00001E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<sst xmlns="http://schemas.openxmlformats.org/spreadsheetml/2006/main" count="2636" uniqueCount="345">
  <si>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</si>
  <si>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</si>
  <si>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</si>
  <si>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</si>
  <si>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</si>
  <si>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</si>
  <si>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</si>
  <si>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</si>
  <si>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</si>
  <si>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</si>
  <si>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</si>
  <si>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</si>
  <si>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</si>
  <si>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</si>
  <si>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</si>
  <si>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</si>
  <si>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</si>
  <si>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</si>
  <si>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</si>
  <si>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</si>
  <si>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</si>
  <si>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</si>
  <si>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</si>
  <si>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</si>
  <si>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</si>
  <si>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</si>
  <si>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</si>
  <si>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</si>
  <si>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</si>
  <si>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</si>
  <si>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</si>
  <si>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</si>
  <si>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</si>
  <si>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</si>
  <si>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</si>
  <si>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</si>
  <si>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</si>
  <si>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</si>
  <si>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</si>
  <si>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</si>
  <si>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</si>
  <si>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</si>
  <si>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</si>
  <si>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</si>
  <si>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</si>
  <si>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</si>
  <si>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</si>
  <si>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</si>
  <si>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</si>
  <si>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</si>
  <si>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</si>
  <si>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</si>
  <si>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</si>
  <si>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</si>
  <si>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</si>
  <si>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</si>
  <si>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</si>
  <si>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</si>
  <si>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</si>
  <si>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</si>
  <si>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</si>
  <si>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</si>
  <si>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</si>
  <si>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</si>
  <si>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</si>
  <si>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</si>
  <si>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</si>
  <si>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</si>
  <si>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</si>
  <si>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</si>
  <si>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</si>
  <si>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</si>
  <si>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</si>
  <si>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</si>
  <si>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</si>
  <si>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</si>
  <si>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</si>
  <si>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</si>
  <si>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</si>
  <si>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</si>
  <si>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</si>
  <si>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</si>
  <si>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</si>
  <si>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</si>
  <si>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</si>
  <si>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</si>
  <si>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</si>
  <si>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</si>
  <si>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</si>
  <si>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</si>
  <si>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</si>
  <si>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</si>
  <si>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</si>
  <si>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</si>
  <si>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</si>
  <si>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</si>
  <si>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</si>
  <si>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</si>
  <si>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</si>
  <si>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</si>
  <si>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</si>
  <si>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</si>
  <si>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</si>
  <si>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</si>
  <si>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</si>
  <si>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</si>
  <si>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</si>
  <si>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</si>
  <si>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</si>
  <si>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</si>
  <si>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</si>
  <si>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</si>
  <si>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</si>
  <si>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</si>
  <si>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</si>
  <si>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</si>
  <si>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</si>
  <si>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</si>
  <si>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</si>
  <si>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</si>
  <si>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</si>
  <si>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</si>
  <si>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</si>
  <si>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</si>
  <si>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</si>
  <si>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</si>
  <si>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</si>
  <si>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</si>
  <si>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</si>
  <si>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</si>
  <si>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</si>
  <si>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</si>
  <si>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</si>
  <si>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</si>
  <si>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</si>
  <si>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</si>
  <si>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</si>
  <si>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</si>
  <si>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</si>
  <si>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</si>
  <si>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</si>
  <si>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</si>
  <si>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</si>
  <si>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{F9}3</t>
  </si>
  <si>
    <t>{REKAP_WILNAME}1</t>
  </si>
  <si>
    <t>6729</t>
  </si>
  <si>
    <t>LABUHANBATU SELATAN</t>
  </si>
  <si>
    <t>6789</t>
  </si>
  <si>
    <t>LABUHANBATU UTARA</t>
  </si>
  <si>
    <t>6888</t>
  </si>
  <si>
    <t>NIAS UTARA</t>
  </si>
  <si>
    <t>7013</t>
  </si>
  <si>
    <t>NIAS BARAT</t>
  </si>
  <si>
    <t>7132</t>
  </si>
  <si>
    <t>KOTA GUNUNGSITOLI</t>
  </si>
  <si>
    <t>7240</t>
  </si>
  <si>
    <t>TAPANULI TENGAH</t>
  </si>
  <si>
    <t>7438</t>
  </si>
  <si>
    <t>TAPANULI UTARA</t>
  </si>
  <si>
    <t>7697</t>
  </si>
  <si>
    <t>TAPANULI SELATAN</t>
  </si>
  <si>
    <t>7960</t>
  </si>
  <si>
    <t>NIAS</t>
  </si>
  <si>
    <t>8094</t>
  </si>
  <si>
    <t>LANGKAT</t>
  </si>
  <si>
    <t>8408</t>
  </si>
  <si>
    <t>KARO</t>
  </si>
  <si>
    <t>8688</t>
  </si>
  <si>
    <t>DELI SERDANG</t>
  </si>
  <si>
    <t>9114</t>
  </si>
  <si>
    <t>SIMALUNGUN</t>
  </si>
  <si>
    <t>9497</t>
  </si>
  <si>
    <t>ASAHAN</t>
  </si>
  <si>
    <t>9727</t>
  </si>
  <si>
    <t>LABUHANBATU</t>
  </si>
  <si>
    <t>JUMLAH PINDAHAN</t>
  </si>
  <si>
    <t/>
  </si>
  <si>
    <t>{REKAP_WILNAME}2</t>
  </si>
  <si>
    <t>9835</t>
  </si>
  <si>
    <t>DAIRI</t>
  </si>
  <si>
    <t>10020</t>
  </si>
  <si>
    <t>TOBA SAMOSIR</t>
  </si>
  <si>
    <t>10227</t>
  </si>
  <si>
    <t>MANDAILING NATAL</t>
  </si>
  <si>
    <t>10646</t>
  </si>
  <si>
    <t>NIAS SELATAN</t>
  </si>
  <si>
    <t>11022</t>
  </si>
  <si>
    <t>PAKPAK BHARAT</t>
  </si>
  <si>
    <t>11083</t>
  </si>
  <si>
    <t>HUMBANG HASUNDUTAN</t>
  </si>
  <si>
    <t>11247</t>
  </si>
  <si>
    <t>SAMOSIR</t>
  </si>
  <si>
    <t>11374</t>
  </si>
  <si>
    <t>SERDANG BEDAGAI</t>
  </si>
  <si>
    <t>11635</t>
  </si>
  <si>
    <t>BATU BARA</t>
  </si>
  <si>
    <t>11743</t>
  </si>
  <si>
    <t>KOTA MEDAN</t>
  </si>
  <si>
    <t>11916</t>
  </si>
  <si>
    <t>KOTA PEMATANGSIANTAR</t>
  </si>
  <si>
    <t>11978</t>
  </si>
  <si>
    <t>KOTA SIBOLGA</t>
  </si>
  <si>
    <t>12000</t>
  </si>
  <si>
    <t>KOTA TANJUNG BALAI</t>
  </si>
  <si>
    <t>12038</t>
  </si>
  <si>
    <t>KOTA BINJAI</t>
  </si>
  <si>
    <t>{REKAP_WILNAME}3</t>
  </si>
  <si>
    <t>12081</t>
  </si>
  <si>
    <t>KOTA TEBING TINGGI</t>
  </si>
  <si>
    <t>12122</t>
  </si>
  <si>
    <t>KOTA PADANG SIDEMPUAN</t>
  </si>
  <si>
    <t>12208</t>
  </si>
  <si>
    <t>PADANG LAWAS UTARA</t>
  </si>
  <si>
    <t>12606</t>
  </si>
  <si>
    <t>PADANG LAWAS</t>
  </si>
  <si>
    <t>JUMLAH AKHIR</t>
  </si>
  <si>
    <t>21</t>
  </si>
  <si>
    <t>Dr. ABDUL HAKIM SIAGIAN, S.H., M.Hum</t>
  </si>
  <si>
    <t>22</t>
  </si>
  <si>
    <t>Prof. Dr. H. ALI YAKUB MATONDANG, M.A</t>
  </si>
  <si>
    <t>23</t>
  </si>
  <si>
    <t>Dr. BADIKENITA BR SITEPU, S.E., M.Si</t>
  </si>
  <si>
    <t>24</t>
  </si>
  <si>
    <t>H. DADANG DARMAWAN PASARIBU, M.Si</t>
  </si>
  <si>
    <t>25</t>
  </si>
  <si>
    <t>Prof. Dr. Ir. Hj DARMAYANTI LUBIS</t>
  </si>
  <si>
    <t>26</t>
  </si>
  <si>
    <t>H. DEDI ISKANDAR BATUBARA, S.Sos., S.H., M.SP</t>
  </si>
  <si>
    <t>27</t>
  </si>
  <si>
    <t>H. FAISAL AMRI, S.Ag., M.Ag</t>
  </si>
  <si>
    <t>28</t>
  </si>
  <si>
    <t>MARNIX SAHATA HUTABARAT</t>
  </si>
  <si>
    <t>29</t>
  </si>
  <si>
    <t>M. NURSYAM</t>
  </si>
  <si>
    <t>30</t>
  </si>
  <si>
    <t>H. MUHAMMAD NUH, M.SP</t>
  </si>
  <si>
    <t>31</t>
  </si>
  <si>
    <t>PARLINDUNGAN PURBA, S.H., M.M</t>
  </si>
  <si>
    <t>32</t>
  </si>
  <si>
    <t>RAIDIR SIGALINGGING, S.E</t>
  </si>
  <si>
    <t>33</t>
  </si>
  <si>
    <t>H. SOLAHUDDIN NASUTION, S.E., M.Si</t>
  </si>
  <si>
    <t>34</t>
  </si>
  <si>
    <t>Ustadz. H. SULTONI TRIKUSUMA, M.A</t>
  </si>
  <si>
    <t>35</t>
  </si>
  <si>
    <t>SUTAN ERWIN SIHOMBING, A.Md., S.H</t>
  </si>
  <si>
    <t>36</t>
  </si>
  <si>
    <t>H. SYAMSUL HILAL</t>
  </si>
  <si>
    <t>37</t>
  </si>
  <si>
    <t>Ir. TOLOPAN SILITONGA</t>
  </si>
  <si>
    <t>38</t>
  </si>
  <si>
    <t>Pdt. WILLEM T.P. SIMARMATA, M.A</t>
  </si>
  <si>
    <t>39</t>
  </si>
  <si>
    <t>Drs. H. ABDILLAH, Ak</t>
  </si>
  <si>
    <t>: SUMATERA UTARA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</si>
  <si>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</si>
  <si>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</si>
  <si>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</si>
  <si>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</si>
  <si>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</si>
  <si>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</si>
  <si>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</si>
  <si>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</si>
  <si>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</si>
  <si>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</si>
  <si>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</si>
  <si>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</si>
  <si>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</si>
  <si>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</si>
  <si>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</si>
  <si>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</si>
  <si>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</si>
  <si>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</si>
  <si>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4 Hal 2</t>
  </si>
  <si>
    <t>DD1-DPD-4B</t>
  </si>
  <si>
    <t>Lembar 1 Hal 3</t>
  </si>
  <si>
    <t>DD1-DPD-1C</t>
  </si>
  <si>
    <t>Lembar 2 Hal 3</t>
  </si>
  <si>
    <t>DD1-DPD-2C</t>
  </si>
  <si>
    <t>Lembar 3 Hal 1 - 3</t>
  </si>
  <si>
    <t>Lembar 3 Hal 2 - 3</t>
  </si>
  <si>
    <t>Lembar 4 Hal 3</t>
  </si>
  <si>
    <t>DD1-DPD-4C</t>
  </si>
  <si>
    <t>pdpd,dd,6728,12</t>
  </si>
  <si>
    <t>308e691b354f8af0c546d5c9d9ca77f7762ed8ab7448423cfbd575f684bba11d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</si>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</sst>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</cellXfs>
  <cellStyles count="1">
    <cellStyle name="Normal" xfId="0" builtinId="0"/>
  </cellStyles>
  <dxfs count="259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140</xdr:row>
      <xdr:rowOff>0</xdr:rowOff>
    </xdr:from>
    <xdr:to>
      <xdr:col>26</xdr:col>
      <xdr:colOff>0</xdr:colOff>
      <xdr:row>142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169</xdr:row>
      <xdr:rowOff>0</xdr:rowOff>
    </xdr:from>
    <xdr:to>
      <xdr:col>26</xdr:col>
      <xdr:colOff>0</xdr:colOff>
      <xdr:row>171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198</xdr:row>
      <xdr:rowOff>0</xdr:rowOff>
    </xdr:from>
    <xdr:to>
      <xdr:col>26</xdr:col>
      <xdr:colOff>0</xdr:colOff>
      <xdr:row>200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227</xdr:row>
      <xdr:rowOff>0</xdr:rowOff>
    </xdr:from>
    <xdr:to>
      <xdr:col>26</xdr:col>
      <xdr:colOff>0</xdr:colOff>
      <xdr:row>229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263</xdr:row>
      <xdr:rowOff>0</xdr:rowOff>
    </xdr:from>
    <xdr:to>
      <xdr:col>26</xdr:col>
      <xdr:colOff>0</xdr:colOff>
      <xdr:row>265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299</xdr:row>
      <xdr:rowOff>0</xdr:rowOff>
    </xdr:from>
    <xdr:to>
      <xdr:col>26</xdr:col>
      <xdr:colOff>0</xdr:colOff>
      <xdr:row>301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335</xdr:row>
      <xdr:rowOff>0</xdr:rowOff>
    </xdr:from>
    <xdr:to>
      <xdr:col>26</xdr:col>
      <xdr:colOff>0</xdr:colOff>
      <xdr:row>337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371</xdr:row>
      <xdr:rowOff>0</xdr:rowOff>
    </xdr:from>
    <xdr:to>
      <xdr:col>26</xdr:col>
      <xdr:colOff>0</xdr:colOff>
      <xdr:row>373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407</xdr:row>
      <xdr:rowOff>0</xdr:rowOff>
    </xdr:from>
    <xdr:to>
      <xdr:col>26</xdr:col>
      <xdr:colOff>0</xdr:colOff>
      <xdr:row>409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443</xdr:row>
      <xdr:rowOff>0</xdr:rowOff>
    </xdr:from>
    <xdr:to>
      <xdr:col>26</xdr:col>
      <xdr:colOff>0</xdr:colOff>
      <xdr:row>445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475</xdr:row>
      <xdr:rowOff>0</xdr:rowOff>
    </xdr:from>
    <xdr:to>
      <xdr:col>26</xdr:col>
      <xdr:colOff>0</xdr:colOff>
      <xdr:row>477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507</xdr:row>
      <xdr:rowOff>0</xdr:rowOff>
    </xdr:from>
    <xdr:to>
      <xdr:col>26</xdr:col>
      <xdr:colOff>0</xdr:colOff>
      <xdr:row>509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137</xdr:row>
      <xdr:rowOff>0</xdr:rowOff>
    </xdr:from>
    <xdr:to>
      <xdr:col>2</xdr:col>
      <xdr:colOff>341220</xdr:colOff>
      <xdr:row>139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166</xdr:row>
      <xdr:rowOff>0</xdr:rowOff>
    </xdr:from>
    <xdr:to>
      <xdr:col>2</xdr:col>
      <xdr:colOff>341220</xdr:colOff>
      <xdr:row>168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195</xdr:row>
      <xdr:rowOff>0</xdr:rowOff>
    </xdr:from>
    <xdr:to>
      <xdr:col>2</xdr:col>
      <xdr:colOff>341220</xdr:colOff>
      <xdr:row>197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224</xdr:row>
      <xdr:rowOff>0</xdr:rowOff>
    </xdr:from>
    <xdr:to>
      <xdr:col>2</xdr:col>
      <xdr:colOff>341220</xdr:colOff>
      <xdr:row>226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0</xdr:rowOff>
    </xdr:from>
    <xdr:to>
      <xdr:col>2</xdr:col>
      <xdr:colOff>341220</xdr:colOff>
      <xdr:row>262</xdr:row>
      <xdr:rowOff>228599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296</xdr:row>
      <xdr:rowOff>0</xdr:rowOff>
    </xdr:from>
    <xdr:to>
      <xdr:col>2</xdr:col>
      <xdr:colOff>341220</xdr:colOff>
      <xdr:row>298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332</xdr:row>
      <xdr:rowOff>0</xdr:rowOff>
    </xdr:from>
    <xdr:to>
      <xdr:col>2</xdr:col>
      <xdr:colOff>341220</xdr:colOff>
      <xdr:row>334</xdr:row>
      <xdr:rowOff>228599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368</xdr:row>
      <xdr:rowOff>0</xdr:rowOff>
    </xdr:from>
    <xdr:to>
      <xdr:col>2</xdr:col>
      <xdr:colOff>341220</xdr:colOff>
      <xdr:row>370</xdr:row>
      <xdr:rowOff>228599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404</xdr:row>
      <xdr:rowOff>0</xdr:rowOff>
    </xdr:from>
    <xdr:to>
      <xdr:col>2</xdr:col>
      <xdr:colOff>341220</xdr:colOff>
      <xdr:row>406</xdr:row>
      <xdr:rowOff>228599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440</xdr:row>
      <xdr:rowOff>0</xdr:rowOff>
    </xdr:from>
    <xdr:to>
      <xdr:col>2</xdr:col>
      <xdr:colOff>341220</xdr:colOff>
      <xdr:row>442</xdr:row>
      <xdr:rowOff>228599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472</xdr:row>
      <xdr:rowOff>0</xdr:rowOff>
    </xdr:from>
    <xdr:to>
      <xdr:col>2</xdr:col>
      <xdr:colOff>341220</xdr:colOff>
      <xdr:row>474</xdr:row>
      <xdr:rowOff>228599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504</xdr:row>
      <xdr:rowOff>0</xdr:rowOff>
    </xdr:from>
    <xdr:to>
      <xdr:col>2</xdr:col>
      <xdr:colOff>341220</xdr:colOff>
      <xdr:row>506</xdr:row>
      <xdr:rowOff>228599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535"/>
  <sheetViews>
    <sheetView showGridLines="0" tabSelected="1" view="pageBreakPreview" zoomScale="60" zoomScalePageLayoutView="60" workbookViewId="0">
      <selection activeCell="Q515" sqref="Q515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736" t="s">
        <v>0</v>
      </c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  <c r="X1" s="736"/>
      <c r="Y1" s="3" t="s">
        <v>293</v>
      </c>
      <c r="Z1" s="3"/>
      <c r="AA1" s="4" t="s">
        <v>283</v>
      </c>
      <c r="AB1" s="36" t="s">
        <v>284</v>
      </c>
      <c r="AC1" s="36"/>
      <c r="AD1" s="36" t="s">
        <v>255</v>
      </c>
      <c r="AE1" s="36"/>
      <c r="AF1" s="36"/>
      <c r="AG1" s="36"/>
      <c r="AH1" s="61" t="s">
        <v>292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">
      <c r="A2" s="3"/>
      <c r="B2" s="37"/>
      <c r="C2" s="3"/>
      <c r="D2" s="736" t="s">
        <v>75</v>
      </c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5" t="s">
        <v>72</v>
      </c>
      <c r="Z2" s="735"/>
      <c r="AA2" s="16"/>
      <c r="AB2" s="38"/>
      <c r="AC2" s="38"/>
      <c r="AD2" s="38"/>
      <c r="AE2" s="38"/>
      <c r="AF2" s="38"/>
      <c r="AG2" s="38"/>
      <c r="AH2" s="61" t="s">
        <v>291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">
      <c r="A3" s="3"/>
      <c r="B3" s="3"/>
      <c r="C3" s="3"/>
      <c r="D3" s="736" t="s">
        <v>56</v>
      </c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6"/>
      <c r="X3" s="736"/>
      <c r="Y3" s="735"/>
      <c r="Z3" s="735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25">
      <c r="B4" s="37"/>
      <c r="C4" s="37"/>
      <c r="D4" s="737" t="s">
        <v>74</v>
      </c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8" t="s">
        <v>255</v>
      </c>
      <c r="Z4" s="738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 x14ac:dyDescent="0.2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740"/>
      <c r="X5" s="740"/>
      <c r="Y5" s="740"/>
      <c r="Z5" s="740"/>
      <c r="AA5" s="16"/>
      <c r="AB5"/>
      <c r="AC5"/>
    </row>
    <row r="6" spans="1:48" ht="22.5" customHeight="1" x14ac:dyDescent="0.25">
      <c r="A6" s="40"/>
      <c r="B6" s="40"/>
      <c r="C6" s="40"/>
      <c r="D6" s="40"/>
      <c r="E6" s="40"/>
      <c r="F6" s="40"/>
      <c r="G6" s="40"/>
      <c r="H6" s="40"/>
      <c r="I6" s="739" t="s">
        <v>73</v>
      </c>
      <c r="J6" s="739"/>
      <c r="K6" s="739"/>
      <c r="L6" s="739"/>
      <c r="M6" s="7" t="s">
        <v>254</v>
      </c>
      <c r="N6" s="7"/>
      <c r="O6" s="7"/>
      <c r="P6" s="7"/>
      <c r="Q6" s="7"/>
      <c r="R6" s="7"/>
      <c r="S6" s="7"/>
      <c r="T6" s="7"/>
      <c r="U6" s="7"/>
      <c r="V6" s="7"/>
      <c r="W6" s="740"/>
      <c r="X6" s="740"/>
      <c r="Y6" s="740"/>
      <c r="Z6" s="740"/>
      <c r="AA6" s="16"/>
      <c r="AB6"/>
      <c r="AC6"/>
    </row>
    <row r="7" spans="1:48" ht="22.5" customHeight="1" x14ac:dyDescent="0.25">
      <c r="A7" s="40"/>
      <c r="B7" s="40"/>
      <c r="C7" s="40"/>
      <c r="D7" s="40"/>
      <c r="E7" s="40"/>
      <c r="F7" s="40"/>
      <c r="G7" s="40"/>
      <c r="H7" s="40"/>
      <c r="W7" s="756" t="s">
        <v>256</v>
      </c>
      <c r="X7" s="756"/>
      <c r="Y7" s="756"/>
      <c r="Z7" s="756"/>
      <c r="AA7" s="16"/>
      <c r="AB7"/>
      <c r="AC7"/>
    </row>
    <row r="8" spans="1:48" ht="22.5" customHeight="1" x14ac:dyDescent="0.25">
      <c r="A8" s="40"/>
      <c r="B8" s="40"/>
      <c r="C8" s="40"/>
      <c r="D8" s="40"/>
      <c r="E8" s="40"/>
      <c r="F8" s="40"/>
      <c r="G8" s="40"/>
      <c r="H8" s="40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40"/>
      <c r="X8" s="40"/>
      <c r="Y8" s="41"/>
      <c r="Z8" s="41"/>
      <c r="AA8" s="16"/>
      <c r="AB8"/>
      <c r="AC8"/>
    </row>
    <row r="9" spans="1:48" ht="24" customHeight="1" x14ac:dyDescent="0.25">
      <c r="A9" s="42" t="s">
        <v>1</v>
      </c>
      <c r="B9" s="719" t="s">
        <v>2</v>
      </c>
      <c r="C9" s="719"/>
      <c r="D9" s="719"/>
      <c r="E9" s="719"/>
      <c r="F9" s="719"/>
      <c r="G9" s="719"/>
      <c r="H9" s="719"/>
      <c r="I9" s="719"/>
      <c r="J9" s="719"/>
      <c r="K9" s="720" t="s">
        <v>3</v>
      </c>
      <c r="L9" s="721"/>
      <c r="M9" s="721"/>
      <c r="N9" s="721"/>
      <c r="O9" s="721"/>
      <c r="P9" s="721"/>
      <c r="Q9" s="721"/>
      <c r="R9" s="721"/>
      <c r="S9" s="721"/>
      <c r="T9" s="721"/>
      <c r="U9" s="721"/>
      <c r="V9" s="721"/>
      <c r="W9" s="721"/>
      <c r="X9" s="721"/>
      <c r="Y9" s="721"/>
      <c r="Z9" s="722"/>
      <c r="AA9" s="16"/>
      <c r="AB9"/>
      <c r="AC9"/>
    </row>
    <row r="10" spans="1:48" ht="24" hidden="1" customHeight="1" x14ac:dyDescent="0.25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145</v>
      </c>
      <c r="L10" s="10" t="s">
        <v>147</v>
      </c>
      <c r="M10" s="10" t="s">
        <v>149</v>
      </c>
      <c r="N10" s="10" t="s">
        <v>151</v>
      </c>
      <c r="O10" s="10" t="s">
        <v>153</v>
      </c>
      <c r="P10" s="10" t="s">
        <v>155</v>
      </c>
      <c r="Q10" s="10" t="s">
        <v>157</v>
      </c>
      <c r="R10" s="10" t="s">
        <v>159</v>
      </c>
      <c r="S10" s="10" t="s">
        <v>161</v>
      </c>
      <c r="T10" s="10" t="s">
        <v>163</v>
      </c>
      <c r="U10" s="10" t="s">
        <v>165</v>
      </c>
      <c r="V10" s="10" t="s">
        <v>167</v>
      </c>
      <c r="W10" s="10" t="s">
        <v>169</v>
      </c>
      <c r="X10" s="10" t="s">
        <v>171</v>
      </c>
      <c r="Y10" s="10" t="s">
        <v>173</v>
      </c>
      <c r="Z10" s="46"/>
      <c r="AA10" s="16"/>
      <c r="AB10"/>
      <c r="AC10"/>
    </row>
    <row r="11" spans="1:48" ht="69.75" customHeight="1" x14ac:dyDescent="0.25">
      <c r="A11" s="10" t="s">
        <v>4</v>
      </c>
      <c r="B11" s="723" t="s">
        <v>117</v>
      </c>
      <c r="C11" s="724"/>
      <c r="D11" s="724"/>
      <c r="E11" s="724"/>
      <c r="F11" s="724"/>
      <c r="G11" s="724"/>
      <c r="H11" s="724"/>
      <c r="I11" s="724"/>
      <c r="J11" s="725"/>
      <c r="K11" s="11" t="s">
        <v>146</v>
      </c>
      <c r="L11" s="11" t="s">
        <v>148</v>
      </c>
      <c r="M11" s="11" t="s">
        <v>150</v>
      </c>
      <c r="N11" s="11" t="s">
        <v>152</v>
      </c>
      <c r="O11" s="11" t="s">
        <v>154</v>
      </c>
      <c r="P11" s="11" t="s">
        <v>156</v>
      </c>
      <c r="Q11" s="11" t="s">
        <v>158</v>
      </c>
      <c r="R11" s="11" t="s">
        <v>160</v>
      </c>
      <c r="S11" s="11" t="s">
        <v>162</v>
      </c>
      <c r="T11" s="11" t="s">
        <v>164</v>
      </c>
      <c r="U11" s="11" t="s">
        <v>166</v>
      </c>
      <c r="V11" s="11" t="s">
        <v>168</v>
      </c>
      <c r="W11" s="11" t="s">
        <v>170</v>
      </c>
      <c r="X11" s="11" t="s">
        <v>172</v>
      </c>
      <c r="Y11" s="11" t="s">
        <v>174</v>
      </c>
      <c r="Z11" s="11" t="s">
        <v>175</v>
      </c>
      <c r="AA11" s="16"/>
      <c r="AB11" s="25"/>
      <c r="AC11" s="25"/>
      <c r="AD11" t="s">
        <v>144</v>
      </c>
    </row>
    <row r="12" spans="1:48" s="14" customFormat="1" ht="12.75" x14ac:dyDescent="0.25">
      <c r="A12" s="12" t="s">
        <v>5</v>
      </c>
      <c r="B12" s="726" t="s">
        <v>6</v>
      </c>
      <c r="C12" s="727"/>
      <c r="D12" s="727"/>
      <c r="E12" s="727"/>
      <c r="F12" s="727"/>
      <c r="G12" s="727"/>
      <c r="H12" s="727"/>
      <c r="I12" s="727"/>
      <c r="J12" s="728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25">
      <c r="A13" s="32" t="s">
        <v>23</v>
      </c>
      <c r="B13" s="767" t="s">
        <v>24</v>
      </c>
      <c r="C13" s="768"/>
      <c r="D13" s="768"/>
      <c r="E13" s="768"/>
      <c r="F13" s="768"/>
      <c r="G13" s="768"/>
      <c r="H13" s="768"/>
      <c r="I13" s="768"/>
      <c r="J13" s="768"/>
      <c r="K13" s="768"/>
      <c r="L13" s="768"/>
      <c r="M13" s="768"/>
      <c r="N13" s="768"/>
      <c r="O13" s="768"/>
      <c r="P13" s="768"/>
      <c r="Q13" s="768"/>
      <c r="R13" s="768"/>
      <c r="S13" s="768"/>
      <c r="T13" s="768"/>
      <c r="U13" s="768"/>
      <c r="V13" s="768"/>
      <c r="W13" s="768"/>
      <c r="X13" s="768"/>
      <c r="Y13" s="768"/>
      <c r="Z13" s="769"/>
      <c r="AA13" s="33"/>
      <c r="AC13"/>
      <c r="AD13" s="33"/>
    </row>
    <row r="14" spans="1:48" ht="22.5" customHeight="1" x14ac:dyDescent="0.25">
      <c r="A14" s="770"/>
      <c r="B14" s="717" t="s">
        <v>76</v>
      </c>
      <c r="C14" s="717"/>
      <c r="D14" s="717"/>
      <c r="E14" s="717"/>
      <c r="F14" s="717"/>
      <c r="G14" s="717"/>
      <c r="H14" s="717"/>
      <c r="I14" s="717"/>
      <c r="J14" s="15" t="s">
        <v>25</v>
      </c>
      <c r="K14" s="63">
        <v>95193</v>
      </c>
      <c r="L14" s="63">
        <v>120065</v>
      </c>
      <c r="M14" s="63">
        <v>44112</v>
      </c>
      <c r="N14" s="63">
        <v>27925</v>
      </c>
      <c r="O14" s="63">
        <v>41996</v>
      </c>
      <c r="P14" s="63">
        <v>108569</v>
      </c>
      <c r="Q14" s="63">
        <v>101369</v>
      </c>
      <c r="R14" s="63">
        <v>101167</v>
      </c>
      <c r="S14" s="63">
        <v>45377</v>
      </c>
      <c r="T14" s="63">
        <v>382943</v>
      </c>
      <c r="U14" s="63">
        <v>136242</v>
      </c>
      <c r="V14" s="63">
        <v>666133</v>
      </c>
      <c r="W14" s="63">
        <v>316424</v>
      </c>
      <c r="X14" s="63">
        <v>257767</v>
      </c>
      <c r="Y14" s="63">
        <v>148607</v>
      </c>
      <c r="Z14" s="50">
        <f t="shared" ref="Z14:Z22" si="0">SUM(K14:Y14)</f>
        <v>2593889</v>
      </c>
      <c r="AA14" s="16"/>
      <c r="AB14"/>
      <c r="AC14" s="56" t="s">
        <v>59</v>
      </c>
      <c r="AD14" t="s">
        <v>92</v>
      </c>
    </row>
    <row r="15" spans="1:48" ht="22.5" customHeight="1" x14ac:dyDescent="0.25">
      <c r="A15" s="771"/>
      <c r="B15" s="717"/>
      <c r="C15" s="717"/>
      <c r="D15" s="717"/>
      <c r="E15" s="717"/>
      <c r="F15" s="717"/>
      <c r="G15" s="717"/>
      <c r="H15" s="717"/>
      <c r="I15" s="717"/>
      <c r="J15" s="15" t="s">
        <v>26</v>
      </c>
      <c r="K15" s="63">
        <v>93728</v>
      </c>
      <c r="L15" s="63">
        <v>118992</v>
      </c>
      <c r="M15" s="63">
        <v>45366</v>
      </c>
      <c r="N15" s="63">
        <v>30593</v>
      </c>
      <c r="O15" s="63">
        <v>45873</v>
      </c>
      <c r="P15" s="63">
        <v>109505</v>
      </c>
      <c r="Q15" s="63">
        <v>106260</v>
      </c>
      <c r="R15" s="63">
        <v>102847</v>
      </c>
      <c r="S15" s="63">
        <v>48114</v>
      </c>
      <c r="T15" s="63">
        <v>383188</v>
      </c>
      <c r="U15" s="63">
        <v>144934</v>
      </c>
      <c r="V15" s="63">
        <v>679267</v>
      </c>
      <c r="W15" s="63">
        <v>321618</v>
      </c>
      <c r="X15" s="63">
        <v>258481</v>
      </c>
      <c r="Y15" s="63">
        <v>147181</v>
      </c>
      <c r="Z15" s="50">
        <f t="shared" si="0"/>
        <v>2635947</v>
      </c>
      <c r="AA15" s="16"/>
      <c r="AB15"/>
      <c r="AC15" s="56" t="s">
        <v>59</v>
      </c>
      <c r="AD15" t="s">
        <v>93</v>
      </c>
    </row>
    <row r="16" spans="1:48" ht="22.5" customHeight="1" x14ac:dyDescent="0.25">
      <c r="A16" s="771"/>
      <c r="B16" s="717"/>
      <c r="C16" s="717"/>
      <c r="D16" s="717"/>
      <c r="E16" s="717"/>
      <c r="F16" s="717"/>
      <c r="G16" s="717"/>
      <c r="H16" s="717"/>
      <c r="I16" s="717"/>
      <c r="J16" s="15" t="s">
        <v>27</v>
      </c>
      <c r="K16" s="51">
        <f>SUM(K14:K15)</f>
        <v>188921</v>
      </c>
      <c r="L16" s="51">
        <f t="shared" ref="L16:Y16" si="1">SUM(L14:L15)</f>
        <v>239057</v>
      </c>
      <c r="M16" s="51">
        <f t="shared" si="1"/>
        <v>89478</v>
      </c>
      <c r="N16" s="51">
        <f t="shared" si="1"/>
        <v>58518</v>
      </c>
      <c r="O16" s="51">
        <f t="shared" si="1"/>
        <v>87869</v>
      </c>
      <c r="P16" s="51">
        <f t="shared" si="1"/>
        <v>218074</v>
      </c>
      <c r="Q16" s="51">
        <f t="shared" si="1"/>
        <v>207629</v>
      </c>
      <c r="R16" s="51">
        <f t="shared" si="1"/>
        <v>204014</v>
      </c>
      <c r="S16" s="51">
        <f t="shared" si="1"/>
        <v>93491</v>
      </c>
      <c r="T16" s="51">
        <f t="shared" si="1"/>
        <v>766131</v>
      </c>
      <c r="U16" s="51">
        <f t="shared" si="1"/>
        <v>281176</v>
      </c>
      <c r="V16" s="51">
        <f t="shared" si="1"/>
        <v>1345400</v>
      </c>
      <c r="W16" s="51">
        <f t="shared" si="1"/>
        <v>638042</v>
      </c>
      <c r="X16" s="51">
        <f t="shared" si="1"/>
        <v>516248</v>
      </c>
      <c r="Y16" s="51">
        <f t="shared" si="1"/>
        <v>295788</v>
      </c>
      <c r="Z16" s="51">
        <f t="shared" si="0"/>
        <v>5229836</v>
      </c>
      <c r="AA16" s="16"/>
      <c r="AB16"/>
      <c r="AC16" s="56"/>
      <c r="AD16" t="s">
        <v>94</v>
      </c>
    </row>
    <row r="17" spans="1:30" ht="22.5" customHeight="1" x14ac:dyDescent="0.25">
      <c r="A17" s="771"/>
      <c r="B17" s="717" t="s">
        <v>77</v>
      </c>
      <c r="C17" s="717"/>
      <c r="D17" s="717"/>
      <c r="E17" s="717"/>
      <c r="F17" s="717"/>
      <c r="G17" s="717"/>
      <c r="H17" s="717"/>
      <c r="I17" s="717"/>
      <c r="J17" s="15" t="s">
        <v>25</v>
      </c>
      <c r="K17" s="63">
        <v>628</v>
      </c>
      <c r="L17" s="63">
        <v>523</v>
      </c>
      <c r="M17" s="63">
        <v>38</v>
      </c>
      <c r="N17" s="63">
        <v>144</v>
      </c>
      <c r="O17" s="63">
        <v>451</v>
      </c>
      <c r="P17" s="63">
        <v>1214</v>
      </c>
      <c r="Q17" s="63">
        <v>569</v>
      </c>
      <c r="R17" s="63">
        <v>455</v>
      </c>
      <c r="S17" s="63">
        <v>206</v>
      </c>
      <c r="T17" s="63">
        <v>1897</v>
      </c>
      <c r="U17" s="63">
        <v>783</v>
      </c>
      <c r="V17" s="63">
        <v>6355</v>
      </c>
      <c r="W17" s="63">
        <v>1626</v>
      </c>
      <c r="X17" s="63">
        <v>400</v>
      </c>
      <c r="Y17" s="63">
        <v>1093</v>
      </c>
      <c r="Z17" s="50">
        <f t="shared" si="0"/>
        <v>16382</v>
      </c>
      <c r="AA17" s="16"/>
      <c r="AB17"/>
      <c r="AC17" s="56" t="s">
        <v>59</v>
      </c>
      <c r="AD17" t="s">
        <v>95</v>
      </c>
    </row>
    <row r="18" spans="1:30" ht="22.5" customHeight="1" x14ac:dyDescent="0.25">
      <c r="A18" s="771"/>
      <c r="B18" s="717"/>
      <c r="C18" s="717"/>
      <c r="D18" s="717"/>
      <c r="E18" s="717"/>
      <c r="F18" s="717"/>
      <c r="G18" s="717"/>
      <c r="H18" s="717"/>
      <c r="I18" s="717"/>
      <c r="J18" s="15" t="s">
        <v>26</v>
      </c>
      <c r="K18" s="63">
        <v>297</v>
      </c>
      <c r="L18" s="63">
        <v>337</v>
      </c>
      <c r="M18" s="63">
        <v>42</v>
      </c>
      <c r="N18" s="63">
        <v>122</v>
      </c>
      <c r="O18" s="63">
        <v>401</v>
      </c>
      <c r="P18" s="63">
        <v>561</v>
      </c>
      <c r="Q18" s="63">
        <v>256</v>
      </c>
      <c r="R18" s="63">
        <v>213</v>
      </c>
      <c r="S18" s="63">
        <v>247</v>
      </c>
      <c r="T18" s="63">
        <v>770</v>
      </c>
      <c r="U18" s="63">
        <v>732</v>
      </c>
      <c r="V18" s="63">
        <v>5838</v>
      </c>
      <c r="W18" s="63">
        <v>593</v>
      </c>
      <c r="X18" s="63">
        <v>414</v>
      </c>
      <c r="Y18" s="63">
        <v>608</v>
      </c>
      <c r="Z18" s="50">
        <f t="shared" si="0"/>
        <v>11431</v>
      </c>
      <c r="AA18" s="16"/>
      <c r="AB18"/>
      <c r="AC18" s="56" t="s">
        <v>59</v>
      </c>
      <c r="AD18" t="s">
        <v>96</v>
      </c>
    </row>
    <row r="19" spans="1:30" ht="22.5" customHeight="1" x14ac:dyDescent="0.25">
      <c r="A19" s="771"/>
      <c r="B19" s="717"/>
      <c r="C19" s="717"/>
      <c r="D19" s="717"/>
      <c r="E19" s="717"/>
      <c r="F19" s="717"/>
      <c r="G19" s="717"/>
      <c r="H19" s="717"/>
      <c r="I19" s="717"/>
      <c r="J19" s="15" t="s">
        <v>27</v>
      </c>
      <c r="K19" s="51">
        <f>SUM(K17:K18)</f>
        <v>925</v>
      </c>
      <c r="L19" s="51">
        <f t="shared" ref="L19:Y19" si="2">SUM(L17:L18)</f>
        <v>860</v>
      </c>
      <c r="M19" s="51">
        <f t="shared" si="2"/>
        <v>80</v>
      </c>
      <c r="N19" s="51">
        <f t="shared" si="2"/>
        <v>266</v>
      </c>
      <c r="O19" s="51">
        <f t="shared" si="2"/>
        <v>852</v>
      </c>
      <c r="P19" s="51">
        <f t="shared" si="2"/>
        <v>1775</v>
      </c>
      <c r="Q19" s="51">
        <f t="shared" si="2"/>
        <v>825</v>
      </c>
      <c r="R19" s="51">
        <f t="shared" si="2"/>
        <v>668</v>
      </c>
      <c r="S19" s="51">
        <f t="shared" si="2"/>
        <v>453</v>
      </c>
      <c r="T19" s="51">
        <f t="shared" si="2"/>
        <v>2667</v>
      </c>
      <c r="U19" s="51">
        <f t="shared" si="2"/>
        <v>1515</v>
      </c>
      <c r="V19" s="51">
        <f t="shared" si="2"/>
        <v>12193</v>
      </c>
      <c r="W19" s="51">
        <f t="shared" si="2"/>
        <v>2219</v>
      </c>
      <c r="X19" s="51">
        <f t="shared" si="2"/>
        <v>814</v>
      </c>
      <c r="Y19" s="51">
        <f t="shared" si="2"/>
        <v>1701</v>
      </c>
      <c r="Z19" s="51">
        <f t="shared" si="0"/>
        <v>27813</v>
      </c>
      <c r="AA19" s="16"/>
      <c r="AB19"/>
      <c r="AC19" s="56"/>
      <c r="AD19" t="s">
        <v>97</v>
      </c>
    </row>
    <row r="20" spans="1:30" ht="22.5" customHeight="1" x14ac:dyDescent="0.25">
      <c r="A20" s="771"/>
      <c r="B20" s="717" t="s">
        <v>78</v>
      </c>
      <c r="C20" s="717"/>
      <c r="D20" s="717"/>
      <c r="E20" s="717"/>
      <c r="F20" s="717"/>
      <c r="G20" s="717"/>
      <c r="H20" s="717"/>
      <c r="I20" s="717"/>
      <c r="J20" s="15" t="s">
        <v>25</v>
      </c>
      <c r="K20" s="63">
        <v>5900</v>
      </c>
      <c r="L20" s="63">
        <v>6321</v>
      </c>
      <c r="M20" s="63">
        <v>672</v>
      </c>
      <c r="N20" s="63">
        <v>417</v>
      </c>
      <c r="O20" s="63">
        <v>847</v>
      </c>
      <c r="P20" s="63">
        <v>2824</v>
      </c>
      <c r="Q20" s="63">
        <v>3096</v>
      </c>
      <c r="R20" s="63">
        <v>2353</v>
      </c>
      <c r="S20" s="63">
        <v>607</v>
      </c>
      <c r="T20" s="63">
        <v>9972</v>
      </c>
      <c r="U20" s="63">
        <v>6805</v>
      </c>
      <c r="V20" s="63">
        <v>35237</v>
      </c>
      <c r="W20" s="63">
        <v>7685</v>
      </c>
      <c r="X20" s="63">
        <v>8092</v>
      </c>
      <c r="Y20" s="63">
        <v>5335</v>
      </c>
      <c r="Z20" s="50">
        <f t="shared" si="0"/>
        <v>96163</v>
      </c>
      <c r="AA20" s="16"/>
      <c r="AB20"/>
      <c r="AC20" s="56" t="s">
        <v>59</v>
      </c>
      <c r="AD20" t="s">
        <v>98</v>
      </c>
    </row>
    <row r="21" spans="1:30" ht="22.5" customHeight="1" x14ac:dyDescent="0.25">
      <c r="A21" s="771"/>
      <c r="B21" s="717"/>
      <c r="C21" s="717"/>
      <c r="D21" s="717"/>
      <c r="E21" s="717"/>
      <c r="F21" s="717"/>
      <c r="G21" s="717"/>
      <c r="H21" s="717"/>
      <c r="I21" s="717"/>
      <c r="J21" s="15" t="s">
        <v>26</v>
      </c>
      <c r="K21" s="63">
        <v>6791</v>
      </c>
      <c r="L21" s="63">
        <v>7380</v>
      </c>
      <c r="M21" s="63">
        <v>1230</v>
      </c>
      <c r="N21" s="63">
        <v>764</v>
      </c>
      <c r="O21" s="63">
        <v>1455</v>
      </c>
      <c r="P21" s="63">
        <v>3683</v>
      </c>
      <c r="Q21" s="63">
        <v>4179</v>
      </c>
      <c r="R21" s="63">
        <v>3413</v>
      </c>
      <c r="S21" s="63">
        <v>1111</v>
      </c>
      <c r="T21" s="63">
        <v>12824</v>
      </c>
      <c r="U21" s="63">
        <v>8695</v>
      </c>
      <c r="V21" s="63">
        <v>44032</v>
      </c>
      <c r="W21" s="63">
        <v>10814</v>
      </c>
      <c r="X21" s="63">
        <v>10326</v>
      </c>
      <c r="Y21" s="63">
        <v>6195</v>
      </c>
      <c r="Z21" s="50">
        <f t="shared" si="0"/>
        <v>122892</v>
      </c>
      <c r="AA21" s="16"/>
      <c r="AB21"/>
      <c r="AC21" s="56" t="s">
        <v>59</v>
      </c>
      <c r="AD21" t="s">
        <v>99</v>
      </c>
    </row>
    <row r="22" spans="1:30" ht="22.5" customHeight="1" x14ac:dyDescent="0.25">
      <c r="A22" s="771"/>
      <c r="B22" s="717"/>
      <c r="C22" s="717"/>
      <c r="D22" s="717"/>
      <c r="E22" s="717"/>
      <c r="F22" s="717"/>
      <c r="G22" s="717"/>
      <c r="H22" s="717"/>
      <c r="I22" s="717"/>
      <c r="J22" s="15" t="s">
        <v>27</v>
      </c>
      <c r="K22" s="51">
        <f>SUM(K20:K21)</f>
        <v>12691</v>
      </c>
      <c r="L22" s="51">
        <f t="shared" ref="L22:Y22" si="3">SUM(L20:L21)</f>
        <v>13701</v>
      </c>
      <c r="M22" s="51">
        <f t="shared" si="3"/>
        <v>1902</v>
      </c>
      <c r="N22" s="51">
        <f t="shared" si="3"/>
        <v>1181</v>
      </c>
      <c r="O22" s="51">
        <f t="shared" si="3"/>
        <v>2302</v>
      </c>
      <c r="P22" s="51">
        <f t="shared" si="3"/>
        <v>6507</v>
      </c>
      <c r="Q22" s="51">
        <f t="shared" si="3"/>
        <v>7275</v>
      </c>
      <c r="R22" s="51">
        <f t="shared" si="3"/>
        <v>5766</v>
      </c>
      <c r="S22" s="51">
        <f t="shared" si="3"/>
        <v>1718</v>
      </c>
      <c r="T22" s="51">
        <f t="shared" si="3"/>
        <v>22796</v>
      </c>
      <c r="U22" s="51">
        <f t="shared" si="3"/>
        <v>15500</v>
      </c>
      <c r="V22" s="51">
        <f t="shared" si="3"/>
        <v>79269</v>
      </c>
      <c r="W22" s="51">
        <f t="shared" si="3"/>
        <v>18499</v>
      </c>
      <c r="X22" s="51">
        <f t="shared" si="3"/>
        <v>18418</v>
      </c>
      <c r="Y22" s="51">
        <f t="shared" si="3"/>
        <v>11530</v>
      </c>
      <c r="Z22" s="51">
        <f t="shared" si="0"/>
        <v>219055</v>
      </c>
      <c r="AA22" s="16"/>
      <c r="AB22"/>
      <c r="AC22" s="56"/>
      <c r="AD22" t="s">
        <v>100</v>
      </c>
    </row>
    <row r="23" spans="1:30" ht="22.5" customHeight="1" x14ac:dyDescent="0.25">
      <c r="A23" s="771"/>
      <c r="B23" s="773" t="s">
        <v>57</v>
      </c>
      <c r="C23" s="774"/>
      <c r="D23" s="774"/>
      <c r="E23" s="774"/>
      <c r="F23" s="774"/>
      <c r="G23" s="774"/>
      <c r="H23" s="774"/>
      <c r="I23" s="775"/>
      <c r="J23" s="15" t="s">
        <v>25</v>
      </c>
      <c r="K23" s="51">
        <f>K14+K17+K20</f>
        <v>101721</v>
      </c>
      <c r="L23" s="51">
        <f t="shared" ref="L23:Y25" si="4">L14+L17+L20</f>
        <v>126909</v>
      </c>
      <c r="M23" s="51">
        <f t="shared" si="4"/>
        <v>44822</v>
      </c>
      <c r="N23" s="51">
        <f t="shared" si="4"/>
        <v>28486</v>
      </c>
      <c r="O23" s="51">
        <f t="shared" si="4"/>
        <v>43294</v>
      </c>
      <c r="P23" s="51">
        <f t="shared" si="4"/>
        <v>112607</v>
      </c>
      <c r="Q23" s="51">
        <f t="shared" si="4"/>
        <v>105034</v>
      </c>
      <c r="R23" s="51">
        <f t="shared" si="4"/>
        <v>103975</v>
      </c>
      <c r="S23" s="51">
        <f t="shared" si="4"/>
        <v>46190</v>
      </c>
      <c r="T23" s="51">
        <f t="shared" si="4"/>
        <v>394812</v>
      </c>
      <c r="U23" s="51">
        <f t="shared" si="4"/>
        <v>143830</v>
      </c>
      <c r="V23" s="51">
        <f t="shared" si="4"/>
        <v>707725</v>
      </c>
      <c r="W23" s="51">
        <f t="shared" si="4"/>
        <v>325735</v>
      </c>
      <c r="X23" s="51">
        <f t="shared" si="4"/>
        <v>266259</v>
      </c>
      <c r="Y23" s="51">
        <f t="shared" si="4"/>
        <v>155035</v>
      </c>
      <c r="Z23" s="51">
        <f t="shared" ref="Z23" si="5">Z14+Z17+Z20</f>
        <v>2706434</v>
      </c>
      <c r="AA23" s="16"/>
      <c r="AB23"/>
      <c r="AC23" s="56"/>
      <c r="AD23" t="s">
        <v>101</v>
      </c>
    </row>
    <row r="24" spans="1:30" ht="22.5" customHeight="1" x14ac:dyDescent="0.25">
      <c r="A24" s="771"/>
      <c r="B24" s="776"/>
      <c r="C24" s="777"/>
      <c r="D24" s="777"/>
      <c r="E24" s="777"/>
      <c r="F24" s="777"/>
      <c r="G24" s="777"/>
      <c r="H24" s="777"/>
      <c r="I24" s="778"/>
      <c r="J24" s="15" t="s">
        <v>26</v>
      </c>
      <c r="K24" s="51">
        <f>K15+K18+K21</f>
        <v>100816</v>
      </c>
      <c r="L24" s="51">
        <f t="shared" si="4"/>
        <v>126709</v>
      </c>
      <c r="M24" s="51">
        <f t="shared" si="4"/>
        <v>46638</v>
      </c>
      <c r="N24" s="51">
        <f t="shared" si="4"/>
        <v>31479</v>
      </c>
      <c r="O24" s="51">
        <f t="shared" si="4"/>
        <v>47729</v>
      </c>
      <c r="P24" s="51">
        <f t="shared" si="4"/>
        <v>113749</v>
      </c>
      <c r="Q24" s="51">
        <f t="shared" si="4"/>
        <v>110695</v>
      </c>
      <c r="R24" s="51">
        <f t="shared" si="4"/>
        <v>106473</v>
      </c>
      <c r="S24" s="51">
        <f t="shared" si="4"/>
        <v>49472</v>
      </c>
      <c r="T24" s="51">
        <f t="shared" si="4"/>
        <v>396782</v>
      </c>
      <c r="U24" s="51">
        <f t="shared" si="4"/>
        <v>154361</v>
      </c>
      <c r="V24" s="51">
        <f t="shared" si="4"/>
        <v>729137</v>
      </c>
      <c r="W24" s="51">
        <f t="shared" si="4"/>
        <v>333025</v>
      </c>
      <c r="X24" s="51">
        <f t="shared" si="4"/>
        <v>269221</v>
      </c>
      <c r="Y24" s="51">
        <f t="shared" si="4"/>
        <v>153984</v>
      </c>
      <c r="Z24" s="51">
        <f t="shared" ref="Z24" si="6">Z15+Z18+Z21</f>
        <v>2770270</v>
      </c>
      <c r="AA24" s="16"/>
      <c r="AB24"/>
      <c r="AC24" s="56"/>
      <c r="AD24" t="s">
        <v>102</v>
      </c>
    </row>
    <row r="25" spans="1:30" ht="22.5" customHeight="1" x14ac:dyDescent="0.25">
      <c r="A25" s="772"/>
      <c r="B25" s="779"/>
      <c r="C25" s="780"/>
      <c r="D25" s="780"/>
      <c r="E25" s="780"/>
      <c r="F25" s="780"/>
      <c r="G25" s="780"/>
      <c r="H25" s="780"/>
      <c r="I25" s="781"/>
      <c r="J25" s="15" t="s">
        <v>27</v>
      </c>
      <c r="K25" s="51">
        <f>K16+K19+K22</f>
        <v>202537</v>
      </c>
      <c r="L25" s="51">
        <f t="shared" si="4"/>
        <v>253618</v>
      </c>
      <c r="M25" s="51">
        <f t="shared" si="4"/>
        <v>91460</v>
      </c>
      <c r="N25" s="51">
        <f t="shared" si="4"/>
        <v>59965</v>
      </c>
      <c r="O25" s="51">
        <f t="shared" si="4"/>
        <v>91023</v>
      </c>
      <c r="P25" s="51">
        <f t="shared" si="4"/>
        <v>226356</v>
      </c>
      <c r="Q25" s="51">
        <f t="shared" si="4"/>
        <v>215729</v>
      </c>
      <c r="R25" s="51">
        <f t="shared" si="4"/>
        <v>210448</v>
      </c>
      <c r="S25" s="51">
        <f t="shared" si="4"/>
        <v>95662</v>
      </c>
      <c r="T25" s="51">
        <f t="shared" si="4"/>
        <v>791594</v>
      </c>
      <c r="U25" s="51">
        <f t="shared" si="4"/>
        <v>298191</v>
      </c>
      <c r="V25" s="51">
        <f t="shared" si="4"/>
        <v>1436862</v>
      </c>
      <c r="W25" s="51">
        <f t="shared" si="4"/>
        <v>658760</v>
      </c>
      <c r="X25" s="51">
        <f t="shared" si="4"/>
        <v>535480</v>
      </c>
      <c r="Y25" s="51">
        <f t="shared" si="4"/>
        <v>309019</v>
      </c>
      <c r="Z25" s="51">
        <f t="shared" ref="Z25" si="7">Z16+Z19+Z22</f>
        <v>5476704</v>
      </c>
      <c r="AA25" s="16"/>
      <c r="AB25"/>
      <c r="AC25" s="56"/>
      <c r="AD25" t="s">
        <v>103</v>
      </c>
    </row>
    <row r="26" spans="1:30" ht="22.5" customHeight="1" x14ac:dyDescent="0.25">
      <c r="A26" s="35" t="s">
        <v>28</v>
      </c>
      <c r="B26" s="723" t="s">
        <v>29</v>
      </c>
      <c r="C26" s="724"/>
      <c r="D26" s="724"/>
      <c r="E26" s="724"/>
      <c r="F26" s="724"/>
      <c r="G26" s="724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5"/>
      <c r="AA26" s="16"/>
      <c r="AB26"/>
      <c r="AC26" s="57"/>
      <c r="AD26"/>
    </row>
    <row r="27" spans="1:30" ht="22.5" customHeight="1" x14ac:dyDescent="0.25">
      <c r="A27" s="770"/>
      <c r="B27" s="717" t="s">
        <v>76</v>
      </c>
      <c r="C27" s="717"/>
      <c r="D27" s="717"/>
      <c r="E27" s="717"/>
      <c r="F27" s="717"/>
      <c r="G27" s="717"/>
      <c r="H27" s="717"/>
      <c r="I27" s="717"/>
      <c r="J27" s="15" t="s">
        <v>25</v>
      </c>
      <c r="K27" s="63">
        <v>76759</v>
      </c>
      <c r="L27" s="63">
        <v>90969</v>
      </c>
      <c r="M27" s="63">
        <v>29477</v>
      </c>
      <c r="N27" s="63">
        <v>17592</v>
      </c>
      <c r="O27" s="63">
        <v>31294</v>
      </c>
      <c r="P27" s="63">
        <v>80525</v>
      </c>
      <c r="Q27" s="63">
        <v>76196</v>
      </c>
      <c r="R27" s="63">
        <v>78739</v>
      </c>
      <c r="S27" s="63">
        <v>31250</v>
      </c>
      <c r="T27" s="63">
        <v>265595</v>
      </c>
      <c r="U27" s="63">
        <v>99380</v>
      </c>
      <c r="V27" s="63">
        <v>433165</v>
      </c>
      <c r="W27" s="63">
        <v>231750</v>
      </c>
      <c r="X27" s="63">
        <v>183599</v>
      </c>
      <c r="Y27" s="63">
        <v>115032</v>
      </c>
      <c r="Z27" s="51">
        <f t="shared" ref="Z27:Z35" si="8">SUM(K27:Y27)</f>
        <v>1841322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25">
      <c r="A28" s="771"/>
      <c r="B28" s="717"/>
      <c r="C28" s="717"/>
      <c r="D28" s="717"/>
      <c r="E28" s="717"/>
      <c r="F28" s="717"/>
      <c r="G28" s="717"/>
      <c r="H28" s="717"/>
      <c r="I28" s="717"/>
      <c r="J28" s="15" t="s">
        <v>26</v>
      </c>
      <c r="K28" s="63">
        <v>76387</v>
      </c>
      <c r="L28" s="63">
        <v>92880</v>
      </c>
      <c r="M28" s="63">
        <v>32600</v>
      </c>
      <c r="N28" s="63">
        <v>20797</v>
      </c>
      <c r="O28" s="63">
        <v>35497</v>
      </c>
      <c r="P28" s="63">
        <v>86138</v>
      </c>
      <c r="Q28" s="63">
        <v>79626</v>
      </c>
      <c r="R28" s="63">
        <v>82106</v>
      </c>
      <c r="S28" s="63">
        <v>35416</v>
      </c>
      <c r="T28" s="63">
        <v>284963</v>
      </c>
      <c r="U28" s="63">
        <v>106263</v>
      </c>
      <c r="V28" s="63">
        <v>463817</v>
      </c>
      <c r="W28" s="63">
        <v>245820</v>
      </c>
      <c r="X28" s="63">
        <v>197555</v>
      </c>
      <c r="Y28" s="63">
        <v>117612</v>
      </c>
      <c r="Z28" s="51">
        <f t="shared" si="8"/>
        <v>1957477</v>
      </c>
      <c r="AA28" s="16"/>
      <c r="AB28"/>
      <c r="AC28" s="56" t="s">
        <v>61</v>
      </c>
      <c r="AD28" t="s">
        <v>105</v>
      </c>
    </row>
    <row r="29" spans="1:30" ht="22.5" customHeight="1" x14ac:dyDescent="0.25">
      <c r="A29" s="771"/>
      <c r="B29" s="717"/>
      <c r="C29" s="717"/>
      <c r="D29" s="717"/>
      <c r="E29" s="717"/>
      <c r="F29" s="717"/>
      <c r="G29" s="717"/>
      <c r="H29" s="717"/>
      <c r="I29" s="717"/>
      <c r="J29" s="15" t="s">
        <v>27</v>
      </c>
      <c r="K29" s="51">
        <f>SUM(K27:K28)</f>
        <v>153146</v>
      </c>
      <c r="L29" s="51">
        <f t="shared" ref="L29:Y29" si="9">SUM(L27:L28)</f>
        <v>183849</v>
      </c>
      <c r="M29" s="51">
        <f t="shared" si="9"/>
        <v>62077</v>
      </c>
      <c r="N29" s="51">
        <f t="shared" si="9"/>
        <v>38389</v>
      </c>
      <c r="O29" s="51">
        <f t="shared" si="9"/>
        <v>66791</v>
      </c>
      <c r="P29" s="51">
        <f t="shared" si="9"/>
        <v>166663</v>
      </c>
      <c r="Q29" s="51">
        <f t="shared" si="9"/>
        <v>155822</v>
      </c>
      <c r="R29" s="51">
        <f t="shared" si="9"/>
        <v>160845</v>
      </c>
      <c r="S29" s="51">
        <f t="shared" si="9"/>
        <v>66666</v>
      </c>
      <c r="T29" s="51">
        <f t="shared" si="9"/>
        <v>550558</v>
      </c>
      <c r="U29" s="51">
        <f t="shared" si="9"/>
        <v>205643</v>
      </c>
      <c r="V29" s="51">
        <f t="shared" si="9"/>
        <v>896982</v>
      </c>
      <c r="W29" s="51">
        <f t="shared" si="9"/>
        <v>477570</v>
      </c>
      <c r="X29" s="51">
        <f t="shared" si="9"/>
        <v>381154</v>
      </c>
      <c r="Y29" s="51">
        <f t="shared" si="9"/>
        <v>232644</v>
      </c>
      <c r="Z29" s="51">
        <f t="shared" si="8"/>
        <v>3798799</v>
      </c>
      <c r="AA29" s="16"/>
      <c r="AB29"/>
      <c r="AC29" s="56" t="s">
        <v>127</v>
      </c>
      <c r="AD29" t="s">
        <v>106</v>
      </c>
    </row>
    <row r="30" spans="1:30" ht="22.5" customHeight="1" x14ac:dyDescent="0.25">
      <c r="A30" s="771"/>
      <c r="B30" s="717" t="s">
        <v>77</v>
      </c>
      <c r="C30" s="717"/>
      <c r="D30" s="717"/>
      <c r="E30" s="717"/>
      <c r="F30" s="717"/>
      <c r="G30" s="717"/>
      <c r="H30" s="717"/>
      <c r="I30" s="717"/>
      <c r="J30" s="15" t="s">
        <v>25</v>
      </c>
      <c r="K30" s="63">
        <v>500</v>
      </c>
      <c r="L30" s="63">
        <v>439</v>
      </c>
      <c r="M30" s="63">
        <v>35</v>
      </c>
      <c r="N30" s="63">
        <v>140</v>
      </c>
      <c r="O30" s="63">
        <v>383</v>
      </c>
      <c r="P30" s="63">
        <v>878</v>
      </c>
      <c r="Q30" s="63">
        <v>373</v>
      </c>
      <c r="R30" s="63">
        <v>267</v>
      </c>
      <c r="S30" s="63">
        <v>128</v>
      </c>
      <c r="T30" s="63">
        <v>1152</v>
      </c>
      <c r="U30" s="63">
        <v>688</v>
      </c>
      <c r="V30" s="63">
        <v>5188</v>
      </c>
      <c r="W30" s="63">
        <v>859</v>
      </c>
      <c r="X30" s="63">
        <v>246</v>
      </c>
      <c r="Y30" s="63">
        <v>854</v>
      </c>
      <c r="Z30" s="51">
        <f t="shared" si="8"/>
        <v>12130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25">
      <c r="A31" s="771"/>
      <c r="B31" s="717"/>
      <c r="C31" s="717"/>
      <c r="D31" s="717"/>
      <c r="E31" s="717"/>
      <c r="F31" s="717"/>
      <c r="G31" s="717"/>
      <c r="H31" s="717"/>
      <c r="I31" s="717"/>
      <c r="J31" s="15" t="s">
        <v>26</v>
      </c>
      <c r="K31" s="63">
        <v>248</v>
      </c>
      <c r="L31" s="63">
        <v>259</v>
      </c>
      <c r="M31" s="63">
        <v>31</v>
      </c>
      <c r="N31" s="63">
        <v>114</v>
      </c>
      <c r="O31" s="63">
        <v>355</v>
      </c>
      <c r="P31" s="63">
        <v>442</v>
      </c>
      <c r="Q31" s="63">
        <v>133</v>
      </c>
      <c r="R31" s="63">
        <v>140</v>
      </c>
      <c r="S31" s="63">
        <v>132</v>
      </c>
      <c r="T31" s="63">
        <v>578</v>
      </c>
      <c r="U31" s="63">
        <v>614</v>
      </c>
      <c r="V31" s="63">
        <v>4910</v>
      </c>
      <c r="W31" s="63">
        <v>355</v>
      </c>
      <c r="X31" s="63">
        <v>245</v>
      </c>
      <c r="Y31" s="63">
        <v>464</v>
      </c>
      <c r="Z31" s="51">
        <f t="shared" si="8"/>
        <v>9020</v>
      </c>
      <c r="AA31" s="16"/>
      <c r="AB31"/>
      <c r="AC31" s="56" t="s">
        <v>61</v>
      </c>
      <c r="AD31" t="s">
        <v>108</v>
      </c>
    </row>
    <row r="32" spans="1:30" ht="22.5" customHeight="1" x14ac:dyDescent="0.25">
      <c r="A32" s="771"/>
      <c r="B32" s="717"/>
      <c r="C32" s="717"/>
      <c r="D32" s="717"/>
      <c r="E32" s="717"/>
      <c r="F32" s="717"/>
      <c r="G32" s="717"/>
      <c r="H32" s="717"/>
      <c r="I32" s="717"/>
      <c r="J32" s="15" t="s">
        <v>27</v>
      </c>
      <c r="K32" s="51">
        <f>SUM(K30:K31)</f>
        <v>748</v>
      </c>
      <c r="L32" s="51">
        <f t="shared" ref="L32:Y32" si="10">SUM(L30:L31)</f>
        <v>698</v>
      </c>
      <c r="M32" s="51">
        <f t="shared" si="10"/>
        <v>66</v>
      </c>
      <c r="N32" s="51">
        <f t="shared" si="10"/>
        <v>254</v>
      </c>
      <c r="O32" s="51">
        <f t="shared" si="10"/>
        <v>738</v>
      </c>
      <c r="P32" s="51">
        <f t="shared" si="10"/>
        <v>1320</v>
      </c>
      <c r="Q32" s="51">
        <f t="shared" si="10"/>
        <v>506</v>
      </c>
      <c r="R32" s="51">
        <f t="shared" si="10"/>
        <v>407</v>
      </c>
      <c r="S32" s="51">
        <f t="shared" si="10"/>
        <v>260</v>
      </c>
      <c r="T32" s="51">
        <f t="shared" si="10"/>
        <v>1730</v>
      </c>
      <c r="U32" s="51">
        <f t="shared" si="10"/>
        <v>1302</v>
      </c>
      <c r="V32" s="51">
        <f t="shared" si="10"/>
        <v>10098</v>
      </c>
      <c r="W32" s="51">
        <f t="shared" si="10"/>
        <v>1214</v>
      </c>
      <c r="X32" s="51">
        <f t="shared" si="10"/>
        <v>491</v>
      </c>
      <c r="Y32" s="51">
        <f t="shared" si="10"/>
        <v>1318</v>
      </c>
      <c r="Z32" s="51">
        <f t="shared" si="8"/>
        <v>21150</v>
      </c>
      <c r="AA32" s="16"/>
      <c r="AB32"/>
      <c r="AC32" s="56" t="s">
        <v>127</v>
      </c>
      <c r="AD32" t="s">
        <v>109</v>
      </c>
    </row>
    <row r="33" spans="1:34" ht="22.5" customHeight="1" x14ac:dyDescent="0.25">
      <c r="A33" s="771"/>
      <c r="B33" s="717" t="s">
        <v>78</v>
      </c>
      <c r="C33" s="717"/>
      <c r="D33" s="717"/>
      <c r="E33" s="717"/>
      <c r="F33" s="717"/>
      <c r="G33" s="717"/>
      <c r="H33" s="717"/>
      <c r="I33" s="717"/>
      <c r="J33" s="15" t="s">
        <v>25</v>
      </c>
      <c r="K33" s="63">
        <v>5900</v>
      </c>
      <c r="L33" s="63">
        <v>6289</v>
      </c>
      <c r="M33" s="63">
        <v>672</v>
      </c>
      <c r="N33" s="63">
        <v>415</v>
      </c>
      <c r="O33" s="63">
        <v>819</v>
      </c>
      <c r="P33" s="63">
        <v>2800</v>
      </c>
      <c r="Q33" s="63">
        <v>3012</v>
      </c>
      <c r="R33" s="63">
        <v>2352</v>
      </c>
      <c r="S33" s="63">
        <v>594</v>
      </c>
      <c r="T33" s="63">
        <v>9802</v>
      </c>
      <c r="U33" s="63">
        <v>6787</v>
      </c>
      <c r="V33" s="63">
        <v>35237</v>
      </c>
      <c r="W33" s="63">
        <v>7685</v>
      </c>
      <c r="X33" s="63">
        <v>8092</v>
      </c>
      <c r="Y33" s="63">
        <v>5317</v>
      </c>
      <c r="Z33" s="51">
        <f t="shared" si="8"/>
        <v>95773</v>
      </c>
      <c r="AA33" s="16"/>
      <c r="AB33" t="s">
        <v>63</v>
      </c>
      <c r="AC33" s="56" t="s">
        <v>61</v>
      </c>
      <c r="AD33" t="s">
        <v>110</v>
      </c>
    </row>
    <row r="34" spans="1:34" ht="22.5" customHeight="1" x14ac:dyDescent="0.25">
      <c r="A34" s="771"/>
      <c r="B34" s="717"/>
      <c r="C34" s="717"/>
      <c r="D34" s="717"/>
      <c r="E34" s="717"/>
      <c r="F34" s="717"/>
      <c r="G34" s="717"/>
      <c r="H34" s="717"/>
      <c r="I34" s="717"/>
      <c r="J34" s="15" t="s">
        <v>26</v>
      </c>
      <c r="K34" s="63">
        <v>6791</v>
      </c>
      <c r="L34" s="63">
        <v>7338</v>
      </c>
      <c r="M34" s="63">
        <v>1230</v>
      </c>
      <c r="N34" s="63">
        <v>762</v>
      </c>
      <c r="O34" s="63">
        <v>1393</v>
      </c>
      <c r="P34" s="63">
        <v>3650</v>
      </c>
      <c r="Q34" s="63">
        <v>4048</v>
      </c>
      <c r="R34" s="63">
        <v>3411</v>
      </c>
      <c r="S34" s="63">
        <v>1095</v>
      </c>
      <c r="T34" s="63">
        <v>12651</v>
      </c>
      <c r="U34" s="63">
        <v>8655</v>
      </c>
      <c r="V34" s="63">
        <v>44032</v>
      </c>
      <c r="W34" s="63">
        <v>10814</v>
      </c>
      <c r="X34" s="63">
        <v>10326</v>
      </c>
      <c r="Y34" s="63">
        <v>6172</v>
      </c>
      <c r="Z34" s="51">
        <f t="shared" si="8"/>
        <v>122368</v>
      </c>
      <c r="AA34" s="16"/>
      <c r="AB34"/>
      <c r="AC34" s="56" t="s">
        <v>61</v>
      </c>
      <c r="AD34" t="s">
        <v>111</v>
      </c>
    </row>
    <row r="35" spans="1:34" ht="22.5" customHeight="1" x14ac:dyDescent="0.25">
      <c r="A35" s="771"/>
      <c r="B35" s="717"/>
      <c r="C35" s="717"/>
      <c r="D35" s="717"/>
      <c r="E35" s="717"/>
      <c r="F35" s="717"/>
      <c r="G35" s="717"/>
      <c r="H35" s="717"/>
      <c r="I35" s="717"/>
      <c r="J35" s="15" t="s">
        <v>27</v>
      </c>
      <c r="K35" s="51">
        <f>SUM(K33:K34)</f>
        <v>12691</v>
      </c>
      <c r="L35" s="51">
        <f t="shared" ref="L35:Y35" si="11">SUM(L33:L34)</f>
        <v>13627</v>
      </c>
      <c r="M35" s="51">
        <f t="shared" si="11"/>
        <v>1902</v>
      </c>
      <c r="N35" s="51">
        <f t="shared" si="11"/>
        <v>1177</v>
      </c>
      <c r="O35" s="51">
        <f t="shared" si="11"/>
        <v>2212</v>
      </c>
      <c r="P35" s="51">
        <f t="shared" si="11"/>
        <v>6450</v>
      </c>
      <c r="Q35" s="51">
        <f t="shared" si="11"/>
        <v>7060</v>
      </c>
      <c r="R35" s="51">
        <f t="shared" si="11"/>
        <v>5763</v>
      </c>
      <c r="S35" s="51">
        <f t="shared" si="11"/>
        <v>1689</v>
      </c>
      <c r="T35" s="51">
        <f t="shared" si="11"/>
        <v>22453</v>
      </c>
      <c r="U35" s="51">
        <f t="shared" si="11"/>
        <v>15442</v>
      </c>
      <c r="V35" s="51">
        <f t="shared" si="11"/>
        <v>79269</v>
      </c>
      <c r="W35" s="51">
        <f t="shared" si="11"/>
        <v>18499</v>
      </c>
      <c r="X35" s="51">
        <f t="shared" si="11"/>
        <v>18418</v>
      </c>
      <c r="Y35" s="51">
        <f t="shared" si="11"/>
        <v>11489</v>
      </c>
      <c r="Z35" s="51">
        <f t="shared" si="8"/>
        <v>218141</v>
      </c>
      <c r="AA35" s="16"/>
      <c r="AB35"/>
      <c r="AC35" s="56" t="s">
        <v>127</v>
      </c>
      <c r="AD35" t="s">
        <v>112</v>
      </c>
    </row>
    <row r="36" spans="1:34" ht="22.5" customHeight="1" x14ac:dyDescent="0.25">
      <c r="A36" s="771"/>
      <c r="B36" s="773" t="s">
        <v>57</v>
      </c>
      <c r="C36" s="774"/>
      <c r="D36" s="774"/>
      <c r="E36" s="774"/>
      <c r="F36" s="774"/>
      <c r="G36" s="774"/>
      <c r="H36" s="774"/>
      <c r="I36" s="775"/>
      <c r="J36" s="15" t="s">
        <v>25</v>
      </c>
      <c r="K36" s="51">
        <f>K27+K30+K33</f>
        <v>83159</v>
      </c>
      <c r="L36" s="51">
        <f t="shared" ref="L36:Y38" si="12">L27+L30+L33</f>
        <v>97697</v>
      </c>
      <c r="M36" s="51">
        <f t="shared" si="12"/>
        <v>30184</v>
      </c>
      <c r="N36" s="51">
        <f t="shared" si="12"/>
        <v>18147</v>
      </c>
      <c r="O36" s="51">
        <f t="shared" si="12"/>
        <v>32496</v>
      </c>
      <c r="P36" s="51">
        <f t="shared" si="12"/>
        <v>84203</v>
      </c>
      <c r="Q36" s="51">
        <f t="shared" si="12"/>
        <v>79581</v>
      </c>
      <c r="R36" s="51">
        <f t="shared" si="12"/>
        <v>81358</v>
      </c>
      <c r="S36" s="51">
        <f t="shared" si="12"/>
        <v>31972</v>
      </c>
      <c r="T36" s="51">
        <f t="shared" si="12"/>
        <v>276549</v>
      </c>
      <c r="U36" s="51">
        <f t="shared" si="12"/>
        <v>106855</v>
      </c>
      <c r="V36" s="51">
        <f t="shared" si="12"/>
        <v>473590</v>
      </c>
      <c r="W36" s="51">
        <f t="shared" si="12"/>
        <v>240294</v>
      </c>
      <c r="X36" s="51">
        <f t="shared" si="12"/>
        <v>191937</v>
      </c>
      <c r="Y36" s="51">
        <f t="shared" si="12"/>
        <v>121203</v>
      </c>
      <c r="Z36" s="51">
        <f t="shared" ref="Z36" si="13">Z27+Z30+Z33</f>
        <v>1949225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 x14ac:dyDescent="0.25">
      <c r="A37" s="771"/>
      <c r="B37" s="776"/>
      <c r="C37" s="777"/>
      <c r="D37" s="777"/>
      <c r="E37" s="777"/>
      <c r="F37" s="777"/>
      <c r="G37" s="777"/>
      <c r="H37" s="777"/>
      <c r="I37" s="778"/>
      <c r="J37" s="15" t="s">
        <v>26</v>
      </c>
      <c r="K37" s="51">
        <f>K28+K31+K34</f>
        <v>83426</v>
      </c>
      <c r="L37" s="51">
        <f t="shared" si="12"/>
        <v>100477</v>
      </c>
      <c r="M37" s="51">
        <f t="shared" si="12"/>
        <v>33861</v>
      </c>
      <c r="N37" s="51">
        <f t="shared" si="12"/>
        <v>21673</v>
      </c>
      <c r="O37" s="51">
        <f t="shared" si="12"/>
        <v>37245</v>
      </c>
      <c r="P37" s="51">
        <f t="shared" si="12"/>
        <v>90230</v>
      </c>
      <c r="Q37" s="51">
        <f t="shared" si="12"/>
        <v>83807</v>
      </c>
      <c r="R37" s="51">
        <f t="shared" si="12"/>
        <v>85657</v>
      </c>
      <c r="S37" s="51">
        <f t="shared" si="12"/>
        <v>36643</v>
      </c>
      <c r="T37" s="51">
        <f t="shared" si="12"/>
        <v>298192</v>
      </c>
      <c r="U37" s="51">
        <f t="shared" si="12"/>
        <v>115532</v>
      </c>
      <c r="V37" s="51">
        <f t="shared" si="12"/>
        <v>512759</v>
      </c>
      <c r="W37" s="51">
        <f t="shared" si="12"/>
        <v>256989</v>
      </c>
      <c r="X37" s="51">
        <f t="shared" si="12"/>
        <v>208126</v>
      </c>
      <c r="Y37" s="51">
        <f t="shared" si="12"/>
        <v>124248</v>
      </c>
      <c r="Z37" s="51">
        <f t="shared" ref="Z37" si="14">Z28+Z31+Z34</f>
        <v>2088865</v>
      </c>
      <c r="AA37" s="16"/>
      <c r="AB37"/>
      <c r="AC37" s="56" t="s">
        <v>127</v>
      </c>
      <c r="AD37" t="s">
        <v>114</v>
      </c>
    </row>
    <row r="38" spans="1:34" ht="22.5" customHeight="1" x14ac:dyDescent="0.25">
      <c r="A38" s="772"/>
      <c r="B38" s="779"/>
      <c r="C38" s="780"/>
      <c r="D38" s="780"/>
      <c r="E38" s="780"/>
      <c r="F38" s="780"/>
      <c r="G38" s="780"/>
      <c r="H38" s="780"/>
      <c r="I38" s="781"/>
      <c r="J38" s="15" t="s">
        <v>27</v>
      </c>
      <c r="K38" s="51">
        <f t="shared" ref="K38" si="15">K29+K32+K35</f>
        <v>166585</v>
      </c>
      <c r="L38" s="51">
        <f t="shared" si="12"/>
        <v>198174</v>
      </c>
      <c r="M38" s="51">
        <f t="shared" si="12"/>
        <v>64045</v>
      </c>
      <c r="N38" s="51">
        <f t="shared" si="12"/>
        <v>39820</v>
      </c>
      <c r="O38" s="51">
        <f t="shared" si="12"/>
        <v>69741</v>
      </c>
      <c r="P38" s="51">
        <f t="shared" si="12"/>
        <v>174433</v>
      </c>
      <c r="Q38" s="51">
        <f t="shared" si="12"/>
        <v>163388</v>
      </c>
      <c r="R38" s="51">
        <f t="shared" si="12"/>
        <v>167015</v>
      </c>
      <c r="S38" s="51">
        <f t="shared" si="12"/>
        <v>68615</v>
      </c>
      <c r="T38" s="51">
        <f t="shared" si="12"/>
        <v>574741</v>
      </c>
      <c r="U38" s="51">
        <f t="shared" si="12"/>
        <v>222387</v>
      </c>
      <c r="V38" s="51">
        <f t="shared" si="12"/>
        <v>986349</v>
      </c>
      <c r="W38" s="51">
        <f t="shared" si="12"/>
        <v>497283</v>
      </c>
      <c r="X38" s="51">
        <f t="shared" si="12"/>
        <v>400063</v>
      </c>
      <c r="Y38" s="51">
        <f t="shared" si="12"/>
        <v>245451</v>
      </c>
      <c r="Z38" s="51">
        <f t="shared" ref="Z38" si="16">Z29+Z32+Z35</f>
        <v>4038090</v>
      </c>
      <c r="AA38" s="16"/>
      <c r="AB38"/>
      <c r="AC38" s="56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734" t="s">
        <v>116</v>
      </c>
      <c r="C40" s="734"/>
      <c r="D40" s="734"/>
      <c r="E40" s="734"/>
      <c r="F40" s="734"/>
      <c r="G40" s="734"/>
      <c r="H40" s="734"/>
      <c r="I40" s="734"/>
      <c r="J40" s="734"/>
      <c r="K40" s="734"/>
      <c r="L40" s="734"/>
      <c r="M40" s="734"/>
      <c r="N40" s="734"/>
      <c r="O40" s="734"/>
      <c r="P40" s="731" t="s">
        <v>35</v>
      </c>
      <c r="Q40" s="732"/>
      <c r="R40" s="732"/>
      <c r="S40" s="732"/>
      <c r="T40" s="732"/>
      <c r="U40" s="732"/>
      <c r="V40" s="732"/>
      <c r="W40" s="732"/>
      <c r="X40" s="732"/>
      <c r="Y40" s="733"/>
      <c r="AA40" s="16"/>
      <c r="AB40"/>
      <c r="AC40"/>
    </row>
    <row r="41" spans="1:34" s="22" customFormat="1" ht="22.5" customHeight="1" thickBot="1" x14ac:dyDescent="0.3">
      <c r="A41" s="20"/>
      <c r="B41" s="757" t="s">
        <v>134</v>
      </c>
      <c r="C41" s="758"/>
      <c r="D41" s="759"/>
      <c r="E41" s="757" t="s">
        <v>135</v>
      </c>
      <c r="F41" s="758"/>
      <c r="G41" s="759"/>
      <c r="H41" s="757" t="s">
        <v>136</v>
      </c>
      <c r="I41" s="758"/>
      <c r="J41" s="759"/>
      <c r="K41" s="763" t="s">
        <v>137</v>
      </c>
      <c r="L41" s="764"/>
      <c r="M41" s="729" t="s">
        <v>138</v>
      </c>
      <c r="N41" s="729" t="s">
        <v>139</v>
      </c>
      <c r="O41" s="729" t="s">
        <v>140</v>
      </c>
      <c r="P41" s="64" t="s">
        <v>294</v>
      </c>
      <c r="Q41" s="65" t="s">
        <v>295</v>
      </c>
      <c r="R41" s="66" t="s">
        <v>296</v>
      </c>
      <c r="S41" s="67" t="s">
        <v>297</v>
      </c>
      <c r="T41" s="68" t="s">
        <v>298</v>
      </c>
      <c r="U41" s="69" t="s">
        <v>299</v>
      </c>
      <c r="V41" s="70" t="s">
        <v>300</v>
      </c>
      <c r="W41" s="71" t="s">
        <v>301</v>
      </c>
      <c r="X41" s="72" t="s">
        <v>302</v>
      </c>
      <c r="Y41" s="73" t="s">
        <v>303</v>
      </c>
      <c r="AA41" s="16"/>
      <c r="AB41" s="30"/>
      <c r="AC41" s="30"/>
    </row>
    <row r="42" spans="1:34" s="22" customFormat="1" ht="22.5" customHeight="1" thickBot="1" x14ac:dyDescent="0.3">
      <c r="A42" s="20"/>
      <c r="B42" s="760"/>
      <c r="C42" s="761"/>
      <c r="D42" s="762"/>
      <c r="E42" s="760"/>
      <c r="F42" s="761"/>
      <c r="G42" s="762"/>
      <c r="H42" s="760"/>
      <c r="I42" s="761"/>
      <c r="J42" s="762"/>
      <c r="K42" s="765"/>
      <c r="L42" s="766"/>
      <c r="M42" s="730"/>
      <c r="N42" s="730"/>
      <c r="O42" s="730"/>
      <c r="P42" s="74" t="s">
        <v>304</v>
      </c>
      <c r="Q42" s="75" t="s">
        <v>305</v>
      </c>
      <c r="R42" s="76" t="s">
        <v>306</v>
      </c>
      <c r="S42" s="77" t="s">
        <v>307</v>
      </c>
      <c r="T42" s="78" t="s">
        <v>308</v>
      </c>
      <c r="U42" s="79" t="s">
        <v>309</v>
      </c>
      <c r="V42" s="80" t="s">
        <v>310</v>
      </c>
      <c r="W42" s="81" t="s">
        <v>311</v>
      </c>
      <c r="X42" s="82" t="s">
        <v>312</v>
      </c>
      <c r="Y42" s="83" t="s">
        <v>313</v>
      </c>
      <c r="AA42" s="30"/>
      <c r="AB42"/>
      <c r="AC42"/>
    </row>
    <row r="43" spans="1:34" s="22" customFormat="1" ht="22.5" customHeight="1" thickBot="1" x14ac:dyDescent="0.3">
      <c r="A43" s="20"/>
      <c r="B43" s="744" t="s">
        <v>314</v>
      </c>
      <c r="C43" s="745"/>
      <c r="D43" s="746"/>
      <c r="E43" s="744" t="s">
        <v>314</v>
      </c>
      <c r="F43" s="745"/>
      <c r="G43" s="746"/>
      <c r="H43" s="744" t="s">
        <v>314</v>
      </c>
      <c r="I43" s="745"/>
      <c r="J43" s="746"/>
      <c r="K43" s="751" t="s">
        <v>314</v>
      </c>
      <c r="L43" s="752"/>
      <c r="M43" s="741" t="s">
        <v>314</v>
      </c>
      <c r="N43" s="741" t="s">
        <v>314</v>
      </c>
      <c r="O43" s="741" t="s">
        <v>314</v>
      </c>
      <c r="P43" s="84" t="s">
        <v>315</v>
      </c>
      <c r="Q43" s="85" t="s">
        <v>316</v>
      </c>
      <c r="R43" s="86" t="s">
        <v>317</v>
      </c>
      <c r="S43" s="87" t="s">
        <v>318</v>
      </c>
      <c r="T43" s="88" t="s">
        <v>319</v>
      </c>
      <c r="U43" s="89" t="s">
        <v>320</v>
      </c>
      <c r="V43" s="90" t="s">
        <v>321</v>
      </c>
      <c r="W43" s="91" t="s">
        <v>322</v>
      </c>
      <c r="X43" s="92" t="s">
        <v>323</v>
      </c>
      <c r="Y43" s="93" t="s">
        <v>324</v>
      </c>
      <c r="AA43" s="16"/>
      <c r="AB43"/>
      <c r="AC43"/>
    </row>
    <row r="44" spans="1:34" s="22" customFormat="1" ht="22.5" customHeight="1" thickBot="1" x14ac:dyDescent="0.3">
      <c r="A44" s="20"/>
      <c r="B44" s="747"/>
      <c r="C44" s="745"/>
      <c r="D44" s="746"/>
      <c r="E44" s="747"/>
      <c r="F44" s="745"/>
      <c r="G44" s="746"/>
      <c r="H44" s="747"/>
      <c r="I44" s="745"/>
      <c r="J44" s="746"/>
      <c r="K44" s="753"/>
      <c r="L44" s="752"/>
      <c r="M44" s="742"/>
      <c r="N44" s="742"/>
      <c r="O44" s="742"/>
      <c r="P44" s="94" t="s">
        <v>325</v>
      </c>
      <c r="Q44" s="95" t="s">
        <v>326</v>
      </c>
      <c r="R44" s="96" t="s">
        <v>327</v>
      </c>
      <c r="S44" s="97" t="s">
        <v>328</v>
      </c>
      <c r="T44" s="98" t="s">
        <v>329</v>
      </c>
      <c r="U44" s="99" t="s">
        <v>330</v>
      </c>
      <c r="V44" s="100" t="s">
        <v>331</v>
      </c>
      <c r="W44" s="101" t="s">
        <v>332</v>
      </c>
      <c r="X44" s="102" t="s">
        <v>333</v>
      </c>
      <c r="Y44" s="103" t="s">
        <v>334</v>
      </c>
      <c r="AA44" s="16"/>
      <c r="AB44"/>
      <c r="AC44"/>
    </row>
    <row r="45" spans="1:34" s="22" customFormat="1" ht="22.5" customHeight="1" thickBot="1" x14ac:dyDescent="0.3">
      <c r="A45" s="20"/>
      <c r="B45" s="748"/>
      <c r="C45" s="749"/>
      <c r="D45" s="750"/>
      <c r="E45" s="748"/>
      <c r="F45" s="749"/>
      <c r="G45" s="750"/>
      <c r="H45" s="748"/>
      <c r="I45" s="749"/>
      <c r="J45" s="750"/>
      <c r="K45" s="754"/>
      <c r="L45" s="755"/>
      <c r="M45" s="743"/>
      <c r="N45" s="743"/>
      <c r="O45" s="743"/>
      <c r="P45" s="104" t="s">
        <v>335</v>
      </c>
      <c r="Q45" s="105" t="s">
        <v>336</v>
      </c>
      <c r="R45" s="106" t="s">
        <v>337</v>
      </c>
      <c r="S45" s="107" t="s">
        <v>338</v>
      </c>
      <c r="T45" s="108" t="s">
        <v>339</v>
      </c>
      <c r="U45" s="109" t="s">
        <v>340</v>
      </c>
      <c r="V45" s="110" t="s">
        <v>341</v>
      </c>
      <c r="W45" s="111" t="s">
        <v>342</v>
      </c>
      <c r="X45" s="112" t="s">
        <v>343</v>
      </c>
      <c r="Y45" s="113" t="s">
        <v>344</v>
      </c>
      <c r="AA45" s="47"/>
      <c r="AC45"/>
    </row>
    <row r="46" spans="1:34" x14ac:dyDescent="0.25">
      <c r="AC46"/>
      <c r="AF46" s="16"/>
    </row>
    <row r="47" spans="1:34" ht="16.5" customHeight="1" x14ac:dyDescent="0.25">
      <c r="A47"/>
      <c r="C47" s="2"/>
      <c r="D47" s="2"/>
      <c r="E47" s="2"/>
      <c r="F47" s="2"/>
      <c r="G47" s="2"/>
      <c r="H47" s="2"/>
      <c r="I47" s="718"/>
      <c r="J47" s="718"/>
      <c r="K47" s="718"/>
      <c r="L47" s="718"/>
      <c r="M47" s="718"/>
      <c r="N47" s="718"/>
      <c r="O47" s="718"/>
      <c r="P47" s="718"/>
      <c r="Q47" s="718"/>
      <c r="R47" s="718"/>
      <c r="S47" s="718"/>
      <c r="T47" s="718"/>
      <c r="U47" s="718"/>
      <c r="V47" s="718"/>
      <c r="W47" s="2"/>
      <c r="X47" s="2"/>
      <c r="Y47" s="3"/>
      <c r="Z47" s="3"/>
      <c r="AA47" s="4"/>
      <c r="AB47"/>
      <c r="AC47"/>
      <c r="AD47" t="s">
        <v>265</v>
      </c>
      <c r="AH47" s="61" t="s">
        <v>292</v>
      </c>
    </row>
    <row r="48" spans="1:34" ht="22.5" customHeight="1" x14ac:dyDescent="0.25">
      <c r="C48" s="2"/>
      <c r="D48" s="2"/>
      <c r="E48" s="2"/>
      <c r="F48" s="2"/>
      <c r="G48" s="2"/>
      <c r="H48" s="2"/>
      <c r="I48" s="739" t="s">
        <v>73</v>
      </c>
      <c r="J48" s="739"/>
      <c r="K48" s="739"/>
      <c r="L48" s="739"/>
      <c r="M48" s="739" t="s">
        <v>254</v>
      </c>
      <c r="N48" s="739"/>
      <c r="O48" s="739"/>
      <c r="P48" s="739"/>
      <c r="Q48" s="739"/>
      <c r="R48" s="739"/>
      <c r="S48" s="739"/>
      <c r="T48" s="739"/>
      <c r="U48" s="739"/>
      <c r="V48" s="739"/>
      <c r="W48" s="2"/>
      <c r="X48" s="8"/>
      <c r="Y48" s="735" t="s">
        <v>72</v>
      </c>
      <c r="Z48" s="735"/>
      <c r="AB48"/>
      <c r="AC48"/>
      <c r="AH48" s="61" t="s">
        <v>291</v>
      </c>
    </row>
    <row r="49" spans="1:30" ht="22.5" customHeight="1" x14ac:dyDescent="0.25">
      <c r="C49" s="2"/>
      <c r="D49" s="2"/>
      <c r="E49" s="2"/>
      <c r="F49" s="2"/>
      <c r="G49" s="2"/>
      <c r="H49" s="2"/>
      <c r="W49" s="2"/>
      <c r="X49" s="8"/>
      <c r="Y49" s="735"/>
      <c r="Z49" s="735"/>
      <c r="AB49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718"/>
      <c r="J50" s="718"/>
      <c r="K50" s="718"/>
      <c r="L50" s="718"/>
      <c r="M50" s="7"/>
      <c r="N50" s="7"/>
      <c r="O50" s="7"/>
      <c r="P50" s="7"/>
      <c r="Q50" s="718"/>
      <c r="R50" s="718"/>
      <c r="S50" s="718"/>
      <c r="T50" s="718"/>
      <c r="U50" s="7"/>
      <c r="V50" s="7"/>
      <c r="W50" s="2"/>
      <c r="Y50" s="738" t="s">
        <v>265</v>
      </c>
      <c r="Z50" s="738"/>
      <c r="AB50"/>
      <c r="AC50"/>
    </row>
    <row r="51" spans="1:30" ht="22.5" customHeight="1" x14ac:dyDescent="0.25">
      <c r="C51" s="2"/>
      <c r="D51" s="2"/>
      <c r="E51" s="2"/>
      <c r="F51" s="2"/>
      <c r="G51" s="2"/>
      <c r="H51" s="2"/>
      <c r="I51" s="718"/>
      <c r="J51" s="718"/>
      <c r="K51" s="718"/>
      <c r="L51" s="718"/>
      <c r="M51" s="718"/>
      <c r="N51" s="718"/>
      <c r="O51" s="718"/>
      <c r="P51" s="718"/>
      <c r="Q51" s="718"/>
      <c r="R51" s="718"/>
      <c r="S51" s="718"/>
      <c r="T51" s="718"/>
      <c r="U51" s="718"/>
      <c r="V51" s="718"/>
      <c r="W51" s="740"/>
      <c r="X51" s="740"/>
      <c r="Y51" s="740"/>
      <c r="Z51" s="740"/>
      <c r="AB51"/>
      <c r="AC51"/>
    </row>
    <row r="52" spans="1:30" ht="22.5" customHeight="1" x14ac:dyDescent="0.25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740"/>
      <c r="X52" s="740"/>
      <c r="Y52" s="740"/>
      <c r="Z52" s="740"/>
      <c r="AB52"/>
      <c r="AC52"/>
    </row>
    <row r="53" spans="1:30" ht="22.5" customHeight="1" x14ac:dyDescent="0.25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82" t="s">
        <v>266</v>
      </c>
      <c r="X53" s="782"/>
      <c r="Y53" s="782"/>
      <c r="Z53" s="782"/>
      <c r="AB53"/>
      <c r="AC53"/>
    </row>
    <row r="54" spans="1:30" ht="24" customHeight="1" x14ac:dyDescent="0.25">
      <c r="A54" s="11" t="s">
        <v>1</v>
      </c>
      <c r="B54" s="783" t="s">
        <v>2</v>
      </c>
      <c r="C54" s="783"/>
      <c r="D54" s="783"/>
      <c r="E54" s="783"/>
      <c r="F54" s="783"/>
      <c r="G54" s="783"/>
      <c r="H54" s="783"/>
      <c r="I54" s="783"/>
      <c r="J54" s="783"/>
      <c r="K54" s="783" t="s">
        <v>3</v>
      </c>
      <c r="L54" s="783"/>
      <c r="M54" s="783"/>
      <c r="N54" s="783"/>
      <c r="O54" s="783"/>
      <c r="P54" s="783"/>
      <c r="Q54" s="783"/>
      <c r="R54" s="783"/>
      <c r="S54" s="783"/>
      <c r="T54" s="783"/>
      <c r="U54" s="783"/>
      <c r="V54" s="783"/>
      <c r="W54" s="783"/>
      <c r="X54" s="783"/>
      <c r="Y54" s="783"/>
      <c r="Z54" s="783"/>
      <c r="AA54" s="16"/>
      <c r="AB54"/>
      <c r="AC54"/>
    </row>
    <row r="55" spans="1:30" ht="24" hidden="1" customHeight="1" x14ac:dyDescent="0.25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176</v>
      </c>
      <c r="L55" s="10" t="s">
        <v>178</v>
      </c>
      <c r="M55" s="10" t="s">
        <v>180</v>
      </c>
      <c r="N55" s="10" t="s">
        <v>182</v>
      </c>
      <c r="O55" s="10" t="s">
        <v>184</v>
      </c>
      <c r="P55" s="10" t="s">
        <v>186</v>
      </c>
      <c r="Q55" s="10" t="s">
        <v>188</v>
      </c>
      <c r="R55" s="10" t="s">
        <v>190</v>
      </c>
      <c r="S55" s="10" t="s">
        <v>192</v>
      </c>
      <c r="T55" s="10" t="s">
        <v>194</v>
      </c>
      <c r="U55" s="10" t="s">
        <v>196</v>
      </c>
      <c r="V55" s="10" t="s">
        <v>198</v>
      </c>
      <c r="W55" s="10" t="s">
        <v>200</v>
      </c>
      <c r="X55" s="10" t="s">
        <v>202</v>
      </c>
      <c r="Y55" s="10" t="s">
        <v>204</v>
      </c>
      <c r="Z55" s="31"/>
      <c r="AA55" s="16"/>
      <c r="AB55"/>
      <c r="AC55"/>
    </row>
    <row r="56" spans="1:30" ht="47.25" customHeight="1" x14ac:dyDescent="0.25">
      <c r="A56" s="10" t="s">
        <v>4</v>
      </c>
      <c r="B56" s="723" t="s">
        <v>117</v>
      </c>
      <c r="C56" s="724"/>
      <c r="D56" s="724"/>
      <c r="E56" s="724"/>
      <c r="F56" s="724"/>
      <c r="G56" s="724"/>
      <c r="H56" s="724"/>
      <c r="I56" s="724"/>
      <c r="J56" s="725"/>
      <c r="K56" s="11" t="s">
        <v>175</v>
      </c>
      <c r="L56" s="11" t="s">
        <v>179</v>
      </c>
      <c r="M56" s="11" t="s">
        <v>181</v>
      </c>
      <c r="N56" s="11" t="s">
        <v>183</v>
      </c>
      <c r="O56" s="11" t="s">
        <v>185</v>
      </c>
      <c r="P56" s="11" t="s">
        <v>187</v>
      </c>
      <c r="Q56" s="11" t="s">
        <v>189</v>
      </c>
      <c r="R56" s="11" t="s">
        <v>191</v>
      </c>
      <c r="S56" s="11" t="s">
        <v>193</v>
      </c>
      <c r="T56" s="11" t="s">
        <v>195</v>
      </c>
      <c r="U56" s="11" t="s">
        <v>197</v>
      </c>
      <c r="V56" s="11" t="s">
        <v>199</v>
      </c>
      <c r="W56" s="11" t="s">
        <v>201</v>
      </c>
      <c r="X56" s="11" t="s">
        <v>203</v>
      </c>
      <c r="Y56" s="11" t="s">
        <v>205</v>
      </c>
      <c r="Z56" s="11" t="s">
        <v>175</v>
      </c>
      <c r="AA56" s="16"/>
      <c r="AB56"/>
      <c r="AC56"/>
      <c r="AD56" t="s">
        <v>177</v>
      </c>
    </row>
    <row r="57" spans="1:30" ht="12.75" customHeight="1" x14ac:dyDescent="0.25">
      <c r="A57" s="12" t="s">
        <v>5</v>
      </c>
      <c r="B57" s="784" t="s">
        <v>6</v>
      </c>
      <c r="C57" s="784"/>
      <c r="D57" s="784"/>
      <c r="E57" s="784"/>
      <c r="F57" s="784"/>
      <c r="G57" s="784"/>
      <c r="H57" s="784"/>
      <c r="I57" s="784"/>
      <c r="J57" s="784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 x14ac:dyDescent="0.25">
      <c r="A58" s="32" t="s">
        <v>23</v>
      </c>
      <c r="B58" s="785" t="s">
        <v>24</v>
      </c>
      <c r="C58" s="785"/>
      <c r="D58" s="785"/>
      <c r="E58" s="785"/>
      <c r="F58" s="785"/>
      <c r="G58" s="785"/>
      <c r="H58" s="785"/>
      <c r="I58" s="785"/>
      <c r="J58" s="785"/>
      <c r="K58" s="785"/>
      <c r="L58" s="785"/>
      <c r="M58" s="785"/>
      <c r="N58" s="785"/>
      <c r="O58" s="785"/>
      <c r="P58" s="785"/>
      <c r="Q58" s="785"/>
      <c r="R58" s="785"/>
      <c r="S58" s="785"/>
      <c r="T58" s="785"/>
      <c r="U58" s="785"/>
      <c r="V58" s="785"/>
      <c r="W58" s="785"/>
      <c r="X58" s="785"/>
      <c r="Y58" s="785"/>
      <c r="Z58" s="785"/>
      <c r="AA58" s="33"/>
      <c r="AB58" s="33"/>
      <c r="AC58" s="33"/>
      <c r="AD58" s="33"/>
    </row>
    <row r="59" spans="1:30" ht="22.5" customHeight="1" x14ac:dyDescent="0.25">
      <c r="A59" s="770"/>
      <c r="B59" s="717" t="s">
        <v>285</v>
      </c>
      <c r="C59" s="717"/>
      <c r="D59" s="717"/>
      <c r="E59" s="717"/>
      <c r="F59" s="717"/>
      <c r="G59" s="717"/>
      <c r="H59" s="717"/>
      <c r="I59" s="717"/>
      <c r="J59" s="15" t="s">
        <v>25</v>
      </c>
      <c r="K59" s="50">
        <f>Z14</f>
        <v>2593889</v>
      </c>
      <c r="L59" s="63">
        <v>97302</v>
      </c>
      <c r="M59" s="63">
        <v>61701</v>
      </c>
      <c r="N59" s="63">
        <v>145768</v>
      </c>
      <c r="O59" s="63">
        <v>95150</v>
      </c>
      <c r="P59" s="63">
        <v>16525</v>
      </c>
      <c r="Q59" s="63">
        <v>63602</v>
      </c>
      <c r="R59" s="63">
        <v>45829</v>
      </c>
      <c r="S59" s="63">
        <v>225664</v>
      </c>
      <c r="T59" s="63">
        <v>147907</v>
      </c>
      <c r="U59" s="63">
        <v>791316</v>
      </c>
      <c r="V59" s="63">
        <v>86418</v>
      </c>
      <c r="W59" s="63">
        <v>32049</v>
      </c>
      <c r="X59" s="63">
        <v>57001</v>
      </c>
      <c r="Y59" s="63">
        <v>92909</v>
      </c>
      <c r="Z59" s="50">
        <f t="shared" ref="Z59:Z67" si="17">SUM(K59:Y59)</f>
        <v>4553030</v>
      </c>
      <c r="AA59" s="16"/>
      <c r="AB59"/>
      <c r="AC59" s="56" t="s">
        <v>59</v>
      </c>
      <c r="AD59" t="s">
        <v>92</v>
      </c>
    </row>
    <row r="60" spans="1:30" ht="22.5" customHeight="1" x14ac:dyDescent="0.25">
      <c r="A60" s="770"/>
      <c r="B60" s="717"/>
      <c r="C60" s="717"/>
      <c r="D60" s="717"/>
      <c r="E60" s="717"/>
      <c r="F60" s="717"/>
      <c r="G60" s="717"/>
      <c r="H60" s="717"/>
      <c r="I60" s="717"/>
      <c r="J60" s="15" t="s">
        <v>26</v>
      </c>
      <c r="K60" s="50">
        <f>Z15</f>
        <v>2635947</v>
      </c>
      <c r="L60" s="63">
        <v>100134</v>
      </c>
      <c r="M60" s="63">
        <v>64447</v>
      </c>
      <c r="N60" s="63">
        <v>151646</v>
      </c>
      <c r="O60" s="63">
        <v>96579</v>
      </c>
      <c r="P60" s="63">
        <v>16774</v>
      </c>
      <c r="Q60" s="63">
        <v>65813</v>
      </c>
      <c r="R60" s="63">
        <v>47205</v>
      </c>
      <c r="S60" s="63">
        <v>225882</v>
      </c>
      <c r="T60" s="63">
        <v>146723</v>
      </c>
      <c r="U60" s="63">
        <v>823357</v>
      </c>
      <c r="V60" s="63">
        <v>92681</v>
      </c>
      <c r="W60" s="63">
        <v>32649</v>
      </c>
      <c r="X60" s="63">
        <v>56919</v>
      </c>
      <c r="Y60" s="63">
        <v>98036</v>
      </c>
      <c r="Z60" s="50">
        <f t="shared" si="17"/>
        <v>4654792</v>
      </c>
      <c r="AA60" s="16"/>
      <c r="AB60"/>
      <c r="AC60" s="56" t="s">
        <v>59</v>
      </c>
      <c r="AD60" t="s">
        <v>93</v>
      </c>
    </row>
    <row r="61" spans="1:30" ht="22.5" customHeight="1" x14ac:dyDescent="0.25">
      <c r="A61" s="770"/>
      <c r="B61" s="717"/>
      <c r="C61" s="717"/>
      <c r="D61" s="717"/>
      <c r="E61" s="717"/>
      <c r="F61" s="717"/>
      <c r="G61" s="717"/>
      <c r="H61" s="717"/>
      <c r="I61" s="717"/>
      <c r="J61" s="15" t="s">
        <v>27</v>
      </c>
      <c r="K61" s="51">
        <f t="shared" ref="K61:Y61" si="18">SUM(K59:K60)</f>
        <v>5229836</v>
      </c>
      <c r="L61" s="51">
        <f t="shared" si="18"/>
        <v>197436</v>
      </c>
      <c r="M61" s="51">
        <f t="shared" si="18"/>
        <v>126148</v>
      </c>
      <c r="N61" s="51">
        <f t="shared" si="18"/>
        <v>297414</v>
      </c>
      <c r="O61" s="51">
        <f t="shared" si="18"/>
        <v>191729</v>
      </c>
      <c r="P61" s="51">
        <f t="shared" si="18"/>
        <v>33299</v>
      </c>
      <c r="Q61" s="51">
        <f t="shared" si="18"/>
        <v>129415</v>
      </c>
      <c r="R61" s="51">
        <f t="shared" si="18"/>
        <v>93034</v>
      </c>
      <c r="S61" s="51">
        <f t="shared" si="18"/>
        <v>451546</v>
      </c>
      <c r="T61" s="51">
        <f t="shared" si="18"/>
        <v>294630</v>
      </c>
      <c r="U61" s="51">
        <f t="shared" si="18"/>
        <v>1614673</v>
      </c>
      <c r="V61" s="51">
        <f t="shared" si="18"/>
        <v>179099</v>
      </c>
      <c r="W61" s="51">
        <f t="shared" si="18"/>
        <v>64698</v>
      </c>
      <c r="X61" s="51">
        <f t="shared" si="18"/>
        <v>113920</v>
      </c>
      <c r="Y61" s="51">
        <f t="shared" si="18"/>
        <v>190945</v>
      </c>
      <c r="Z61" s="51">
        <f t="shared" si="17"/>
        <v>9207822</v>
      </c>
      <c r="AA61" s="16"/>
      <c r="AB61"/>
      <c r="AC61" s="56"/>
      <c r="AD61" t="s">
        <v>94</v>
      </c>
    </row>
    <row r="62" spans="1:30" ht="22.5" customHeight="1" x14ac:dyDescent="0.25">
      <c r="A62" s="771"/>
      <c r="B62" s="717" t="s">
        <v>286</v>
      </c>
      <c r="C62" s="717"/>
      <c r="D62" s="717"/>
      <c r="E62" s="717"/>
      <c r="F62" s="717"/>
      <c r="G62" s="717"/>
      <c r="H62" s="717"/>
      <c r="I62" s="717"/>
      <c r="J62" s="15" t="s">
        <v>25</v>
      </c>
      <c r="K62" s="50">
        <f>Z17</f>
        <v>16382</v>
      </c>
      <c r="L62" s="63">
        <v>468</v>
      </c>
      <c r="M62" s="63">
        <v>1042</v>
      </c>
      <c r="N62" s="63">
        <v>883</v>
      </c>
      <c r="O62" s="63">
        <v>181</v>
      </c>
      <c r="P62" s="63">
        <v>61</v>
      </c>
      <c r="Q62" s="63">
        <v>387</v>
      </c>
      <c r="R62" s="63">
        <v>365</v>
      </c>
      <c r="S62" s="63">
        <v>366</v>
      </c>
      <c r="T62" s="63">
        <v>730</v>
      </c>
      <c r="U62" s="63">
        <v>7587</v>
      </c>
      <c r="V62" s="63">
        <v>522</v>
      </c>
      <c r="W62" s="63">
        <v>164</v>
      </c>
      <c r="X62" s="63">
        <v>317</v>
      </c>
      <c r="Y62" s="63">
        <v>650</v>
      </c>
      <c r="Z62" s="50">
        <f t="shared" si="17"/>
        <v>30105</v>
      </c>
      <c r="AA62" s="16"/>
      <c r="AB62"/>
      <c r="AC62" s="56" t="s">
        <v>59</v>
      </c>
      <c r="AD62" t="s">
        <v>95</v>
      </c>
    </row>
    <row r="63" spans="1:30" ht="22.5" customHeight="1" x14ac:dyDescent="0.25">
      <c r="A63" s="771"/>
      <c r="B63" s="717"/>
      <c r="C63" s="717"/>
      <c r="D63" s="717"/>
      <c r="E63" s="717"/>
      <c r="F63" s="717"/>
      <c r="G63" s="717"/>
      <c r="H63" s="717"/>
      <c r="I63" s="717"/>
      <c r="J63" s="15" t="s">
        <v>26</v>
      </c>
      <c r="K63" s="50">
        <f>Z18</f>
        <v>11431</v>
      </c>
      <c r="L63" s="63">
        <v>251</v>
      </c>
      <c r="M63" s="63">
        <v>687</v>
      </c>
      <c r="N63" s="63">
        <v>434</v>
      </c>
      <c r="O63" s="63">
        <v>148</v>
      </c>
      <c r="P63" s="63">
        <v>63</v>
      </c>
      <c r="Q63" s="63">
        <v>241</v>
      </c>
      <c r="R63" s="63">
        <v>318</v>
      </c>
      <c r="S63" s="63">
        <v>335</v>
      </c>
      <c r="T63" s="63">
        <v>172</v>
      </c>
      <c r="U63" s="63">
        <v>7478</v>
      </c>
      <c r="V63" s="63">
        <v>549</v>
      </c>
      <c r="W63" s="63">
        <v>153</v>
      </c>
      <c r="X63" s="63">
        <v>157</v>
      </c>
      <c r="Y63" s="63">
        <v>278</v>
      </c>
      <c r="Z63" s="50">
        <f t="shared" si="17"/>
        <v>22695</v>
      </c>
      <c r="AA63" s="16"/>
      <c r="AB63"/>
      <c r="AC63" s="56" t="s">
        <v>59</v>
      </c>
      <c r="AD63" t="s">
        <v>96</v>
      </c>
    </row>
    <row r="64" spans="1:30" ht="22.5" customHeight="1" x14ac:dyDescent="0.25">
      <c r="A64" s="771"/>
      <c r="B64" s="717"/>
      <c r="C64" s="717"/>
      <c r="D64" s="717"/>
      <c r="E64" s="717"/>
      <c r="F64" s="717"/>
      <c r="G64" s="717"/>
      <c r="H64" s="717"/>
      <c r="I64" s="717"/>
      <c r="J64" s="15" t="s">
        <v>27</v>
      </c>
      <c r="K64" s="51">
        <f t="shared" ref="K64:Y64" si="19">SUM(K62:K63)</f>
        <v>27813</v>
      </c>
      <c r="L64" s="51">
        <f t="shared" si="19"/>
        <v>719</v>
      </c>
      <c r="M64" s="51">
        <f t="shared" si="19"/>
        <v>1729</v>
      </c>
      <c r="N64" s="51">
        <f t="shared" si="19"/>
        <v>1317</v>
      </c>
      <c r="O64" s="51">
        <f t="shared" si="19"/>
        <v>329</v>
      </c>
      <c r="P64" s="51">
        <f t="shared" si="19"/>
        <v>124</v>
      </c>
      <c r="Q64" s="51">
        <f t="shared" si="19"/>
        <v>628</v>
      </c>
      <c r="R64" s="51">
        <f t="shared" si="19"/>
        <v>683</v>
      </c>
      <c r="S64" s="51">
        <f t="shared" si="19"/>
        <v>701</v>
      </c>
      <c r="T64" s="51">
        <f t="shared" si="19"/>
        <v>902</v>
      </c>
      <c r="U64" s="51">
        <f t="shared" si="19"/>
        <v>15065</v>
      </c>
      <c r="V64" s="51">
        <f t="shared" si="19"/>
        <v>1071</v>
      </c>
      <c r="W64" s="51">
        <f t="shared" si="19"/>
        <v>317</v>
      </c>
      <c r="X64" s="51">
        <f t="shared" si="19"/>
        <v>474</v>
      </c>
      <c r="Y64" s="51">
        <f t="shared" si="19"/>
        <v>928</v>
      </c>
      <c r="Z64" s="51">
        <f t="shared" si="17"/>
        <v>52800</v>
      </c>
      <c r="AA64" s="16"/>
      <c r="AB64"/>
      <c r="AC64" s="56"/>
      <c r="AD64" t="s">
        <v>97</v>
      </c>
    </row>
    <row r="65" spans="1:30" ht="22.5" customHeight="1" x14ac:dyDescent="0.25">
      <c r="A65" s="771"/>
      <c r="B65" s="717" t="s">
        <v>287</v>
      </c>
      <c r="C65" s="717"/>
      <c r="D65" s="717"/>
      <c r="E65" s="717"/>
      <c r="F65" s="717"/>
      <c r="G65" s="717"/>
      <c r="H65" s="717"/>
      <c r="I65" s="717"/>
      <c r="J65" s="15" t="s">
        <v>25</v>
      </c>
      <c r="K65" s="50">
        <f>Z20</f>
        <v>96163</v>
      </c>
      <c r="L65" s="63">
        <v>4263</v>
      </c>
      <c r="M65" s="63">
        <v>2645</v>
      </c>
      <c r="N65" s="63">
        <v>5170</v>
      </c>
      <c r="O65" s="63">
        <v>3409</v>
      </c>
      <c r="P65" s="63">
        <v>403</v>
      </c>
      <c r="Q65" s="63">
        <v>1912</v>
      </c>
      <c r="R65" s="63">
        <v>965</v>
      </c>
      <c r="S65" s="63">
        <v>6596</v>
      </c>
      <c r="T65" s="63">
        <v>5296</v>
      </c>
      <c r="U65" s="63">
        <v>75641</v>
      </c>
      <c r="V65" s="63">
        <v>4291</v>
      </c>
      <c r="W65" s="63">
        <v>654</v>
      </c>
      <c r="X65" s="63">
        <v>2195</v>
      </c>
      <c r="Y65" s="63">
        <v>6532</v>
      </c>
      <c r="Z65" s="50">
        <f t="shared" si="17"/>
        <v>216135</v>
      </c>
      <c r="AA65" s="16"/>
      <c r="AB65"/>
      <c r="AC65" s="56" t="s">
        <v>59</v>
      </c>
      <c r="AD65" t="s">
        <v>98</v>
      </c>
    </row>
    <row r="66" spans="1:30" ht="22.5" customHeight="1" x14ac:dyDescent="0.25">
      <c r="A66" s="771"/>
      <c r="B66" s="717"/>
      <c r="C66" s="717"/>
      <c r="D66" s="717"/>
      <c r="E66" s="717"/>
      <c r="F66" s="717"/>
      <c r="G66" s="717"/>
      <c r="H66" s="717"/>
      <c r="I66" s="717"/>
      <c r="J66" s="15" t="s">
        <v>26</v>
      </c>
      <c r="K66" s="50">
        <f>Z21</f>
        <v>122892</v>
      </c>
      <c r="L66" s="63">
        <v>5130</v>
      </c>
      <c r="M66" s="63">
        <v>3163</v>
      </c>
      <c r="N66" s="63">
        <v>7093</v>
      </c>
      <c r="O66" s="63">
        <v>4761</v>
      </c>
      <c r="P66" s="63">
        <v>486</v>
      </c>
      <c r="Q66" s="63">
        <v>2509</v>
      </c>
      <c r="R66" s="63">
        <v>1099</v>
      </c>
      <c r="S66" s="63">
        <v>8276</v>
      </c>
      <c r="T66" s="63">
        <v>6524</v>
      </c>
      <c r="U66" s="63">
        <v>91537</v>
      </c>
      <c r="V66" s="63">
        <v>5387</v>
      </c>
      <c r="W66" s="63">
        <v>810</v>
      </c>
      <c r="X66" s="63">
        <v>2413</v>
      </c>
      <c r="Y66" s="63">
        <v>8127</v>
      </c>
      <c r="Z66" s="50">
        <f t="shared" si="17"/>
        <v>270207</v>
      </c>
      <c r="AA66" s="16"/>
      <c r="AB66"/>
      <c r="AC66" s="56" t="s">
        <v>59</v>
      </c>
      <c r="AD66" t="s">
        <v>99</v>
      </c>
    </row>
    <row r="67" spans="1:30" ht="22.5" customHeight="1" x14ac:dyDescent="0.25">
      <c r="A67" s="771"/>
      <c r="B67" s="717"/>
      <c r="C67" s="717"/>
      <c r="D67" s="717"/>
      <c r="E67" s="717"/>
      <c r="F67" s="717"/>
      <c r="G67" s="717"/>
      <c r="H67" s="717"/>
      <c r="I67" s="717"/>
      <c r="J67" s="15" t="s">
        <v>27</v>
      </c>
      <c r="K67" s="51">
        <f t="shared" ref="K67:Y67" si="20">SUM(K65:K66)</f>
        <v>219055</v>
      </c>
      <c r="L67" s="51">
        <f t="shared" si="20"/>
        <v>9393</v>
      </c>
      <c r="M67" s="51">
        <f t="shared" si="20"/>
        <v>5808</v>
      </c>
      <c r="N67" s="51">
        <f t="shared" si="20"/>
        <v>12263</v>
      </c>
      <c r="O67" s="51">
        <f t="shared" si="20"/>
        <v>8170</v>
      </c>
      <c r="P67" s="51">
        <f t="shared" si="20"/>
        <v>889</v>
      </c>
      <c r="Q67" s="51">
        <f t="shared" si="20"/>
        <v>4421</v>
      </c>
      <c r="R67" s="51">
        <f t="shared" si="20"/>
        <v>2064</v>
      </c>
      <c r="S67" s="51">
        <f t="shared" si="20"/>
        <v>14872</v>
      </c>
      <c r="T67" s="51">
        <f t="shared" si="20"/>
        <v>11820</v>
      </c>
      <c r="U67" s="51">
        <f t="shared" si="20"/>
        <v>167178</v>
      </c>
      <c r="V67" s="51">
        <f t="shared" si="20"/>
        <v>9678</v>
      </c>
      <c r="W67" s="51">
        <f t="shared" si="20"/>
        <v>1464</v>
      </c>
      <c r="X67" s="51">
        <f t="shared" si="20"/>
        <v>4608</v>
      </c>
      <c r="Y67" s="51">
        <f t="shared" si="20"/>
        <v>14659</v>
      </c>
      <c r="Z67" s="51">
        <f t="shared" si="17"/>
        <v>486342</v>
      </c>
      <c r="AA67" s="16"/>
      <c r="AB67"/>
      <c r="AC67" s="56"/>
      <c r="AD67" t="s">
        <v>100</v>
      </c>
    </row>
    <row r="68" spans="1:30" ht="22.5" customHeight="1" x14ac:dyDescent="0.25">
      <c r="A68" s="772"/>
      <c r="B68" s="773" t="s">
        <v>288</v>
      </c>
      <c r="C68" s="774"/>
      <c r="D68" s="774"/>
      <c r="E68" s="774"/>
      <c r="F68" s="774"/>
      <c r="G68" s="774"/>
      <c r="H68" s="774"/>
      <c r="I68" s="775"/>
      <c r="J68" s="15" t="s">
        <v>25</v>
      </c>
      <c r="K68" s="51">
        <f t="shared" ref="K68:Z68" si="21">K59+K62+K65</f>
        <v>2706434</v>
      </c>
      <c r="L68" s="51">
        <f t="shared" si="21"/>
        <v>102033</v>
      </c>
      <c r="M68" s="51">
        <f t="shared" si="21"/>
        <v>65388</v>
      </c>
      <c r="N68" s="51">
        <f t="shared" si="21"/>
        <v>151821</v>
      </c>
      <c r="O68" s="51">
        <f t="shared" si="21"/>
        <v>98740</v>
      </c>
      <c r="P68" s="51">
        <f t="shared" si="21"/>
        <v>16989</v>
      </c>
      <c r="Q68" s="51">
        <f t="shared" si="21"/>
        <v>65901</v>
      </c>
      <c r="R68" s="51">
        <f t="shared" si="21"/>
        <v>47159</v>
      </c>
      <c r="S68" s="51">
        <f t="shared" si="21"/>
        <v>232626</v>
      </c>
      <c r="T68" s="51">
        <f t="shared" si="21"/>
        <v>153933</v>
      </c>
      <c r="U68" s="51">
        <f t="shared" si="21"/>
        <v>874544</v>
      </c>
      <c r="V68" s="51">
        <f t="shared" si="21"/>
        <v>91231</v>
      </c>
      <c r="W68" s="51">
        <f t="shared" si="21"/>
        <v>32867</v>
      </c>
      <c r="X68" s="51">
        <f t="shared" si="21"/>
        <v>59513</v>
      </c>
      <c r="Y68" s="51">
        <f t="shared" si="21"/>
        <v>100091</v>
      </c>
      <c r="Z68" s="51">
        <f t="shared" si="21"/>
        <v>4799270</v>
      </c>
      <c r="AA68" s="16"/>
      <c r="AB68"/>
      <c r="AC68" s="56"/>
      <c r="AD68" t="s">
        <v>101</v>
      </c>
    </row>
    <row r="69" spans="1:30" ht="22.5" customHeight="1" x14ac:dyDescent="0.25">
      <c r="A69" s="772"/>
      <c r="B69" s="776"/>
      <c r="C69" s="777"/>
      <c r="D69" s="777"/>
      <c r="E69" s="777"/>
      <c r="F69" s="777"/>
      <c r="G69" s="777"/>
      <c r="H69" s="777"/>
      <c r="I69" s="778"/>
      <c r="J69" s="15" t="s">
        <v>26</v>
      </c>
      <c r="K69" s="51">
        <f t="shared" ref="K69:Z69" si="22">K60+K63+K66</f>
        <v>2770270</v>
      </c>
      <c r="L69" s="51">
        <f t="shared" si="22"/>
        <v>105515</v>
      </c>
      <c r="M69" s="51">
        <f t="shared" si="22"/>
        <v>68297</v>
      </c>
      <c r="N69" s="51">
        <f t="shared" si="22"/>
        <v>159173</v>
      </c>
      <c r="O69" s="51">
        <f t="shared" si="22"/>
        <v>101488</v>
      </c>
      <c r="P69" s="51">
        <f t="shared" si="22"/>
        <v>17323</v>
      </c>
      <c r="Q69" s="51">
        <f t="shared" si="22"/>
        <v>68563</v>
      </c>
      <c r="R69" s="51">
        <f t="shared" si="22"/>
        <v>48622</v>
      </c>
      <c r="S69" s="51">
        <f t="shared" si="22"/>
        <v>234493</v>
      </c>
      <c r="T69" s="51">
        <f t="shared" si="22"/>
        <v>153419</v>
      </c>
      <c r="U69" s="51">
        <f t="shared" si="22"/>
        <v>922372</v>
      </c>
      <c r="V69" s="51">
        <f t="shared" si="22"/>
        <v>98617</v>
      </c>
      <c r="W69" s="51">
        <f t="shared" si="22"/>
        <v>33612</v>
      </c>
      <c r="X69" s="51">
        <f t="shared" si="22"/>
        <v>59489</v>
      </c>
      <c r="Y69" s="51">
        <f t="shared" si="22"/>
        <v>106441</v>
      </c>
      <c r="Z69" s="51">
        <f t="shared" si="22"/>
        <v>4947694</v>
      </c>
      <c r="AA69" s="16"/>
      <c r="AB69"/>
      <c r="AC69" s="56"/>
      <c r="AD69" t="s">
        <v>102</v>
      </c>
    </row>
    <row r="70" spans="1:30" ht="22.5" customHeight="1" x14ac:dyDescent="0.25">
      <c r="A70" s="772"/>
      <c r="B70" s="779"/>
      <c r="C70" s="780"/>
      <c r="D70" s="780"/>
      <c r="E70" s="780"/>
      <c r="F70" s="780"/>
      <c r="G70" s="780"/>
      <c r="H70" s="780"/>
      <c r="I70" s="781"/>
      <c r="J70" s="15" t="s">
        <v>27</v>
      </c>
      <c r="K70" s="51">
        <f t="shared" ref="K70:Z70" si="23">K61+K64+K67</f>
        <v>5476704</v>
      </c>
      <c r="L70" s="51">
        <f t="shared" si="23"/>
        <v>207548</v>
      </c>
      <c r="M70" s="51">
        <f t="shared" si="23"/>
        <v>133685</v>
      </c>
      <c r="N70" s="51">
        <f t="shared" si="23"/>
        <v>310994</v>
      </c>
      <c r="O70" s="51">
        <f t="shared" si="23"/>
        <v>200228</v>
      </c>
      <c r="P70" s="51">
        <f t="shared" si="23"/>
        <v>34312</v>
      </c>
      <c r="Q70" s="51">
        <f t="shared" si="23"/>
        <v>134464</v>
      </c>
      <c r="R70" s="51">
        <f t="shared" si="23"/>
        <v>95781</v>
      </c>
      <c r="S70" s="51">
        <f t="shared" si="23"/>
        <v>467119</v>
      </c>
      <c r="T70" s="51">
        <f t="shared" si="23"/>
        <v>307352</v>
      </c>
      <c r="U70" s="51">
        <f t="shared" si="23"/>
        <v>1796916</v>
      </c>
      <c r="V70" s="51">
        <f t="shared" si="23"/>
        <v>189848</v>
      </c>
      <c r="W70" s="51">
        <f t="shared" si="23"/>
        <v>66479</v>
      </c>
      <c r="X70" s="51">
        <f t="shared" si="23"/>
        <v>119002</v>
      </c>
      <c r="Y70" s="51">
        <f t="shared" si="23"/>
        <v>206532</v>
      </c>
      <c r="Z70" s="51">
        <f t="shared" si="23"/>
        <v>9746964</v>
      </c>
      <c r="AA70" s="16"/>
      <c r="AB70"/>
      <c r="AC70" s="56"/>
      <c r="AD70" t="s">
        <v>103</v>
      </c>
    </row>
    <row r="71" spans="1:30" ht="22.5" customHeight="1" x14ac:dyDescent="0.25">
      <c r="A71" s="35" t="s">
        <v>28</v>
      </c>
      <c r="B71" s="786" t="s">
        <v>29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786"/>
      <c r="P71" s="786"/>
      <c r="Q71" s="786"/>
      <c r="R71" s="786"/>
      <c r="S71" s="786"/>
      <c r="T71" s="786"/>
      <c r="U71" s="786"/>
      <c r="V71" s="786"/>
      <c r="W71" s="786"/>
      <c r="X71" s="786"/>
      <c r="Y71" s="786"/>
      <c r="Z71" s="786"/>
      <c r="AA71" s="16"/>
      <c r="AB71"/>
      <c r="AC71" s="57"/>
      <c r="AD71"/>
    </row>
    <row r="72" spans="1:30" ht="22.5" customHeight="1" x14ac:dyDescent="0.25">
      <c r="A72" s="770"/>
      <c r="B72" s="717" t="s">
        <v>285</v>
      </c>
      <c r="C72" s="717"/>
      <c r="D72" s="717"/>
      <c r="E72" s="717"/>
      <c r="F72" s="717"/>
      <c r="G72" s="717"/>
      <c r="H72" s="717"/>
      <c r="I72" s="717"/>
      <c r="J72" s="15" t="s">
        <v>25</v>
      </c>
      <c r="K72" s="51">
        <f>Z27</f>
        <v>1841322</v>
      </c>
      <c r="L72" s="63">
        <v>76040</v>
      </c>
      <c r="M72" s="63">
        <v>49104</v>
      </c>
      <c r="N72" s="63">
        <v>108868</v>
      </c>
      <c r="O72" s="63">
        <v>65508</v>
      </c>
      <c r="P72" s="63">
        <v>14108</v>
      </c>
      <c r="Q72" s="63">
        <v>49843</v>
      </c>
      <c r="R72" s="63">
        <v>35060</v>
      </c>
      <c r="S72" s="63">
        <v>173267</v>
      </c>
      <c r="T72" s="63">
        <v>103863</v>
      </c>
      <c r="U72" s="63">
        <v>483088</v>
      </c>
      <c r="V72" s="63">
        <v>63795</v>
      </c>
      <c r="W72" s="63">
        <v>23395</v>
      </c>
      <c r="X72" s="63">
        <v>41885</v>
      </c>
      <c r="Y72" s="63">
        <v>67262</v>
      </c>
      <c r="Z72" s="51">
        <f t="shared" ref="Z72:Z80" si="24">SUM(K72:Y72)</f>
        <v>3196408</v>
      </c>
      <c r="AA72" s="16"/>
      <c r="AB72" t="s">
        <v>60</v>
      </c>
      <c r="AC72" s="56" t="s">
        <v>61</v>
      </c>
      <c r="AD72" t="s">
        <v>104</v>
      </c>
    </row>
    <row r="73" spans="1:30" ht="22.5" customHeight="1" x14ac:dyDescent="0.25">
      <c r="A73" s="770"/>
      <c r="B73" s="717"/>
      <c r="C73" s="717"/>
      <c r="D73" s="717"/>
      <c r="E73" s="717"/>
      <c r="F73" s="717"/>
      <c r="G73" s="717"/>
      <c r="H73" s="717"/>
      <c r="I73" s="717"/>
      <c r="J73" s="15" t="s">
        <v>26</v>
      </c>
      <c r="K73" s="51">
        <f>Z28</f>
        <v>1957477</v>
      </c>
      <c r="L73" s="63">
        <v>78442</v>
      </c>
      <c r="M73" s="63">
        <v>51879</v>
      </c>
      <c r="N73" s="63">
        <v>118032</v>
      </c>
      <c r="O73" s="63">
        <v>69630</v>
      </c>
      <c r="P73" s="63">
        <v>14079</v>
      </c>
      <c r="Q73" s="63">
        <v>52025</v>
      </c>
      <c r="R73" s="63">
        <v>36759</v>
      </c>
      <c r="S73" s="63">
        <v>180396</v>
      </c>
      <c r="T73" s="63">
        <v>111913</v>
      </c>
      <c r="U73" s="63">
        <v>537480</v>
      </c>
      <c r="V73" s="63">
        <v>71543</v>
      </c>
      <c r="W73" s="63">
        <v>26173</v>
      </c>
      <c r="X73" s="63">
        <v>45797</v>
      </c>
      <c r="Y73" s="63">
        <v>74846</v>
      </c>
      <c r="Z73" s="51">
        <f t="shared" si="24"/>
        <v>3426471</v>
      </c>
      <c r="AA73" s="16"/>
      <c r="AB73"/>
      <c r="AC73" s="56" t="s">
        <v>61</v>
      </c>
      <c r="AD73" t="s">
        <v>105</v>
      </c>
    </row>
    <row r="74" spans="1:30" ht="22.5" customHeight="1" x14ac:dyDescent="0.25">
      <c r="A74" s="770"/>
      <c r="B74" s="717"/>
      <c r="C74" s="717"/>
      <c r="D74" s="717"/>
      <c r="E74" s="717"/>
      <c r="F74" s="717"/>
      <c r="G74" s="717"/>
      <c r="H74" s="717"/>
      <c r="I74" s="717"/>
      <c r="J74" s="15" t="s">
        <v>27</v>
      </c>
      <c r="K74" s="51">
        <f t="shared" ref="K74:Y74" si="25">SUM(K72:K73)</f>
        <v>3798799</v>
      </c>
      <c r="L74" s="51">
        <f t="shared" si="25"/>
        <v>154482</v>
      </c>
      <c r="M74" s="51">
        <f t="shared" si="25"/>
        <v>100983</v>
      </c>
      <c r="N74" s="51">
        <f t="shared" si="25"/>
        <v>226900</v>
      </c>
      <c r="O74" s="51">
        <f t="shared" si="25"/>
        <v>135138</v>
      </c>
      <c r="P74" s="51">
        <f t="shared" si="25"/>
        <v>28187</v>
      </c>
      <c r="Q74" s="51">
        <f t="shared" si="25"/>
        <v>101868</v>
      </c>
      <c r="R74" s="51">
        <f t="shared" si="25"/>
        <v>71819</v>
      </c>
      <c r="S74" s="51">
        <f t="shared" si="25"/>
        <v>353663</v>
      </c>
      <c r="T74" s="51">
        <f t="shared" si="25"/>
        <v>215776</v>
      </c>
      <c r="U74" s="51">
        <f t="shared" si="25"/>
        <v>1020568</v>
      </c>
      <c r="V74" s="51">
        <f t="shared" si="25"/>
        <v>135338</v>
      </c>
      <c r="W74" s="51">
        <f t="shared" si="25"/>
        <v>49568</v>
      </c>
      <c r="X74" s="51">
        <f t="shared" si="25"/>
        <v>87682</v>
      </c>
      <c r="Y74" s="51">
        <f t="shared" si="25"/>
        <v>142108</v>
      </c>
      <c r="Z74" s="51">
        <f t="shared" si="24"/>
        <v>6622879</v>
      </c>
      <c r="AA74" s="16"/>
      <c r="AB74"/>
      <c r="AC74" s="56" t="s">
        <v>127</v>
      </c>
      <c r="AD74" t="s">
        <v>106</v>
      </c>
    </row>
    <row r="75" spans="1:30" ht="22.5" customHeight="1" x14ac:dyDescent="0.25">
      <c r="A75" s="771"/>
      <c r="B75" s="717" t="s">
        <v>286</v>
      </c>
      <c r="C75" s="717"/>
      <c r="D75" s="717"/>
      <c r="E75" s="717"/>
      <c r="F75" s="717"/>
      <c r="G75" s="717"/>
      <c r="H75" s="717"/>
      <c r="I75" s="717"/>
      <c r="J75" s="15" t="s">
        <v>25</v>
      </c>
      <c r="K75" s="51">
        <f>Z30</f>
        <v>12130</v>
      </c>
      <c r="L75" s="63">
        <v>316</v>
      </c>
      <c r="M75" s="63">
        <v>463</v>
      </c>
      <c r="N75" s="63">
        <v>475</v>
      </c>
      <c r="O75" s="63">
        <v>160</v>
      </c>
      <c r="P75" s="63">
        <v>46</v>
      </c>
      <c r="Q75" s="63">
        <v>293</v>
      </c>
      <c r="R75" s="63">
        <v>228</v>
      </c>
      <c r="S75" s="63">
        <v>202</v>
      </c>
      <c r="T75" s="63">
        <v>308</v>
      </c>
      <c r="U75" s="63">
        <v>4061</v>
      </c>
      <c r="V75" s="63">
        <v>243</v>
      </c>
      <c r="W75" s="63">
        <v>119</v>
      </c>
      <c r="X75" s="63">
        <v>239</v>
      </c>
      <c r="Y75" s="63">
        <v>524</v>
      </c>
      <c r="Z75" s="51">
        <f t="shared" si="24"/>
        <v>19807</v>
      </c>
      <c r="AA75" s="16"/>
      <c r="AB75" t="s">
        <v>62</v>
      </c>
      <c r="AC75" s="56" t="s">
        <v>61</v>
      </c>
      <c r="AD75" t="s">
        <v>107</v>
      </c>
    </row>
    <row r="76" spans="1:30" ht="22.5" customHeight="1" x14ac:dyDescent="0.25">
      <c r="A76" s="771"/>
      <c r="B76" s="717"/>
      <c r="C76" s="717"/>
      <c r="D76" s="717"/>
      <c r="E76" s="717"/>
      <c r="F76" s="717"/>
      <c r="G76" s="717"/>
      <c r="H76" s="717"/>
      <c r="I76" s="717"/>
      <c r="J76" s="15" t="s">
        <v>26</v>
      </c>
      <c r="K76" s="51">
        <f>Z31</f>
        <v>9020</v>
      </c>
      <c r="L76" s="63">
        <v>171</v>
      </c>
      <c r="M76" s="63">
        <v>360</v>
      </c>
      <c r="N76" s="63">
        <v>256</v>
      </c>
      <c r="O76" s="63">
        <v>123</v>
      </c>
      <c r="P76" s="63">
        <v>52</v>
      </c>
      <c r="Q76" s="63">
        <v>154</v>
      </c>
      <c r="R76" s="63">
        <v>173</v>
      </c>
      <c r="S76" s="63">
        <v>199</v>
      </c>
      <c r="T76" s="63">
        <v>117</v>
      </c>
      <c r="U76" s="63">
        <v>4153</v>
      </c>
      <c r="V76" s="63">
        <v>273</v>
      </c>
      <c r="W76" s="63">
        <v>106</v>
      </c>
      <c r="X76" s="63">
        <v>107</v>
      </c>
      <c r="Y76" s="63">
        <v>152</v>
      </c>
      <c r="Z76" s="51">
        <f t="shared" si="24"/>
        <v>15416</v>
      </c>
      <c r="AA76" s="16"/>
      <c r="AB76"/>
      <c r="AC76" s="56" t="s">
        <v>61</v>
      </c>
      <c r="AD76" t="s">
        <v>108</v>
      </c>
    </row>
    <row r="77" spans="1:30" ht="22.5" customHeight="1" x14ac:dyDescent="0.25">
      <c r="A77" s="771"/>
      <c r="B77" s="717"/>
      <c r="C77" s="717"/>
      <c r="D77" s="717"/>
      <c r="E77" s="717"/>
      <c r="F77" s="717"/>
      <c r="G77" s="717"/>
      <c r="H77" s="717"/>
      <c r="I77" s="717"/>
      <c r="J77" s="15" t="s">
        <v>27</v>
      </c>
      <c r="K77" s="51">
        <f t="shared" ref="K77:Y77" si="26">SUM(K75:K76)</f>
        <v>21150</v>
      </c>
      <c r="L77" s="51">
        <f t="shared" si="26"/>
        <v>487</v>
      </c>
      <c r="M77" s="51">
        <f t="shared" si="26"/>
        <v>823</v>
      </c>
      <c r="N77" s="51">
        <f t="shared" si="26"/>
        <v>731</v>
      </c>
      <c r="O77" s="51">
        <f t="shared" si="26"/>
        <v>283</v>
      </c>
      <c r="P77" s="51">
        <f t="shared" si="26"/>
        <v>98</v>
      </c>
      <c r="Q77" s="51">
        <f t="shared" si="26"/>
        <v>447</v>
      </c>
      <c r="R77" s="51">
        <f t="shared" si="26"/>
        <v>401</v>
      </c>
      <c r="S77" s="51">
        <f t="shared" si="26"/>
        <v>401</v>
      </c>
      <c r="T77" s="51">
        <f t="shared" si="26"/>
        <v>425</v>
      </c>
      <c r="U77" s="51">
        <f t="shared" si="26"/>
        <v>8214</v>
      </c>
      <c r="V77" s="51">
        <f t="shared" si="26"/>
        <v>516</v>
      </c>
      <c r="W77" s="51">
        <f t="shared" si="26"/>
        <v>225</v>
      </c>
      <c r="X77" s="51">
        <f t="shared" si="26"/>
        <v>346</v>
      </c>
      <c r="Y77" s="51">
        <f t="shared" si="26"/>
        <v>676</v>
      </c>
      <c r="Z77" s="51">
        <f t="shared" si="24"/>
        <v>35223</v>
      </c>
      <c r="AA77" s="16"/>
      <c r="AB77"/>
      <c r="AC77" s="56" t="s">
        <v>127</v>
      </c>
      <c r="AD77" t="s">
        <v>109</v>
      </c>
    </row>
    <row r="78" spans="1:30" ht="22.5" customHeight="1" x14ac:dyDescent="0.25">
      <c r="A78" s="771"/>
      <c r="B78" s="717" t="s">
        <v>287</v>
      </c>
      <c r="C78" s="717"/>
      <c r="D78" s="717"/>
      <c r="E78" s="717"/>
      <c r="F78" s="717"/>
      <c r="G78" s="717"/>
      <c r="H78" s="717"/>
      <c r="I78" s="717"/>
      <c r="J78" s="15" t="s">
        <v>25</v>
      </c>
      <c r="K78" s="51">
        <f>Z33</f>
        <v>95773</v>
      </c>
      <c r="L78" s="63">
        <v>4200</v>
      </c>
      <c r="M78" s="63">
        <v>2143</v>
      </c>
      <c r="N78" s="63">
        <v>5160</v>
      </c>
      <c r="O78" s="63">
        <v>3409</v>
      </c>
      <c r="P78" s="63">
        <v>403</v>
      </c>
      <c r="Q78" s="63">
        <v>1909</v>
      </c>
      <c r="R78" s="63">
        <v>953</v>
      </c>
      <c r="S78" s="63">
        <v>6592</v>
      </c>
      <c r="T78" s="63">
        <v>5249</v>
      </c>
      <c r="U78" s="63">
        <v>74686</v>
      </c>
      <c r="V78" s="63">
        <v>4149</v>
      </c>
      <c r="W78" s="63">
        <v>654</v>
      </c>
      <c r="X78" s="63">
        <v>2093</v>
      </c>
      <c r="Y78" s="63">
        <v>6532</v>
      </c>
      <c r="Z78" s="51">
        <f t="shared" si="24"/>
        <v>213905</v>
      </c>
      <c r="AA78" s="16"/>
      <c r="AB78" t="s">
        <v>63</v>
      </c>
      <c r="AC78" s="56" t="s">
        <v>61</v>
      </c>
      <c r="AD78" t="s">
        <v>110</v>
      </c>
    </row>
    <row r="79" spans="1:30" ht="22.5" customHeight="1" x14ac:dyDescent="0.25">
      <c r="A79" s="771"/>
      <c r="B79" s="717"/>
      <c r="C79" s="717"/>
      <c r="D79" s="717"/>
      <c r="E79" s="717"/>
      <c r="F79" s="717"/>
      <c r="G79" s="717"/>
      <c r="H79" s="717"/>
      <c r="I79" s="717"/>
      <c r="J79" s="15" t="s">
        <v>26</v>
      </c>
      <c r="K79" s="51">
        <f>Z34</f>
        <v>122368</v>
      </c>
      <c r="L79" s="63">
        <v>5079</v>
      </c>
      <c r="M79" s="63">
        <v>2689</v>
      </c>
      <c r="N79" s="63">
        <v>7077</v>
      </c>
      <c r="O79" s="63">
        <v>4761</v>
      </c>
      <c r="P79" s="63">
        <v>486</v>
      </c>
      <c r="Q79" s="63">
        <v>2509</v>
      </c>
      <c r="R79" s="63">
        <v>1091</v>
      </c>
      <c r="S79" s="63">
        <v>8276</v>
      </c>
      <c r="T79" s="63">
        <v>6486</v>
      </c>
      <c r="U79" s="63">
        <v>90503</v>
      </c>
      <c r="V79" s="63">
        <v>5239</v>
      </c>
      <c r="W79" s="63">
        <v>810</v>
      </c>
      <c r="X79" s="63">
        <v>2326</v>
      </c>
      <c r="Y79" s="63">
        <v>8127</v>
      </c>
      <c r="Z79" s="51">
        <f t="shared" si="24"/>
        <v>267827</v>
      </c>
      <c r="AA79" s="16"/>
      <c r="AB79"/>
      <c r="AC79" s="56" t="s">
        <v>61</v>
      </c>
      <c r="AD79" t="s">
        <v>111</v>
      </c>
    </row>
    <row r="80" spans="1:30" ht="22.5" customHeight="1" x14ac:dyDescent="0.25">
      <c r="A80" s="771"/>
      <c r="B80" s="717"/>
      <c r="C80" s="717"/>
      <c r="D80" s="717"/>
      <c r="E80" s="717"/>
      <c r="F80" s="717"/>
      <c r="G80" s="717"/>
      <c r="H80" s="717"/>
      <c r="I80" s="717"/>
      <c r="J80" s="15" t="s">
        <v>27</v>
      </c>
      <c r="K80" s="51">
        <f t="shared" ref="K80:Y80" si="27">SUM(K78:K79)</f>
        <v>218141</v>
      </c>
      <c r="L80" s="51">
        <f t="shared" si="27"/>
        <v>9279</v>
      </c>
      <c r="M80" s="51">
        <f t="shared" si="27"/>
        <v>4832</v>
      </c>
      <c r="N80" s="51">
        <f t="shared" si="27"/>
        <v>12237</v>
      </c>
      <c r="O80" s="51">
        <f t="shared" si="27"/>
        <v>8170</v>
      </c>
      <c r="P80" s="51">
        <f t="shared" si="27"/>
        <v>889</v>
      </c>
      <c r="Q80" s="51">
        <f t="shared" si="27"/>
        <v>4418</v>
      </c>
      <c r="R80" s="51">
        <f t="shared" si="27"/>
        <v>2044</v>
      </c>
      <c r="S80" s="51">
        <f t="shared" si="27"/>
        <v>14868</v>
      </c>
      <c r="T80" s="51">
        <f t="shared" si="27"/>
        <v>11735</v>
      </c>
      <c r="U80" s="51">
        <f t="shared" si="27"/>
        <v>165189</v>
      </c>
      <c r="V80" s="51">
        <f t="shared" si="27"/>
        <v>9388</v>
      </c>
      <c r="W80" s="51">
        <f t="shared" si="27"/>
        <v>1464</v>
      </c>
      <c r="X80" s="51">
        <f t="shared" si="27"/>
        <v>4419</v>
      </c>
      <c r="Y80" s="51">
        <f t="shared" si="27"/>
        <v>14659</v>
      </c>
      <c r="Z80" s="51">
        <f t="shared" si="24"/>
        <v>481732</v>
      </c>
      <c r="AA80" s="16"/>
      <c r="AB80"/>
      <c r="AC80" s="56" t="s">
        <v>127</v>
      </c>
      <c r="AD80" t="s">
        <v>112</v>
      </c>
    </row>
    <row r="81" spans="1:34" ht="22.5" customHeight="1" x14ac:dyDescent="0.25">
      <c r="A81" s="772"/>
      <c r="B81" s="773" t="s">
        <v>288</v>
      </c>
      <c r="C81" s="774"/>
      <c r="D81" s="774"/>
      <c r="E81" s="774"/>
      <c r="F81" s="774"/>
      <c r="G81" s="774"/>
      <c r="H81" s="774"/>
      <c r="I81" s="775"/>
      <c r="J81" s="15" t="s">
        <v>25</v>
      </c>
      <c r="K81" s="51">
        <f t="shared" ref="K81:Z81" si="28">K72+K75+K78</f>
        <v>1949225</v>
      </c>
      <c r="L81" s="51">
        <f t="shared" si="28"/>
        <v>80556</v>
      </c>
      <c r="M81" s="51">
        <f t="shared" si="28"/>
        <v>51710</v>
      </c>
      <c r="N81" s="51">
        <f t="shared" si="28"/>
        <v>114503</v>
      </c>
      <c r="O81" s="51">
        <f t="shared" si="28"/>
        <v>69077</v>
      </c>
      <c r="P81" s="51">
        <f t="shared" si="28"/>
        <v>14557</v>
      </c>
      <c r="Q81" s="51">
        <f t="shared" si="28"/>
        <v>52045</v>
      </c>
      <c r="R81" s="51">
        <f t="shared" si="28"/>
        <v>36241</v>
      </c>
      <c r="S81" s="51">
        <f t="shared" si="28"/>
        <v>180061</v>
      </c>
      <c r="T81" s="51">
        <f t="shared" si="28"/>
        <v>109420</v>
      </c>
      <c r="U81" s="51">
        <f t="shared" si="28"/>
        <v>561835</v>
      </c>
      <c r="V81" s="51">
        <f t="shared" si="28"/>
        <v>68187</v>
      </c>
      <c r="W81" s="51">
        <f t="shared" si="28"/>
        <v>24168</v>
      </c>
      <c r="X81" s="51">
        <f t="shared" si="28"/>
        <v>44217</v>
      </c>
      <c r="Y81" s="51">
        <f t="shared" si="28"/>
        <v>74318</v>
      </c>
      <c r="Z81" s="51">
        <f t="shared" si="28"/>
        <v>3430120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 x14ac:dyDescent="0.25">
      <c r="A82" s="772"/>
      <c r="B82" s="776"/>
      <c r="C82" s="777"/>
      <c r="D82" s="777"/>
      <c r="E82" s="777"/>
      <c r="F82" s="777"/>
      <c r="G82" s="777"/>
      <c r="H82" s="777"/>
      <c r="I82" s="778"/>
      <c r="J82" s="15" t="s">
        <v>26</v>
      </c>
      <c r="K82" s="51">
        <f t="shared" ref="K82:Z82" si="29">K73+K76+K79</f>
        <v>2088865</v>
      </c>
      <c r="L82" s="51">
        <f t="shared" si="29"/>
        <v>83692</v>
      </c>
      <c r="M82" s="51">
        <f t="shared" si="29"/>
        <v>54928</v>
      </c>
      <c r="N82" s="51">
        <f t="shared" si="29"/>
        <v>125365</v>
      </c>
      <c r="O82" s="51">
        <f t="shared" si="29"/>
        <v>74514</v>
      </c>
      <c r="P82" s="51">
        <f t="shared" si="29"/>
        <v>14617</v>
      </c>
      <c r="Q82" s="51">
        <f t="shared" si="29"/>
        <v>54688</v>
      </c>
      <c r="R82" s="51">
        <f t="shared" si="29"/>
        <v>38023</v>
      </c>
      <c r="S82" s="51">
        <f t="shared" si="29"/>
        <v>188871</v>
      </c>
      <c r="T82" s="51">
        <f t="shared" si="29"/>
        <v>118516</v>
      </c>
      <c r="U82" s="51">
        <f t="shared" si="29"/>
        <v>632136</v>
      </c>
      <c r="V82" s="51">
        <f t="shared" si="29"/>
        <v>77055</v>
      </c>
      <c r="W82" s="51">
        <f t="shared" si="29"/>
        <v>27089</v>
      </c>
      <c r="X82" s="51">
        <f t="shared" si="29"/>
        <v>48230</v>
      </c>
      <c r="Y82" s="51">
        <f t="shared" si="29"/>
        <v>83125</v>
      </c>
      <c r="Z82" s="51">
        <f t="shared" si="29"/>
        <v>3709714</v>
      </c>
      <c r="AA82" s="16"/>
      <c r="AB82"/>
      <c r="AC82" s="56" t="s">
        <v>127</v>
      </c>
      <c r="AD82" t="s">
        <v>114</v>
      </c>
    </row>
    <row r="83" spans="1:34" ht="22.5" customHeight="1" x14ac:dyDescent="0.25">
      <c r="A83" s="772"/>
      <c r="B83" s="779"/>
      <c r="C83" s="780"/>
      <c r="D83" s="780"/>
      <c r="E83" s="780"/>
      <c r="F83" s="780"/>
      <c r="G83" s="780"/>
      <c r="H83" s="780"/>
      <c r="I83" s="781"/>
      <c r="J83" s="15" t="s">
        <v>27</v>
      </c>
      <c r="K83" s="51">
        <f t="shared" ref="K83:Z83" si="30">K74+K77+K80</f>
        <v>4038090</v>
      </c>
      <c r="L83" s="51">
        <f t="shared" si="30"/>
        <v>164248</v>
      </c>
      <c r="M83" s="51">
        <f t="shared" si="30"/>
        <v>106638</v>
      </c>
      <c r="N83" s="51">
        <f t="shared" si="30"/>
        <v>239868</v>
      </c>
      <c r="O83" s="51">
        <f t="shared" si="30"/>
        <v>143591</v>
      </c>
      <c r="P83" s="51">
        <f t="shared" si="30"/>
        <v>29174</v>
      </c>
      <c r="Q83" s="51">
        <f t="shared" si="30"/>
        <v>106733</v>
      </c>
      <c r="R83" s="51">
        <f t="shared" si="30"/>
        <v>74264</v>
      </c>
      <c r="S83" s="51">
        <f t="shared" si="30"/>
        <v>368932</v>
      </c>
      <c r="T83" s="51">
        <f t="shared" si="30"/>
        <v>227936</v>
      </c>
      <c r="U83" s="51">
        <f t="shared" si="30"/>
        <v>1193971</v>
      </c>
      <c r="V83" s="51">
        <f t="shared" si="30"/>
        <v>145242</v>
      </c>
      <c r="W83" s="51">
        <f t="shared" si="30"/>
        <v>51257</v>
      </c>
      <c r="X83" s="51">
        <f t="shared" si="30"/>
        <v>92447</v>
      </c>
      <c r="Y83" s="51">
        <f t="shared" si="30"/>
        <v>157443</v>
      </c>
      <c r="Z83" s="51">
        <f t="shared" si="30"/>
        <v>7139834</v>
      </c>
      <c r="AA83" s="16"/>
      <c r="AB83"/>
      <c r="AC83" s="56" t="s">
        <v>128</v>
      </c>
      <c r="AD83" t="s">
        <v>115</v>
      </c>
    </row>
    <row r="84" spans="1:34" ht="15.75" customHeight="1" x14ac:dyDescent="0.25">
      <c r="AA84" s="16" t="s">
        <v>58</v>
      </c>
      <c r="AB84"/>
      <c r="AC84" s="17"/>
    </row>
    <row r="85" spans="1:34" ht="16.5" customHeight="1" x14ac:dyDescent="0.25">
      <c r="B85" s="734" t="s">
        <v>116</v>
      </c>
      <c r="C85" s="734"/>
      <c r="D85" s="734"/>
      <c r="E85" s="734"/>
      <c r="F85" s="734"/>
      <c r="G85" s="734"/>
      <c r="H85" s="734"/>
      <c r="I85" s="734"/>
      <c r="J85" s="734"/>
      <c r="K85" s="734"/>
      <c r="L85" s="734"/>
      <c r="M85" s="734"/>
      <c r="N85" s="734"/>
      <c r="O85" s="734"/>
      <c r="P85" s="731" t="s">
        <v>35</v>
      </c>
      <c r="Q85" s="732"/>
      <c r="R85" s="732"/>
      <c r="S85" s="732"/>
      <c r="T85" s="732"/>
      <c r="U85" s="732"/>
      <c r="V85" s="732"/>
      <c r="W85" s="732"/>
      <c r="X85" s="732"/>
      <c r="Y85" s="733"/>
      <c r="AB85"/>
      <c r="AC85"/>
    </row>
    <row r="86" spans="1:34" ht="22.5" customHeight="1" x14ac:dyDescent="0.25">
      <c r="A86" s="20"/>
      <c r="B86" s="757" t="s">
        <v>134</v>
      </c>
      <c r="C86" s="758"/>
      <c r="D86" s="759"/>
      <c r="E86" s="757" t="s">
        <v>135</v>
      </c>
      <c r="F86" s="758"/>
      <c r="G86" s="759"/>
      <c r="H86" s="757" t="s">
        <v>136</v>
      </c>
      <c r="I86" s="758"/>
      <c r="J86" s="759"/>
      <c r="K86" s="763" t="s">
        <v>137</v>
      </c>
      <c r="L86" s="764"/>
      <c r="M86" s="729" t="s">
        <v>138</v>
      </c>
      <c r="N86" s="729" t="s">
        <v>139</v>
      </c>
      <c r="O86" s="729" t="s">
        <v>140</v>
      </c>
      <c r="P86" s="114" t="s">
        <v>294</v>
      </c>
      <c r="Q86" s="115" t="s">
        <v>295</v>
      </c>
      <c r="R86" s="116" t="s">
        <v>296</v>
      </c>
      <c r="S86" s="117" t="s">
        <v>297</v>
      </c>
      <c r="T86" s="118" t="s">
        <v>298</v>
      </c>
      <c r="U86" s="119" t="s">
        <v>299</v>
      </c>
      <c r="V86" s="120" t="s">
        <v>300</v>
      </c>
      <c r="W86" s="121" t="s">
        <v>301</v>
      </c>
      <c r="X86" s="122" t="s">
        <v>302</v>
      </c>
      <c r="Y86" s="123" t="s">
        <v>303</v>
      </c>
      <c r="AB86"/>
      <c r="AC86"/>
    </row>
    <row r="87" spans="1:34" ht="22.5" customHeight="1" x14ac:dyDescent="0.25">
      <c r="A87" s="20"/>
      <c r="B87" s="760"/>
      <c r="C87" s="761"/>
      <c r="D87" s="762"/>
      <c r="E87" s="760"/>
      <c r="F87" s="761"/>
      <c r="G87" s="762"/>
      <c r="H87" s="760"/>
      <c r="I87" s="761"/>
      <c r="J87" s="762"/>
      <c r="K87" s="765"/>
      <c r="L87" s="766"/>
      <c r="M87" s="730"/>
      <c r="N87" s="730"/>
      <c r="O87" s="730"/>
      <c r="P87" s="124" t="s">
        <v>304</v>
      </c>
      <c r="Q87" s="125" t="s">
        <v>305</v>
      </c>
      <c r="R87" s="126" t="s">
        <v>306</v>
      </c>
      <c r="S87" s="127" t="s">
        <v>307</v>
      </c>
      <c r="T87" s="128" t="s">
        <v>308</v>
      </c>
      <c r="U87" s="129" t="s">
        <v>309</v>
      </c>
      <c r="V87" s="130" t="s">
        <v>310</v>
      </c>
      <c r="W87" s="131" t="s">
        <v>311</v>
      </c>
      <c r="X87" s="132" t="s">
        <v>312</v>
      </c>
      <c r="Y87" s="133" t="s">
        <v>313</v>
      </c>
      <c r="AB87" s="30"/>
      <c r="AC87" s="30"/>
    </row>
    <row r="88" spans="1:34" ht="22.5" customHeight="1" x14ac:dyDescent="0.25">
      <c r="A88" s="20"/>
      <c r="B88" s="744" t="s">
        <v>314</v>
      </c>
      <c r="C88" s="745"/>
      <c r="D88" s="746"/>
      <c r="E88" s="744" t="s">
        <v>314</v>
      </c>
      <c r="F88" s="745"/>
      <c r="G88" s="746"/>
      <c r="H88" s="744" t="s">
        <v>314</v>
      </c>
      <c r="I88" s="745"/>
      <c r="J88" s="746"/>
      <c r="K88" s="751" t="s">
        <v>314</v>
      </c>
      <c r="L88" s="752"/>
      <c r="M88" s="741" t="s">
        <v>314</v>
      </c>
      <c r="N88" s="741" t="s">
        <v>314</v>
      </c>
      <c r="O88" s="741" t="s">
        <v>314</v>
      </c>
      <c r="P88" s="134" t="s">
        <v>315</v>
      </c>
      <c r="Q88" s="135" t="s">
        <v>316</v>
      </c>
      <c r="R88" s="136" t="s">
        <v>317</v>
      </c>
      <c r="S88" s="137" t="s">
        <v>318</v>
      </c>
      <c r="T88" s="138" t="s">
        <v>319</v>
      </c>
      <c r="U88" s="139" t="s">
        <v>320</v>
      </c>
      <c r="V88" s="140" t="s">
        <v>321</v>
      </c>
      <c r="W88" s="141" t="s">
        <v>322</v>
      </c>
      <c r="X88" s="142" t="s">
        <v>323</v>
      </c>
      <c r="Y88" s="143" t="s">
        <v>324</v>
      </c>
      <c r="AB88"/>
      <c r="AC88"/>
    </row>
    <row r="89" spans="1:34" ht="22.5" customHeight="1" x14ac:dyDescent="0.25">
      <c r="A89" s="20"/>
      <c r="B89" s="747"/>
      <c r="C89" s="745"/>
      <c r="D89" s="746"/>
      <c r="E89" s="747"/>
      <c r="F89" s="745"/>
      <c r="G89" s="746"/>
      <c r="H89" s="747"/>
      <c r="I89" s="745"/>
      <c r="J89" s="746"/>
      <c r="K89" s="753"/>
      <c r="L89" s="752"/>
      <c r="M89" s="742"/>
      <c r="N89" s="742"/>
      <c r="O89" s="742"/>
      <c r="P89" s="144" t="s">
        <v>325</v>
      </c>
      <c r="Q89" s="145" t="s">
        <v>326</v>
      </c>
      <c r="R89" s="146" t="s">
        <v>327</v>
      </c>
      <c r="S89" s="147" t="s">
        <v>328</v>
      </c>
      <c r="T89" s="148" t="s">
        <v>329</v>
      </c>
      <c r="U89" s="149" t="s">
        <v>330</v>
      </c>
      <c r="V89" s="150" t="s">
        <v>331</v>
      </c>
      <c r="W89" s="151" t="s">
        <v>332</v>
      </c>
      <c r="X89" s="152" t="s">
        <v>333</v>
      </c>
      <c r="Y89" s="153" t="s">
        <v>334</v>
      </c>
      <c r="AB89"/>
      <c r="AC89"/>
    </row>
    <row r="90" spans="1:34" ht="22.5" customHeight="1" x14ac:dyDescent="0.25">
      <c r="A90" s="20"/>
      <c r="B90" s="748"/>
      <c r="C90" s="749"/>
      <c r="D90" s="750"/>
      <c r="E90" s="748"/>
      <c r="F90" s="749"/>
      <c r="G90" s="750"/>
      <c r="H90" s="748"/>
      <c r="I90" s="749"/>
      <c r="J90" s="750"/>
      <c r="K90" s="754"/>
      <c r="L90" s="755"/>
      <c r="M90" s="743"/>
      <c r="N90" s="743"/>
      <c r="O90" s="743"/>
      <c r="P90" s="154" t="s">
        <v>335</v>
      </c>
      <c r="Q90" s="155" t="s">
        <v>336</v>
      </c>
      <c r="R90" s="156" t="s">
        <v>337</v>
      </c>
      <c r="S90" s="157" t="s">
        <v>338</v>
      </c>
      <c r="T90" s="158" t="s">
        <v>339</v>
      </c>
      <c r="U90" s="159" t="s">
        <v>340</v>
      </c>
      <c r="V90" s="160" t="s">
        <v>341</v>
      </c>
      <c r="W90" s="161" t="s">
        <v>342</v>
      </c>
      <c r="X90" s="162" t="s">
        <v>343</v>
      </c>
      <c r="Y90" s="163" t="s">
        <v>344</v>
      </c>
      <c r="AA90" s="16"/>
      <c r="AB90"/>
      <c r="AC90"/>
    </row>
    <row r="91" spans="1:34" ht="15" customHeight="1" x14ac:dyDescent="0.25">
      <c r="AC91"/>
      <c r="AF91" s="16"/>
    </row>
    <row r="92" spans="1:34" ht="16.5" customHeight="1" x14ac:dyDescent="0.25">
      <c r="A92"/>
      <c r="C92" s="2"/>
      <c r="D92" s="2"/>
      <c r="E92" s="2"/>
      <c r="F92" s="2"/>
      <c r="G92" s="2"/>
      <c r="H92" s="2"/>
      <c r="I92" s="718"/>
      <c r="J92" s="718"/>
      <c r="K92" s="718"/>
      <c r="L92" s="718"/>
      <c r="M92" s="718"/>
      <c r="N92" s="718"/>
      <c r="O92" s="718"/>
      <c r="P92" s="718"/>
      <c r="Q92" s="718"/>
      <c r="R92" s="718"/>
      <c r="S92" s="718"/>
      <c r="T92" s="718"/>
      <c r="U92" s="718"/>
      <c r="V92" s="718"/>
      <c r="W92" s="2"/>
      <c r="X92" s="2"/>
      <c r="Y92" s="3"/>
      <c r="Z92" s="3"/>
      <c r="AA92" s="4"/>
      <c r="AB92"/>
      <c r="AC92"/>
      <c r="AD92" t="s">
        <v>275</v>
      </c>
      <c r="AH92" s="61" t="s">
        <v>292</v>
      </c>
    </row>
    <row r="93" spans="1:34" ht="22.5" customHeight="1" x14ac:dyDescent="0.25">
      <c r="C93" s="2"/>
      <c r="D93" s="2"/>
      <c r="E93" s="2"/>
      <c r="F93" s="2"/>
      <c r="G93" s="2"/>
      <c r="H93" s="2"/>
      <c r="I93" s="739" t="s">
        <v>73</v>
      </c>
      <c r="J93" s="739"/>
      <c r="K93" s="739"/>
      <c r="L93" s="739"/>
      <c r="M93" s="739" t="s">
        <v>254</v>
      </c>
      <c r="N93" s="739"/>
      <c r="O93" s="739"/>
      <c r="P93" s="739"/>
      <c r="Q93" s="739"/>
      <c r="R93" s="739"/>
      <c r="S93" s="739"/>
      <c r="T93" s="739"/>
      <c r="U93" s="739"/>
      <c r="V93" s="739"/>
      <c r="W93" s="2"/>
      <c r="X93" s="8"/>
      <c r="Y93" s="735" t="s">
        <v>72</v>
      </c>
      <c r="Z93" s="735"/>
      <c r="AB93"/>
      <c r="AC93"/>
      <c r="AH93" s="61" t="s">
        <v>291</v>
      </c>
    </row>
    <row r="94" spans="1:34" ht="22.5" customHeight="1" x14ac:dyDescent="0.25">
      <c r="C94" s="2"/>
      <c r="D94" s="2"/>
      <c r="E94" s="2"/>
      <c r="F94" s="2"/>
      <c r="G94" s="2"/>
      <c r="H94" s="2"/>
      <c r="W94" s="2"/>
      <c r="X94" s="8"/>
      <c r="Y94" s="735"/>
      <c r="Z94" s="735"/>
      <c r="AB94"/>
      <c r="AC94"/>
    </row>
    <row r="95" spans="1:34" ht="22.5" customHeight="1" x14ac:dyDescent="0.25">
      <c r="C95" s="2"/>
      <c r="D95" s="2"/>
      <c r="E95" s="2"/>
      <c r="F95" s="2"/>
      <c r="G95" s="2"/>
      <c r="H95" s="2"/>
      <c r="I95" s="718"/>
      <c r="J95" s="718"/>
      <c r="K95" s="718"/>
      <c r="L95" s="718"/>
      <c r="M95" s="7"/>
      <c r="N95" s="7"/>
      <c r="O95" s="7"/>
      <c r="P95" s="7"/>
      <c r="Q95" s="718"/>
      <c r="R95" s="718"/>
      <c r="S95" s="718"/>
      <c r="T95" s="718"/>
      <c r="U95" s="7"/>
      <c r="V95" s="7"/>
      <c r="W95" s="2"/>
      <c r="Y95" s="738" t="s">
        <v>275</v>
      </c>
      <c r="Z95" s="738"/>
      <c r="AB95"/>
      <c r="AC95"/>
    </row>
    <row r="96" spans="1:34" ht="22.5" customHeight="1" x14ac:dyDescent="0.25">
      <c r="C96" s="2"/>
      <c r="D96" s="2"/>
      <c r="E96" s="2"/>
      <c r="F96" s="2"/>
      <c r="G96" s="2"/>
      <c r="H96" s="2"/>
      <c r="I96" s="718"/>
      <c r="J96" s="718"/>
      <c r="K96" s="718"/>
      <c r="L96" s="718"/>
      <c r="M96" s="718"/>
      <c r="N96" s="718"/>
      <c r="O96" s="718"/>
      <c r="P96" s="718"/>
      <c r="Q96" s="718"/>
      <c r="R96" s="718"/>
      <c r="S96" s="718"/>
      <c r="T96" s="718"/>
      <c r="U96" s="718"/>
      <c r="V96" s="718"/>
      <c r="W96" s="740"/>
      <c r="X96" s="740"/>
      <c r="Y96" s="740"/>
      <c r="Z96" s="740"/>
      <c r="AB96"/>
      <c r="AC96"/>
    </row>
    <row r="97" spans="1:30" ht="22.5" customHeight="1" x14ac:dyDescent="0.25">
      <c r="C97" s="2"/>
      <c r="D97" s="2"/>
      <c r="E97" s="2"/>
      <c r="F97" s="2"/>
      <c r="G97" s="2"/>
      <c r="H97" s="2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740"/>
      <c r="X97" s="740"/>
      <c r="Y97" s="740"/>
      <c r="Z97" s="740"/>
      <c r="AB97"/>
      <c r="AC97"/>
    </row>
    <row r="98" spans="1:30" ht="22.5" customHeight="1" x14ac:dyDescent="0.25">
      <c r="C98" s="2"/>
      <c r="D98" s="2"/>
      <c r="E98" s="2"/>
      <c r="F98" s="2"/>
      <c r="G98" s="2"/>
      <c r="H98" s="2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782" t="s">
        <v>276</v>
      </c>
      <c r="X98" s="782"/>
      <c r="Y98" s="782"/>
      <c r="Z98" s="782"/>
      <c r="AB98"/>
      <c r="AC98"/>
    </row>
    <row r="99" spans="1:30" ht="24" customHeight="1" x14ac:dyDescent="0.25">
      <c r="A99" s="11" t="s">
        <v>1</v>
      </c>
      <c r="B99" s="783" t="s">
        <v>2</v>
      </c>
      <c r="C99" s="783"/>
      <c r="D99" s="783"/>
      <c r="E99" s="783"/>
      <c r="F99" s="783"/>
      <c r="G99" s="783"/>
      <c r="H99" s="783"/>
      <c r="I99" s="783"/>
      <c r="J99" s="783"/>
      <c r="K99" s="783" t="s">
        <v>3</v>
      </c>
      <c r="L99" s="783"/>
      <c r="M99" s="783"/>
      <c r="N99" s="783"/>
      <c r="O99" s="783"/>
      <c r="P99" s="783"/>
      <c r="Q99" s="783"/>
      <c r="R99" s="783"/>
      <c r="S99" s="783"/>
      <c r="T99" s="783"/>
      <c r="U99" s="783"/>
      <c r="V99" s="783"/>
      <c r="W99" s="783"/>
      <c r="X99" s="783"/>
      <c r="Y99" s="783"/>
      <c r="Z99" s="783"/>
      <c r="AA99" s="16"/>
      <c r="AB99"/>
      <c r="AC99"/>
    </row>
    <row r="100" spans="1:30" ht="24" hidden="1" customHeight="1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  <c r="K100" s="10" t="s">
        <v>176</v>
      </c>
      <c r="L100" s="10" t="s">
        <v>207</v>
      </c>
      <c r="M100" s="10" t="s">
        <v>209</v>
      </c>
      <c r="N100" s="10" t="s">
        <v>211</v>
      </c>
      <c r="O100" s="10" t="s">
        <v>213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31"/>
      <c r="AA100" s="16"/>
      <c r="AB100"/>
      <c r="AC100"/>
    </row>
    <row r="101" spans="1:30" ht="47.25" customHeight="1" x14ac:dyDescent="0.25">
      <c r="A101" s="10" t="s">
        <v>4</v>
      </c>
      <c r="B101" s="723" t="s">
        <v>117</v>
      </c>
      <c r="C101" s="724"/>
      <c r="D101" s="724"/>
      <c r="E101" s="724"/>
      <c r="F101" s="724"/>
      <c r="G101" s="724"/>
      <c r="H101" s="724"/>
      <c r="I101" s="724"/>
      <c r="J101" s="725"/>
      <c r="K101" s="11" t="s">
        <v>175</v>
      </c>
      <c r="L101" s="11" t="s">
        <v>208</v>
      </c>
      <c r="M101" s="11" t="s">
        <v>210</v>
      </c>
      <c r="N101" s="11" t="s">
        <v>212</v>
      </c>
      <c r="O101" s="11" t="s">
        <v>214</v>
      </c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11" t="s">
        <v>215</v>
      </c>
      <c r="AA101" s="16"/>
      <c r="AB101"/>
      <c r="AC101"/>
      <c r="AD101" t="s">
        <v>206</v>
      </c>
    </row>
    <row r="102" spans="1:30" ht="12.75" customHeight="1" x14ac:dyDescent="0.25">
      <c r="A102" s="12" t="s">
        <v>5</v>
      </c>
      <c r="B102" s="784" t="s">
        <v>6</v>
      </c>
      <c r="C102" s="784"/>
      <c r="D102" s="784"/>
      <c r="E102" s="784"/>
      <c r="F102" s="784"/>
      <c r="G102" s="784"/>
      <c r="H102" s="784"/>
      <c r="I102" s="784"/>
      <c r="J102" s="784"/>
      <c r="K102" s="13" t="s">
        <v>7</v>
      </c>
      <c r="L102" s="13" t="s">
        <v>8</v>
      </c>
      <c r="M102" s="13" t="s">
        <v>9</v>
      </c>
      <c r="N102" s="13" t="s">
        <v>10</v>
      </c>
      <c r="O102" s="13" t="s">
        <v>11</v>
      </c>
      <c r="P102" s="13" t="s">
        <v>12</v>
      </c>
      <c r="Q102" s="13" t="s">
        <v>13</v>
      </c>
      <c r="R102" s="13" t="s">
        <v>14</v>
      </c>
      <c r="S102" s="13" t="s">
        <v>15</v>
      </c>
      <c r="T102" s="13" t="s">
        <v>16</v>
      </c>
      <c r="U102" s="13" t="s">
        <v>17</v>
      </c>
      <c r="V102" s="13" t="s">
        <v>18</v>
      </c>
      <c r="W102" s="13" t="s">
        <v>19</v>
      </c>
      <c r="X102" s="13" t="s">
        <v>20</v>
      </c>
      <c r="Y102" s="13" t="s">
        <v>21</v>
      </c>
      <c r="Z102" s="13" t="s">
        <v>22</v>
      </c>
      <c r="AA102" s="25"/>
      <c r="AB102" s="25"/>
      <c r="AC102" s="25"/>
      <c r="AD102" s="25"/>
    </row>
    <row r="103" spans="1:30" ht="22.5" customHeight="1" x14ac:dyDescent="0.25">
      <c r="A103" s="32" t="s">
        <v>23</v>
      </c>
      <c r="B103" s="785" t="s">
        <v>24</v>
      </c>
      <c r="C103" s="785"/>
      <c r="D103" s="785"/>
      <c r="E103" s="785"/>
      <c r="F103" s="785"/>
      <c r="G103" s="785"/>
      <c r="H103" s="785"/>
      <c r="I103" s="785"/>
      <c r="J103" s="785"/>
      <c r="K103" s="785"/>
      <c r="L103" s="785"/>
      <c r="M103" s="785"/>
      <c r="N103" s="785"/>
      <c r="O103" s="785"/>
      <c r="P103" s="785"/>
      <c r="Q103" s="785"/>
      <c r="R103" s="785"/>
      <c r="S103" s="785"/>
      <c r="T103" s="785"/>
      <c r="U103" s="785"/>
      <c r="V103" s="785"/>
      <c r="W103" s="785"/>
      <c r="X103" s="785"/>
      <c r="Y103" s="785"/>
      <c r="Z103" s="785"/>
      <c r="AA103" s="33"/>
      <c r="AB103" s="33"/>
      <c r="AC103" s="33"/>
      <c r="AD103" s="33"/>
    </row>
    <row r="104" spans="1:30" ht="22.5" customHeight="1" x14ac:dyDescent="0.25">
      <c r="A104" s="770"/>
      <c r="B104" s="717" t="s">
        <v>285</v>
      </c>
      <c r="C104" s="717"/>
      <c r="D104" s="717"/>
      <c r="E104" s="717"/>
      <c r="F104" s="717"/>
      <c r="G104" s="717"/>
      <c r="H104" s="717"/>
      <c r="I104" s="717"/>
      <c r="J104" s="15" t="s">
        <v>25</v>
      </c>
      <c r="K104" s="50">
        <f>Z59</f>
        <v>4553030</v>
      </c>
      <c r="L104" s="63">
        <v>57220</v>
      </c>
      <c r="M104" s="63">
        <v>69220</v>
      </c>
      <c r="N104" s="63">
        <v>77932</v>
      </c>
      <c r="O104" s="63">
        <v>81641</v>
      </c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50">
        <f t="shared" ref="Z104:Z112" si="31">SUM(K104:Y104)</f>
        <v>4839043</v>
      </c>
      <c r="AA104" s="16"/>
      <c r="AB104"/>
      <c r="AC104" s="56" t="s">
        <v>59</v>
      </c>
      <c r="AD104" t="s">
        <v>92</v>
      </c>
    </row>
    <row r="105" spans="1:30" ht="22.5" customHeight="1" x14ac:dyDescent="0.25">
      <c r="A105" s="770"/>
      <c r="B105" s="717"/>
      <c r="C105" s="717"/>
      <c r="D105" s="717"/>
      <c r="E105" s="717"/>
      <c r="F105" s="717"/>
      <c r="G105" s="717"/>
      <c r="H105" s="717"/>
      <c r="I105" s="717"/>
      <c r="J105" s="15" t="s">
        <v>26</v>
      </c>
      <c r="K105" s="50">
        <f>Z60</f>
        <v>4654792</v>
      </c>
      <c r="L105" s="63">
        <v>60154</v>
      </c>
      <c r="M105" s="63">
        <v>72871</v>
      </c>
      <c r="N105" s="63">
        <v>77081</v>
      </c>
      <c r="O105" s="63">
        <v>82064</v>
      </c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50">
        <f t="shared" si="31"/>
        <v>4946962</v>
      </c>
      <c r="AA105" s="16"/>
      <c r="AB105"/>
      <c r="AC105" s="56" t="s">
        <v>59</v>
      </c>
      <c r="AD105" t="s">
        <v>93</v>
      </c>
    </row>
    <row r="106" spans="1:30" ht="22.5" customHeight="1" x14ac:dyDescent="0.25">
      <c r="A106" s="770"/>
      <c r="B106" s="717"/>
      <c r="C106" s="717"/>
      <c r="D106" s="717"/>
      <c r="E106" s="717"/>
      <c r="F106" s="717"/>
      <c r="G106" s="717"/>
      <c r="H106" s="717"/>
      <c r="I106" s="717"/>
      <c r="J106" s="15" t="s">
        <v>27</v>
      </c>
      <c r="K106" s="51">
        <f>SUM(K104:K105)</f>
        <v>9207822</v>
      </c>
      <c r="L106" s="51">
        <f>SUM(L104:L105)</f>
        <v>117374</v>
      </c>
      <c r="M106" s="51">
        <f>SUM(M104:M105)</f>
        <v>142091</v>
      </c>
      <c r="N106" s="51">
        <f>SUM(N104:N105)</f>
        <v>155013</v>
      </c>
      <c r="O106" s="51">
        <f>SUM(O104:O105)</f>
        <v>163705</v>
      </c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51">
        <f t="shared" si="31"/>
        <v>9786005</v>
      </c>
      <c r="AA106" s="16"/>
      <c r="AB106"/>
      <c r="AC106" s="56"/>
      <c r="AD106" t="s">
        <v>94</v>
      </c>
    </row>
    <row r="107" spans="1:30" ht="22.5" customHeight="1" x14ac:dyDescent="0.25">
      <c r="A107" s="771"/>
      <c r="B107" s="717" t="s">
        <v>286</v>
      </c>
      <c r="C107" s="717"/>
      <c r="D107" s="717"/>
      <c r="E107" s="717"/>
      <c r="F107" s="717"/>
      <c r="G107" s="717"/>
      <c r="H107" s="717"/>
      <c r="I107" s="717"/>
      <c r="J107" s="15" t="s">
        <v>25</v>
      </c>
      <c r="K107" s="50">
        <f>Z62</f>
        <v>30105</v>
      </c>
      <c r="L107" s="63">
        <v>699</v>
      </c>
      <c r="M107" s="63">
        <v>438</v>
      </c>
      <c r="N107" s="63">
        <v>558</v>
      </c>
      <c r="O107" s="63">
        <v>224</v>
      </c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50">
        <f t="shared" si="31"/>
        <v>32024</v>
      </c>
      <c r="AA107" s="16"/>
      <c r="AB107"/>
      <c r="AC107" s="56" t="s">
        <v>59</v>
      </c>
      <c r="AD107" t="s">
        <v>95</v>
      </c>
    </row>
    <row r="108" spans="1:30" ht="22.5" customHeight="1" x14ac:dyDescent="0.25">
      <c r="A108" s="771"/>
      <c r="B108" s="717"/>
      <c r="C108" s="717"/>
      <c r="D108" s="717"/>
      <c r="E108" s="717"/>
      <c r="F108" s="717"/>
      <c r="G108" s="717"/>
      <c r="H108" s="717"/>
      <c r="I108" s="717"/>
      <c r="J108" s="15" t="s">
        <v>26</v>
      </c>
      <c r="K108" s="50">
        <f>Z63</f>
        <v>22695</v>
      </c>
      <c r="L108" s="63">
        <v>238</v>
      </c>
      <c r="M108" s="63">
        <v>199</v>
      </c>
      <c r="N108" s="63">
        <v>352</v>
      </c>
      <c r="O108" s="63">
        <v>152</v>
      </c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50">
        <f t="shared" si="31"/>
        <v>23636</v>
      </c>
      <c r="AA108" s="16"/>
      <c r="AB108"/>
      <c r="AC108" s="56" t="s">
        <v>59</v>
      </c>
      <c r="AD108" t="s">
        <v>96</v>
      </c>
    </row>
    <row r="109" spans="1:30" ht="22.5" customHeight="1" x14ac:dyDescent="0.25">
      <c r="A109" s="771"/>
      <c r="B109" s="717"/>
      <c r="C109" s="717"/>
      <c r="D109" s="717"/>
      <c r="E109" s="717"/>
      <c r="F109" s="717"/>
      <c r="G109" s="717"/>
      <c r="H109" s="717"/>
      <c r="I109" s="717"/>
      <c r="J109" s="15" t="s">
        <v>27</v>
      </c>
      <c r="K109" s="51">
        <f>SUM(K107:K108)</f>
        <v>52800</v>
      </c>
      <c r="L109" s="51">
        <f>SUM(L107:L108)</f>
        <v>937</v>
      </c>
      <c r="M109" s="51">
        <f>SUM(M107:M108)</f>
        <v>637</v>
      </c>
      <c r="N109" s="51">
        <f>SUM(N107:N108)</f>
        <v>910</v>
      </c>
      <c r="O109" s="51">
        <f>SUM(O107:O108)</f>
        <v>376</v>
      </c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51">
        <f t="shared" si="31"/>
        <v>55660</v>
      </c>
      <c r="AA109" s="16"/>
      <c r="AB109"/>
      <c r="AC109" s="56"/>
      <c r="AD109" t="s">
        <v>97</v>
      </c>
    </row>
    <row r="110" spans="1:30" ht="22.5" customHeight="1" x14ac:dyDescent="0.25">
      <c r="A110" s="771"/>
      <c r="B110" s="717" t="s">
        <v>287</v>
      </c>
      <c r="C110" s="717"/>
      <c r="D110" s="717"/>
      <c r="E110" s="717"/>
      <c r="F110" s="717"/>
      <c r="G110" s="717"/>
      <c r="H110" s="717"/>
      <c r="I110" s="717"/>
      <c r="J110" s="15" t="s">
        <v>25</v>
      </c>
      <c r="K110" s="50">
        <f>Z65</f>
        <v>216135</v>
      </c>
      <c r="L110" s="63">
        <v>1544</v>
      </c>
      <c r="M110" s="63">
        <v>4332</v>
      </c>
      <c r="N110" s="63">
        <v>3262</v>
      </c>
      <c r="O110" s="63">
        <v>2458</v>
      </c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50">
        <f t="shared" si="31"/>
        <v>227731</v>
      </c>
      <c r="AA110" s="16"/>
      <c r="AB110"/>
      <c r="AC110" s="56" t="s">
        <v>59</v>
      </c>
      <c r="AD110" t="s">
        <v>98</v>
      </c>
    </row>
    <row r="111" spans="1:30" ht="22.5" customHeight="1" x14ac:dyDescent="0.25">
      <c r="A111" s="771"/>
      <c r="B111" s="717"/>
      <c r="C111" s="717"/>
      <c r="D111" s="717"/>
      <c r="E111" s="717"/>
      <c r="F111" s="717"/>
      <c r="G111" s="717"/>
      <c r="H111" s="717"/>
      <c r="I111" s="717"/>
      <c r="J111" s="15" t="s">
        <v>26</v>
      </c>
      <c r="K111" s="50">
        <f>Z66</f>
        <v>270207</v>
      </c>
      <c r="L111" s="63">
        <v>1823</v>
      </c>
      <c r="M111" s="63">
        <v>6075</v>
      </c>
      <c r="N111" s="63">
        <v>4268</v>
      </c>
      <c r="O111" s="63">
        <v>3729</v>
      </c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50">
        <f t="shared" si="31"/>
        <v>286102</v>
      </c>
      <c r="AA111" s="16"/>
      <c r="AB111"/>
      <c r="AC111" s="56" t="s">
        <v>59</v>
      </c>
      <c r="AD111" t="s">
        <v>99</v>
      </c>
    </row>
    <row r="112" spans="1:30" ht="22.5" customHeight="1" x14ac:dyDescent="0.25">
      <c r="A112" s="771"/>
      <c r="B112" s="717"/>
      <c r="C112" s="717"/>
      <c r="D112" s="717"/>
      <c r="E112" s="717"/>
      <c r="F112" s="717"/>
      <c r="G112" s="717"/>
      <c r="H112" s="717"/>
      <c r="I112" s="717"/>
      <c r="J112" s="15" t="s">
        <v>27</v>
      </c>
      <c r="K112" s="51">
        <f>SUM(K110:K111)</f>
        <v>486342</v>
      </c>
      <c r="L112" s="51">
        <f>SUM(L110:L111)</f>
        <v>3367</v>
      </c>
      <c r="M112" s="51">
        <f>SUM(M110:M111)</f>
        <v>10407</v>
      </c>
      <c r="N112" s="51">
        <f>SUM(N110:N111)</f>
        <v>7530</v>
      </c>
      <c r="O112" s="51">
        <f>SUM(O110:O111)</f>
        <v>6187</v>
      </c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51">
        <f t="shared" si="31"/>
        <v>513833</v>
      </c>
      <c r="AA112" s="16"/>
      <c r="AB112"/>
      <c r="AC112" s="56"/>
      <c r="AD112" t="s">
        <v>100</v>
      </c>
    </row>
    <row r="113" spans="1:30" ht="22.5" customHeight="1" x14ac:dyDescent="0.25">
      <c r="A113" s="772"/>
      <c r="B113" s="773" t="s">
        <v>288</v>
      </c>
      <c r="C113" s="774"/>
      <c r="D113" s="774"/>
      <c r="E113" s="774"/>
      <c r="F113" s="774"/>
      <c r="G113" s="774"/>
      <c r="H113" s="774"/>
      <c r="I113" s="775"/>
      <c r="J113" s="15" t="s">
        <v>25</v>
      </c>
      <c r="K113" s="51">
        <f t="shared" ref="K113:O115" si="32">K104+K107+K110</f>
        <v>4799270</v>
      </c>
      <c r="L113" s="51">
        <f t="shared" si="32"/>
        <v>59463</v>
      </c>
      <c r="M113" s="51">
        <f t="shared" si="32"/>
        <v>73990</v>
      </c>
      <c r="N113" s="51">
        <f t="shared" si="32"/>
        <v>81752</v>
      </c>
      <c r="O113" s="51">
        <f t="shared" si="32"/>
        <v>84323</v>
      </c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51">
        <f>Z104+Z107+Z110</f>
        <v>5098798</v>
      </c>
      <c r="AA113" s="16"/>
      <c r="AB113"/>
      <c r="AC113" s="56"/>
      <c r="AD113" t="s">
        <v>101</v>
      </c>
    </row>
    <row r="114" spans="1:30" ht="22.5" customHeight="1" x14ac:dyDescent="0.25">
      <c r="A114" s="772"/>
      <c r="B114" s="776"/>
      <c r="C114" s="777"/>
      <c r="D114" s="777"/>
      <c r="E114" s="777"/>
      <c r="F114" s="777"/>
      <c r="G114" s="777"/>
      <c r="H114" s="777"/>
      <c r="I114" s="778"/>
      <c r="J114" s="15" t="s">
        <v>26</v>
      </c>
      <c r="K114" s="51">
        <f t="shared" si="32"/>
        <v>4947694</v>
      </c>
      <c r="L114" s="51">
        <f t="shared" si="32"/>
        <v>62215</v>
      </c>
      <c r="M114" s="51">
        <f t="shared" si="32"/>
        <v>79145</v>
      </c>
      <c r="N114" s="51">
        <f t="shared" si="32"/>
        <v>81701</v>
      </c>
      <c r="O114" s="51">
        <f t="shared" si="32"/>
        <v>85945</v>
      </c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51">
        <f>Z105+Z108+Z111</f>
        <v>5256700</v>
      </c>
      <c r="AA114" s="16"/>
      <c r="AB114"/>
      <c r="AC114" s="56"/>
      <c r="AD114" t="s">
        <v>102</v>
      </c>
    </row>
    <row r="115" spans="1:30" ht="22.5" customHeight="1" x14ac:dyDescent="0.25">
      <c r="A115" s="772"/>
      <c r="B115" s="779"/>
      <c r="C115" s="780"/>
      <c r="D115" s="780"/>
      <c r="E115" s="780"/>
      <c r="F115" s="780"/>
      <c r="G115" s="780"/>
      <c r="H115" s="780"/>
      <c r="I115" s="781"/>
      <c r="J115" s="15" t="s">
        <v>27</v>
      </c>
      <c r="K115" s="51">
        <f t="shared" si="32"/>
        <v>9746964</v>
      </c>
      <c r="L115" s="51">
        <f t="shared" si="32"/>
        <v>121678</v>
      </c>
      <c r="M115" s="51">
        <f t="shared" si="32"/>
        <v>153135</v>
      </c>
      <c r="N115" s="51">
        <f t="shared" si="32"/>
        <v>163453</v>
      </c>
      <c r="O115" s="51">
        <f t="shared" si="32"/>
        <v>170268</v>
      </c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51">
        <f>Z106+Z109+Z112</f>
        <v>10355498</v>
      </c>
      <c r="AA115" s="16"/>
      <c r="AB115"/>
      <c r="AC115" s="56"/>
      <c r="AD115" t="s">
        <v>103</v>
      </c>
    </row>
    <row r="116" spans="1:30" ht="22.5" customHeight="1" x14ac:dyDescent="0.25">
      <c r="A116" s="35" t="s">
        <v>28</v>
      </c>
      <c r="B116" s="786" t="s">
        <v>29</v>
      </c>
      <c r="C116" s="786"/>
      <c r="D116" s="786"/>
      <c r="E116" s="786"/>
      <c r="F116" s="786"/>
      <c r="G116" s="786"/>
      <c r="H116" s="786"/>
      <c r="I116" s="786"/>
      <c r="J116" s="786"/>
      <c r="K116" s="786"/>
      <c r="L116" s="786"/>
      <c r="M116" s="786"/>
      <c r="N116" s="786"/>
      <c r="O116" s="786"/>
      <c r="P116" s="786"/>
      <c r="Q116" s="786"/>
      <c r="R116" s="786"/>
      <c r="S116" s="786"/>
      <c r="T116" s="786"/>
      <c r="U116" s="786"/>
      <c r="V116" s="786"/>
      <c r="W116" s="786"/>
      <c r="X116" s="786"/>
      <c r="Y116" s="786"/>
      <c r="Z116" s="786"/>
      <c r="AA116" s="16"/>
      <c r="AB116"/>
      <c r="AC116" s="57"/>
      <c r="AD116"/>
    </row>
    <row r="117" spans="1:30" ht="22.5" customHeight="1" x14ac:dyDescent="0.25">
      <c r="A117" s="770"/>
      <c r="B117" s="717" t="s">
        <v>285</v>
      </c>
      <c r="C117" s="717"/>
      <c r="D117" s="717"/>
      <c r="E117" s="717"/>
      <c r="F117" s="717"/>
      <c r="G117" s="717"/>
      <c r="H117" s="717"/>
      <c r="I117" s="717"/>
      <c r="J117" s="15" t="s">
        <v>25</v>
      </c>
      <c r="K117" s="51">
        <f>Z72</f>
        <v>3196408</v>
      </c>
      <c r="L117" s="63">
        <v>44713</v>
      </c>
      <c r="M117" s="63">
        <v>51283</v>
      </c>
      <c r="N117" s="63">
        <v>63289</v>
      </c>
      <c r="O117" s="63">
        <v>64456</v>
      </c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51">
        <f t="shared" ref="Z117:Z125" si="33">SUM(K117:Y117)</f>
        <v>3420149</v>
      </c>
      <c r="AA117" s="16"/>
      <c r="AB117" t="s">
        <v>60</v>
      </c>
      <c r="AC117" s="56" t="s">
        <v>61</v>
      </c>
      <c r="AD117" t="s">
        <v>104</v>
      </c>
    </row>
    <row r="118" spans="1:30" ht="22.5" customHeight="1" x14ac:dyDescent="0.25">
      <c r="A118" s="770"/>
      <c r="B118" s="717"/>
      <c r="C118" s="717"/>
      <c r="D118" s="717"/>
      <c r="E118" s="717"/>
      <c r="F118" s="717"/>
      <c r="G118" s="717"/>
      <c r="H118" s="717"/>
      <c r="I118" s="717"/>
      <c r="J118" s="15" t="s">
        <v>26</v>
      </c>
      <c r="K118" s="51">
        <f>Z73</f>
        <v>3426471</v>
      </c>
      <c r="L118" s="63">
        <v>48841</v>
      </c>
      <c r="M118" s="63">
        <v>55767</v>
      </c>
      <c r="N118" s="63">
        <v>63247</v>
      </c>
      <c r="O118" s="63">
        <v>65873</v>
      </c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51">
        <f t="shared" si="33"/>
        <v>3660199</v>
      </c>
      <c r="AA118" s="16"/>
      <c r="AB118"/>
      <c r="AC118" s="56" t="s">
        <v>61</v>
      </c>
      <c r="AD118" t="s">
        <v>105</v>
      </c>
    </row>
    <row r="119" spans="1:30" ht="22.5" customHeight="1" x14ac:dyDescent="0.25">
      <c r="A119" s="770"/>
      <c r="B119" s="717"/>
      <c r="C119" s="717"/>
      <c r="D119" s="717"/>
      <c r="E119" s="717"/>
      <c r="F119" s="717"/>
      <c r="G119" s="717"/>
      <c r="H119" s="717"/>
      <c r="I119" s="717"/>
      <c r="J119" s="15" t="s">
        <v>27</v>
      </c>
      <c r="K119" s="51">
        <f>SUM(K117:K118)</f>
        <v>6622879</v>
      </c>
      <c r="L119" s="51">
        <f>SUM(L117:L118)</f>
        <v>93554</v>
      </c>
      <c r="M119" s="51">
        <f>SUM(M117:M118)</f>
        <v>107050</v>
      </c>
      <c r="N119" s="51">
        <f>SUM(N117:N118)</f>
        <v>126536</v>
      </c>
      <c r="O119" s="51">
        <f>SUM(O117:O118)</f>
        <v>130329</v>
      </c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51">
        <f t="shared" si="33"/>
        <v>7080348</v>
      </c>
      <c r="AA119" s="16"/>
      <c r="AB119"/>
      <c r="AC119" s="56" t="s">
        <v>127</v>
      </c>
      <c r="AD119" t="s">
        <v>106</v>
      </c>
    </row>
    <row r="120" spans="1:30" ht="22.5" customHeight="1" x14ac:dyDescent="0.25">
      <c r="A120" s="771"/>
      <c r="B120" s="717" t="s">
        <v>286</v>
      </c>
      <c r="C120" s="717"/>
      <c r="D120" s="717"/>
      <c r="E120" s="717"/>
      <c r="F120" s="717"/>
      <c r="G120" s="717"/>
      <c r="H120" s="717"/>
      <c r="I120" s="717"/>
      <c r="J120" s="15" t="s">
        <v>25</v>
      </c>
      <c r="K120" s="51">
        <f>Z75</f>
        <v>19807</v>
      </c>
      <c r="L120" s="63">
        <v>434</v>
      </c>
      <c r="M120" s="63">
        <v>324</v>
      </c>
      <c r="N120" s="63">
        <v>263</v>
      </c>
      <c r="O120" s="63">
        <v>140</v>
      </c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51">
        <f t="shared" si="33"/>
        <v>20968</v>
      </c>
      <c r="AA120" s="16"/>
      <c r="AB120" t="s">
        <v>62</v>
      </c>
      <c r="AC120" s="56" t="s">
        <v>61</v>
      </c>
      <c r="AD120" t="s">
        <v>107</v>
      </c>
    </row>
    <row r="121" spans="1:30" ht="22.5" customHeight="1" x14ac:dyDescent="0.25">
      <c r="A121" s="771"/>
      <c r="B121" s="717"/>
      <c r="C121" s="717"/>
      <c r="D121" s="717"/>
      <c r="E121" s="717"/>
      <c r="F121" s="717"/>
      <c r="G121" s="717"/>
      <c r="H121" s="717"/>
      <c r="I121" s="717"/>
      <c r="J121" s="15" t="s">
        <v>26</v>
      </c>
      <c r="K121" s="51">
        <f>Z76</f>
        <v>15416</v>
      </c>
      <c r="L121" s="63">
        <v>157</v>
      </c>
      <c r="M121" s="63">
        <v>111</v>
      </c>
      <c r="N121" s="63">
        <v>128</v>
      </c>
      <c r="O121" s="63">
        <v>67</v>
      </c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51">
        <f t="shared" si="33"/>
        <v>15879</v>
      </c>
      <c r="AA121" s="16"/>
      <c r="AB121"/>
      <c r="AC121" s="56" t="s">
        <v>61</v>
      </c>
      <c r="AD121" t="s">
        <v>108</v>
      </c>
    </row>
    <row r="122" spans="1:30" ht="22.5" customHeight="1" x14ac:dyDescent="0.25">
      <c r="A122" s="771"/>
      <c r="B122" s="717"/>
      <c r="C122" s="717"/>
      <c r="D122" s="717"/>
      <c r="E122" s="717"/>
      <c r="F122" s="717"/>
      <c r="G122" s="717"/>
      <c r="H122" s="717"/>
      <c r="I122" s="717"/>
      <c r="J122" s="15" t="s">
        <v>27</v>
      </c>
      <c r="K122" s="51">
        <f>SUM(K120:K121)</f>
        <v>35223</v>
      </c>
      <c r="L122" s="51">
        <f>SUM(L120:L121)</f>
        <v>591</v>
      </c>
      <c r="M122" s="51">
        <f>SUM(M120:M121)</f>
        <v>435</v>
      </c>
      <c r="N122" s="51">
        <f>SUM(N120:N121)</f>
        <v>391</v>
      </c>
      <c r="O122" s="51">
        <f>SUM(O120:O121)</f>
        <v>207</v>
      </c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51">
        <f t="shared" si="33"/>
        <v>36847</v>
      </c>
      <c r="AA122" s="16"/>
      <c r="AB122"/>
      <c r="AC122" s="56" t="s">
        <v>127</v>
      </c>
      <c r="AD122" t="s">
        <v>109</v>
      </c>
    </row>
    <row r="123" spans="1:30" ht="22.5" customHeight="1" x14ac:dyDescent="0.25">
      <c r="A123" s="771"/>
      <c r="B123" s="717" t="s">
        <v>287</v>
      </c>
      <c r="C123" s="717"/>
      <c r="D123" s="717"/>
      <c r="E123" s="717"/>
      <c r="F123" s="717"/>
      <c r="G123" s="717"/>
      <c r="H123" s="717"/>
      <c r="I123" s="717"/>
      <c r="J123" s="15" t="s">
        <v>25</v>
      </c>
      <c r="K123" s="51">
        <f>Z78</f>
        <v>213905</v>
      </c>
      <c r="L123" s="63">
        <v>1517</v>
      </c>
      <c r="M123" s="63">
        <v>4324</v>
      </c>
      <c r="N123" s="63">
        <v>3243</v>
      </c>
      <c r="O123" s="63">
        <v>2458</v>
      </c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51">
        <f t="shared" si="33"/>
        <v>225447</v>
      </c>
      <c r="AA123" s="16"/>
      <c r="AB123" t="s">
        <v>63</v>
      </c>
      <c r="AC123" s="56" t="s">
        <v>61</v>
      </c>
      <c r="AD123" t="s">
        <v>110</v>
      </c>
    </row>
    <row r="124" spans="1:30" ht="22.5" customHeight="1" x14ac:dyDescent="0.25">
      <c r="A124" s="771"/>
      <c r="B124" s="717"/>
      <c r="C124" s="717"/>
      <c r="D124" s="717"/>
      <c r="E124" s="717"/>
      <c r="F124" s="717"/>
      <c r="G124" s="717"/>
      <c r="H124" s="717"/>
      <c r="I124" s="717"/>
      <c r="J124" s="15" t="s">
        <v>26</v>
      </c>
      <c r="K124" s="51">
        <f>Z79</f>
        <v>267827</v>
      </c>
      <c r="L124" s="63">
        <v>1797</v>
      </c>
      <c r="M124" s="63">
        <v>6069</v>
      </c>
      <c r="N124" s="63">
        <v>4251</v>
      </c>
      <c r="O124" s="63">
        <v>3729</v>
      </c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51">
        <f t="shared" si="33"/>
        <v>283673</v>
      </c>
      <c r="AA124" s="16"/>
      <c r="AB124"/>
      <c r="AC124" s="56" t="s">
        <v>61</v>
      </c>
      <c r="AD124" t="s">
        <v>111</v>
      </c>
    </row>
    <row r="125" spans="1:30" ht="22.5" customHeight="1" x14ac:dyDescent="0.25">
      <c r="A125" s="771"/>
      <c r="B125" s="717"/>
      <c r="C125" s="717"/>
      <c r="D125" s="717"/>
      <c r="E125" s="717"/>
      <c r="F125" s="717"/>
      <c r="G125" s="717"/>
      <c r="H125" s="717"/>
      <c r="I125" s="717"/>
      <c r="J125" s="15" t="s">
        <v>27</v>
      </c>
      <c r="K125" s="51">
        <f>SUM(K123:K124)</f>
        <v>481732</v>
      </c>
      <c r="L125" s="51">
        <f>SUM(L123:L124)</f>
        <v>3314</v>
      </c>
      <c r="M125" s="51">
        <f>SUM(M123:M124)</f>
        <v>10393</v>
      </c>
      <c r="N125" s="51">
        <f>SUM(N123:N124)</f>
        <v>7494</v>
      </c>
      <c r="O125" s="51">
        <f>SUM(O123:O124)</f>
        <v>6187</v>
      </c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51">
        <f t="shared" si="33"/>
        <v>509120</v>
      </c>
      <c r="AA125" s="16"/>
      <c r="AB125"/>
      <c r="AC125" s="56" t="s">
        <v>127</v>
      </c>
      <c r="AD125" t="s">
        <v>112</v>
      </c>
    </row>
    <row r="126" spans="1:30" ht="22.5" customHeight="1" x14ac:dyDescent="0.25">
      <c r="A126" s="772"/>
      <c r="B126" s="773" t="s">
        <v>288</v>
      </c>
      <c r="C126" s="774"/>
      <c r="D126" s="774"/>
      <c r="E126" s="774"/>
      <c r="F126" s="774"/>
      <c r="G126" s="774"/>
      <c r="H126" s="774"/>
      <c r="I126" s="775"/>
      <c r="J126" s="15" t="s">
        <v>25</v>
      </c>
      <c r="K126" s="51">
        <f t="shared" ref="K126:O128" si="34">K117+K120+K123</f>
        <v>3430120</v>
      </c>
      <c r="L126" s="51">
        <f t="shared" si="34"/>
        <v>46664</v>
      </c>
      <c r="M126" s="51">
        <f t="shared" si="34"/>
        <v>55931</v>
      </c>
      <c r="N126" s="51">
        <f t="shared" si="34"/>
        <v>66795</v>
      </c>
      <c r="O126" s="51">
        <f t="shared" si="34"/>
        <v>67054</v>
      </c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51">
        <f>Z117+Z120+Z123</f>
        <v>3666564</v>
      </c>
      <c r="AA126" s="16"/>
      <c r="AB126" s="18" t="s">
        <v>64</v>
      </c>
      <c r="AC126" s="56" t="s">
        <v>127</v>
      </c>
      <c r="AD126" t="s">
        <v>113</v>
      </c>
    </row>
    <row r="127" spans="1:30" ht="22.5" customHeight="1" x14ac:dyDescent="0.25">
      <c r="A127" s="772"/>
      <c r="B127" s="776"/>
      <c r="C127" s="777"/>
      <c r="D127" s="777"/>
      <c r="E127" s="777"/>
      <c r="F127" s="777"/>
      <c r="G127" s="777"/>
      <c r="H127" s="777"/>
      <c r="I127" s="778"/>
      <c r="J127" s="15" t="s">
        <v>26</v>
      </c>
      <c r="K127" s="51">
        <f t="shared" si="34"/>
        <v>3709714</v>
      </c>
      <c r="L127" s="51">
        <f t="shared" si="34"/>
        <v>50795</v>
      </c>
      <c r="M127" s="51">
        <f t="shared" si="34"/>
        <v>61947</v>
      </c>
      <c r="N127" s="51">
        <f t="shared" si="34"/>
        <v>67626</v>
      </c>
      <c r="O127" s="51">
        <f t="shared" si="34"/>
        <v>69669</v>
      </c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51">
        <f>Z118+Z121+Z124</f>
        <v>3959751</v>
      </c>
      <c r="AA127" s="16"/>
      <c r="AB127"/>
      <c r="AC127" s="56" t="s">
        <v>127</v>
      </c>
      <c r="AD127" t="s">
        <v>114</v>
      </c>
    </row>
    <row r="128" spans="1:30" ht="22.5" customHeight="1" x14ac:dyDescent="0.25">
      <c r="A128" s="772"/>
      <c r="B128" s="779"/>
      <c r="C128" s="780"/>
      <c r="D128" s="780"/>
      <c r="E128" s="780"/>
      <c r="F128" s="780"/>
      <c r="G128" s="780"/>
      <c r="H128" s="780"/>
      <c r="I128" s="781"/>
      <c r="J128" s="15" t="s">
        <v>27</v>
      </c>
      <c r="K128" s="51">
        <f t="shared" si="34"/>
        <v>7139834</v>
      </c>
      <c r="L128" s="51">
        <f t="shared" si="34"/>
        <v>97459</v>
      </c>
      <c r="M128" s="51">
        <f t="shared" si="34"/>
        <v>117878</v>
      </c>
      <c r="N128" s="51">
        <f t="shared" si="34"/>
        <v>134421</v>
      </c>
      <c r="O128" s="51">
        <f t="shared" si="34"/>
        <v>136723</v>
      </c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51">
        <f>Z119+Z122+Z125</f>
        <v>7626315</v>
      </c>
      <c r="AA128" s="16"/>
      <c r="AB128"/>
      <c r="AC128" s="56" t="s">
        <v>128</v>
      </c>
      <c r="AD128" t="s">
        <v>115</v>
      </c>
    </row>
    <row r="129" spans="1:34" ht="15.75" customHeight="1" x14ac:dyDescent="0.25">
      <c r="AA129" s="16" t="s">
        <v>58</v>
      </c>
      <c r="AB129"/>
      <c r="AC129" s="17"/>
    </row>
    <row r="130" spans="1:34" ht="16.5" customHeight="1" x14ac:dyDescent="0.25">
      <c r="B130" s="734" t="s">
        <v>116</v>
      </c>
      <c r="C130" s="734"/>
      <c r="D130" s="734"/>
      <c r="E130" s="734"/>
      <c r="F130" s="734"/>
      <c r="G130" s="734"/>
      <c r="H130" s="734"/>
      <c r="I130" s="734"/>
      <c r="J130" s="734"/>
      <c r="K130" s="734"/>
      <c r="L130" s="734"/>
      <c r="M130" s="734"/>
      <c r="N130" s="734"/>
      <c r="O130" s="734"/>
      <c r="P130" s="731" t="s">
        <v>35</v>
      </c>
      <c r="Q130" s="732"/>
      <c r="R130" s="732"/>
      <c r="S130" s="732"/>
      <c r="T130" s="732"/>
      <c r="U130" s="732"/>
      <c r="V130" s="732"/>
      <c r="W130" s="732"/>
      <c r="X130" s="732"/>
      <c r="Y130" s="733"/>
      <c r="AB130"/>
      <c r="AC130"/>
    </row>
    <row r="131" spans="1:34" ht="22.5" customHeight="1" x14ac:dyDescent="0.25">
      <c r="A131" s="20"/>
      <c r="B131" s="757" t="s">
        <v>134</v>
      </c>
      <c r="C131" s="758"/>
      <c r="D131" s="759"/>
      <c r="E131" s="757" t="s">
        <v>135</v>
      </c>
      <c r="F131" s="758"/>
      <c r="G131" s="759"/>
      <c r="H131" s="757" t="s">
        <v>136</v>
      </c>
      <c r="I131" s="758"/>
      <c r="J131" s="759"/>
      <c r="K131" s="763" t="s">
        <v>137</v>
      </c>
      <c r="L131" s="764"/>
      <c r="M131" s="729" t="s">
        <v>138</v>
      </c>
      <c r="N131" s="729" t="s">
        <v>139</v>
      </c>
      <c r="O131" s="729" t="s">
        <v>140</v>
      </c>
      <c r="P131" s="164" t="s">
        <v>294</v>
      </c>
      <c r="Q131" s="165" t="s">
        <v>295</v>
      </c>
      <c r="R131" s="166" t="s">
        <v>296</v>
      </c>
      <c r="S131" s="167" t="s">
        <v>297</v>
      </c>
      <c r="T131" s="168" t="s">
        <v>298</v>
      </c>
      <c r="U131" s="169" t="s">
        <v>299</v>
      </c>
      <c r="V131" s="170" t="s">
        <v>300</v>
      </c>
      <c r="W131" s="171" t="s">
        <v>301</v>
      </c>
      <c r="X131" s="172" t="s">
        <v>302</v>
      </c>
      <c r="Y131" s="173" t="s">
        <v>303</v>
      </c>
      <c r="AB131"/>
      <c r="AC131"/>
    </row>
    <row r="132" spans="1:34" ht="22.5" customHeight="1" x14ac:dyDescent="0.25">
      <c r="A132" s="20"/>
      <c r="B132" s="760"/>
      <c r="C132" s="761"/>
      <c r="D132" s="762"/>
      <c r="E132" s="760"/>
      <c r="F132" s="761"/>
      <c r="G132" s="762"/>
      <c r="H132" s="760"/>
      <c r="I132" s="761"/>
      <c r="J132" s="762"/>
      <c r="K132" s="765"/>
      <c r="L132" s="766"/>
      <c r="M132" s="730"/>
      <c r="N132" s="730"/>
      <c r="O132" s="730"/>
      <c r="P132" s="174" t="s">
        <v>304</v>
      </c>
      <c r="Q132" s="175" t="s">
        <v>305</v>
      </c>
      <c r="R132" s="176" t="s">
        <v>306</v>
      </c>
      <c r="S132" s="177" t="s">
        <v>307</v>
      </c>
      <c r="T132" s="178" t="s">
        <v>308</v>
      </c>
      <c r="U132" s="179" t="s">
        <v>309</v>
      </c>
      <c r="V132" s="180" t="s">
        <v>310</v>
      </c>
      <c r="W132" s="181" t="s">
        <v>311</v>
      </c>
      <c r="X132" s="182" t="s">
        <v>312</v>
      </c>
      <c r="Y132" s="183" t="s">
        <v>313</v>
      </c>
      <c r="AB132" s="30"/>
      <c r="AC132" s="30"/>
    </row>
    <row r="133" spans="1:34" ht="22.5" customHeight="1" x14ac:dyDescent="0.25">
      <c r="A133" s="20"/>
      <c r="B133" s="744" t="s">
        <v>314</v>
      </c>
      <c r="C133" s="745"/>
      <c r="D133" s="746"/>
      <c r="E133" s="744" t="s">
        <v>314</v>
      </c>
      <c r="F133" s="745"/>
      <c r="G133" s="746"/>
      <c r="H133" s="744" t="s">
        <v>314</v>
      </c>
      <c r="I133" s="745"/>
      <c r="J133" s="746"/>
      <c r="K133" s="751" t="s">
        <v>314</v>
      </c>
      <c r="L133" s="752"/>
      <c r="M133" s="741" t="s">
        <v>314</v>
      </c>
      <c r="N133" s="741" t="s">
        <v>314</v>
      </c>
      <c r="O133" s="741" t="s">
        <v>314</v>
      </c>
      <c r="P133" s="184" t="s">
        <v>315</v>
      </c>
      <c r="Q133" s="185" t="s">
        <v>316</v>
      </c>
      <c r="R133" s="186" t="s">
        <v>317</v>
      </c>
      <c r="S133" s="187" t="s">
        <v>318</v>
      </c>
      <c r="T133" s="188" t="s">
        <v>319</v>
      </c>
      <c r="U133" s="189" t="s">
        <v>320</v>
      </c>
      <c r="V133" s="190" t="s">
        <v>321</v>
      </c>
      <c r="W133" s="191" t="s">
        <v>322</v>
      </c>
      <c r="X133" s="192" t="s">
        <v>323</v>
      </c>
      <c r="Y133" s="193" t="s">
        <v>324</v>
      </c>
      <c r="AB133"/>
      <c r="AC133"/>
    </row>
    <row r="134" spans="1:34" ht="22.5" customHeight="1" x14ac:dyDescent="0.25">
      <c r="A134" s="20"/>
      <c r="B134" s="747"/>
      <c r="C134" s="745"/>
      <c r="D134" s="746"/>
      <c r="E134" s="747"/>
      <c r="F134" s="745"/>
      <c r="G134" s="746"/>
      <c r="H134" s="747"/>
      <c r="I134" s="745"/>
      <c r="J134" s="746"/>
      <c r="K134" s="753"/>
      <c r="L134" s="752"/>
      <c r="M134" s="742"/>
      <c r="N134" s="742"/>
      <c r="O134" s="742"/>
      <c r="P134" s="194" t="s">
        <v>325</v>
      </c>
      <c r="Q134" s="195" t="s">
        <v>326</v>
      </c>
      <c r="R134" s="196" t="s">
        <v>327</v>
      </c>
      <c r="S134" s="197" t="s">
        <v>328</v>
      </c>
      <c r="T134" s="198" t="s">
        <v>329</v>
      </c>
      <c r="U134" s="199" t="s">
        <v>330</v>
      </c>
      <c r="V134" s="200" t="s">
        <v>331</v>
      </c>
      <c r="W134" s="201" t="s">
        <v>332</v>
      </c>
      <c r="X134" s="202" t="s">
        <v>333</v>
      </c>
      <c r="Y134" s="203" t="s">
        <v>334</v>
      </c>
      <c r="AB134"/>
      <c r="AC134"/>
    </row>
    <row r="135" spans="1:34" ht="22.5" customHeight="1" x14ac:dyDescent="0.25">
      <c r="A135" s="20"/>
      <c r="B135" s="748"/>
      <c r="C135" s="749"/>
      <c r="D135" s="750"/>
      <c r="E135" s="748"/>
      <c r="F135" s="749"/>
      <c r="G135" s="750"/>
      <c r="H135" s="748"/>
      <c r="I135" s="749"/>
      <c r="J135" s="750"/>
      <c r="K135" s="754"/>
      <c r="L135" s="755"/>
      <c r="M135" s="743"/>
      <c r="N135" s="743"/>
      <c r="O135" s="743"/>
      <c r="P135" s="204" t="s">
        <v>335</v>
      </c>
      <c r="Q135" s="205" t="s">
        <v>336</v>
      </c>
      <c r="R135" s="206" t="s">
        <v>337</v>
      </c>
      <c r="S135" s="207" t="s">
        <v>338</v>
      </c>
      <c r="T135" s="208" t="s">
        <v>339</v>
      </c>
      <c r="U135" s="209" t="s">
        <v>340</v>
      </c>
      <c r="V135" s="210" t="s">
        <v>341</v>
      </c>
      <c r="W135" s="211" t="s">
        <v>342</v>
      </c>
      <c r="X135" s="212" t="s">
        <v>343</v>
      </c>
      <c r="Y135" s="213" t="s">
        <v>344</v>
      </c>
      <c r="AA135" s="16"/>
      <c r="AB135"/>
      <c r="AC135"/>
    </row>
    <row r="136" spans="1:34" ht="15" customHeight="1" x14ac:dyDescent="0.25">
      <c r="AC136"/>
      <c r="AF136" s="16"/>
    </row>
    <row r="137" spans="1:34" ht="15" customHeight="1" x14ac:dyDescent="0.25">
      <c r="A137"/>
      <c r="C137" s="2"/>
      <c r="D137" s="2"/>
      <c r="E137" s="2"/>
      <c r="F137" s="2"/>
      <c r="G137" s="2"/>
      <c r="H137" s="2"/>
      <c r="I137" s="2"/>
      <c r="J137" s="718"/>
      <c r="K137" s="718"/>
      <c r="L137" s="718"/>
      <c r="M137" s="718"/>
      <c r="N137" s="718"/>
      <c r="O137" s="718"/>
      <c r="P137" s="718"/>
      <c r="Q137" s="718"/>
      <c r="R137" s="718"/>
      <c r="S137" s="718"/>
      <c r="T137" s="718"/>
      <c r="U137" s="718"/>
      <c r="V137" s="718"/>
      <c r="W137" s="718"/>
      <c r="X137" s="2"/>
      <c r="Y137" s="3"/>
      <c r="Z137" s="3"/>
      <c r="AA137" s="4"/>
      <c r="AC137"/>
      <c r="AD137" t="s">
        <v>257</v>
      </c>
      <c r="AH137" s="61" t="s">
        <v>292</v>
      </c>
    </row>
    <row r="138" spans="1:34" ht="22.5" customHeight="1" x14ac:dyDescent="0.25">
      <c r="C138" s="2"/>
      <c r="D138" s="2"/>
      <c r="E138" s="2"/>
      <c r="F138" s="2"/>
      <c r="G138" s="2"/>
      <c r="H138" s="2"/>
      <c r="I138" s="739" t="s">
        <v>73</v>
      </c>
      <c r="J138" s="739"/>
      <c r="K138" s="739"/>
      <c r="L138" s="739"/>
      <c r="M138" s="739" t="s">
        <v>254</v>
      </c>
      <c r="N138" s="739"/>
      <c r="O138" s="739"/>
      <c r="P138" s="739"/>
      <c r="Q138" s="739"/>
      <c r="R138" s="739"/>
      <c r="S138" s="739"/>
      <c r="T138" s="739"/>
      <c r="U138" s="739"/>
      <c r="V138" s="739"/>
      <c r="X138" s="8"/>
      <c r="Y138" s="735" t="s">
        <v>72</v>
      </c>
      <c r="Z138" s="735"/>
      <c r="AC138"/>
      <c r="AH138" s="61" t="s">
        <v>291</v>
      </c>
    </row>
    <row r="139" spans="1:34" ht="22.5" customHeight="1" x14ac:dyDescent="0.25">
      <c r="C139" s="2"/>
      <c r="D139" s="2"/>
      <c r="E139" s="2"/>
      <c r="F139" s="2"/>
      <c r="G139" s="2"/>
      <c r="H139" s="2"/>
      <c r="X139" s="8"/>
      <c r="Y139" s="735"/>
      <c r="Z139" s="735"/>
      <c r="AC139"/>
    </row>
    <row r="140" spans="1:34" ht="22.5" customHeight="1" x14ac:dyDescent="0.25">
      <c r="C140" s="2"/>
      <c r="D140" s="2"/>
      <c r="E140" s="2"/>
      <c r="F140" s="2"/>
      <c r="G140" s="2"/>
      <c r="H140" s="2"/>
      <c r="I140" s="2"/>
      <c r="J140" s="718"/>
      <c r="K140" s="718"/>
      <c r="L140" s="718"/>
      <c r="M140" s="718"/>
      <c r="N140" s="7"/>
      <c r="O140" s="7"/>
      <c r="P140" s="7"/>
      <c r="Q140" s="7"/>
      <c r="R140" s="718"/>
      <c r="S140" s="718"/>
      <c r="T140" s="718"/>
      <c r="U140" s="718"/>
      <c r="V140" s="7"/>
      <c r="W140" s="7"/>
      <c r="Y140" s="738" t="s">
        <v>257</v>
      </c>
      <c r="Z140" s="738"/>
      <c r="AC140"/>
    </row>
    <row r="141" spans="1:34" ht="22.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718"/>
      <c r="K141" s="718"/>
      <c r="L141" s="718"/>
      <c r="M141" s="718"/>
      <c r="N141" s="3"/>
      <c r="O141" s="3"/>
      <c r="P141" s="3"/>
      <c r="Q141" s="3"/>
      <c r="R141" s="3"/>
      <c r="S141" s="3"/>
      <c r="T141" s="3"/>
      <c r="U141" s="3"/>
      <c r="V141" s="3"/>
      <c r="W141" s="740"/>
      <c r="X141" s="740"/>
      <c r="Y141" s="740"/>
      <c r="Z141" s="740"/>
      <c r="AC141"/>
    </row>
    <row r="142" spans="1:34" ht="22.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740"/>
      <c r="X142" s="740"/>
      <c r="Y142" s="740"/>
      <c r="Z142" s="740"/>
      <c r="AC142"/>
    </row>
    <row r="143" spans="1:34" ht="22.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782" t="s">
        <v>258</v>
      </c>
      <c r="X143" s="782"/>
      <c r="Y143" s="782"/>
      <c r="Z143" s="782"/>
      <c r="AC143"/>
    </row>
    <row r="144" spans="1:34" ht="24.95" customHeight="1" x14ac:dyDescent="0.25">
      <c r="A144" s="10" t="s">
        <v>1</v>
      </c>
      <c r="B144" s="783" t="s">
        <v>2</v>
      </c>
      <c r="C144" s="783"/>
      <c r="D144" s="783"/>
      <c r="E144" s="783"/>
      <c r="F144" s="783"/>
      <c r="G144" s="783"/>
      <c r="H144" s="783"/>
      <c r="I144" s="783"/>
      <c r="J144" s="783"/>
      <c r="K144" s="783" t="s">
        <v>3</v>
      </c>
      <c r="L144" s="783"/>
      <c r="M144" s="783"/>
      <c r="N144" s="783"/>
      <c r="O144" s="783"/>
      <c r="P144" s="783"/>
      <c r="Q144" s="783"/>
      <c r="R144" s="783"/>
      <c r="S144" s="783"/>
      <c r="T144" s="783"/>
      <c r="U144" s="783"/>
      <c r="V144" s="783"/>
      <c r="W144" s="783"/>
      <c r="X144" s="783"/>
      <c r="Y144" s="783"/>
      <c r="Z144" s="783"/>
      <c r="AA144" s="16"/>
      <c r="AB144"/>
      <c r="AC144"/>
    </row>
    <row r="145" spans="1:30" ht="44.25" customHeight="1" x14ac:dyDescent="0.25">
      <c r="A145" s="10" t="s">
        <v>66</v>
      </c>
      <c r="B145" s="786" t="s">
        <v>36</v>
      </c>
      <c r="C145" s="786"/>
      <c r="D145" s="786"/>
      <c r="E145" s="786"/>
      <c r="F145" s="786"/>
      <c r="G145" s="786"/>
      <c r="H145" s="786"/>
      <c r="I145" s="786"/>
      <c r="J145" s="786"/>
      <c r="K145" s="11" t="s">
        <v>146</v>
      </c>
      <c r="L145" s="11" t="s">
        <v>148</v>
      </c>
      <c r="M145" s="11" t="s">
        <v>150</v>
      </c>
      <c r="N145" s="11" t="s">
        <v>152</v>
      </c>
      <c r="O145" s="11" t="s">
        <v>154</v>
      </c>
      <c r="P145" s="11" t="s">
        <v>156</v>
      </c>
      <c r="Q145" s="11" t="s">
        <v>158</v>
      </c>
      <c r="R145" s="11" t="s">
        <v>160</v>
      </c>
      <c r="S145" s="11" t="s">
        <v>162</v>
      </c>
      <c r="T145" s="11" t="s">
        <v>164</v>
      </c>
      <c r="U145" s="11" t="s">
        <v>166</v>
      </c>
      <c r="V145" s="11" t="s">
        <v>168</v>
      </c>
      <c r="W145" s="11" t="s">
        <v>170</v>
      </c>
      <c r="X145" s="11" t="s">
        <v>172</v>
      </c>
      <c r="Y145" s="11" t="s">
        <v>174</v>
      </c>
      <c r="Z145" s="10" t="s">
        <v>175</v>
      </c>
      <c r="AA145" s="16"/>
      <c r="AB145"/>
      <c r="AC145"/>
      <c r="AD145" t="s">
        <v>144</v>
      </c>
    </row>
    <row r="146" spans="1:30" ht="12.75" customHeight="1" x14ac:dyDescent="0.25">
      <c r="A146" s="12" t="s">
        <v>5</v>
      </c>
      <c r="B146" s="784" t="s">
        <v>6</v>
      </c>
      <c r="C146" s="784"/>
      <c r="D146" s="784"/>
      <c r="E146" s="784"/>
      <c r="F146" s="784"/>
      <c r="G146" s="784"/>
      <c r="H146" s="784"/>
      <c r="I146" s="784"/>
      <c r="J146" s="784"/>
      <c r="K146" s="13" t="s">
        <v>7</v>
      </c>
      <c r="L146" s="13" t="s">
        <v>8</v>
      </c>
      <c r="M146" s="13" t="s">
        <v>9</v>
      </c>
      <c r="N146" s="13" t="s">
        <v>10</v>
      </c>
      <c r="O146" s="13" t="s">
        <v>11</v>
      </c>
      <c r="P146" s="13" t="s">
        <v>12</v>
      </c>
      <c r="Q146" s="13" t="s">
        <v>13</v>
      </c>
      <c r="R146" s="13" t="s">
        <v>14</v>
      </c>
      <c r="S146" s="13" t="s">
        <v>15</v>
      </c>
      <c r="T146" s="13" t="s">
        <v>16</v>
      </c>
      <c r="U146" s="13" t="s">
        <v>17</v>
      </c>
      <c r="V146" s="13" t="s">
        <v>18</v>
      </c>
      <c r="W146" s="13" t="s">
        <v>19</v>
      </c>
      <c r="X146" s="13" t="s">
        <v>20</v>
      </c>
      <c r="Y146" s="13" t="s">
        <v>21</v>
      </c>
      <c r="Z146" s="13" t="s">
        <v>22</v>
      </c>
      <c r="AA146" s="25"/>
      <c r="AB146" s="25"/>
      <c r="AC146" s="25"/>
      <c r="AD146" s="25"/>
    </row>
    <row r="147" spans="1:30" ht="22.5" customHeight="1" x14ac:dyDescent="0.25">
      <c r="A147" s="787" t="s">
        <v>37</v>
      </c>
      <c r="B147" s="788" t="s">
        <v>38</v>
      </c>
      <c r="C147" s="789"/>
      <c r="D147" s="789"/>
      <c r="E147" s="789"/>
      <c r="F147" s="789"/>
      <c r="G147" s="789"/>
      <c r="H147" s="789"/>
      <c r="I147" s="790"/>
      <c r="J147" s="15" t="s">
        <v>25</v>
      </c>
      <c r="K147" s="63">
        <v>71</v>
      </c>
      <c r="L147" s="63">
        <v>116</v>
      </c>
      <c r="M147" s="63">
        <v>266</v>
      </c>
      <c r="N147" s="63">
        <v>284</v>
      </c>
      <c r="O147" s="63">
        <v>76</v>
      </c>
      <c r="P147" s="63">
        <v>151</v>
      </c>
      <c r="Q147" s="63">
        <v>38</v>
      </c>
      <c r="R147" s="63">
        <v>81</v>
      </c>
      <c r="S147" s="63">
        <v>176</v>
      </c>
      <c r="T147" s="63">
        <v>303</v>
      </c>
      <c r="U147" s="63">
        <v>57</v>
      </c>
      <c r="V147" s="63">
        <v>405</v>
      </c>
      <c r="W147" s="63">
        <v>552</v>
      </c>
      <c r="X147" s="63">
        <v>435</v>
      </c>
      <c r="Y147" s="63">
        <v>65</v>
      </c>
      <c r="Z147" s="50">
        <f t="shared" ref="Z147:Z152" si="35">SUM(K147:Y147)</f>
        <v>3076</v>
      </c>
      <c r="AA147" s="16"/>
      <c r="AB147" t="s">
        <v>122</v>
      </c>
      <c r="AC147" s="56" t="s">
        <v>67</v>
      </c>
      <c r="AD147" t="s">
        <v>82</v>
      </c>
    </row>
    <row r="148" spans="1:30" ht="22.5" customHeight="1" x14ac:dyDescent="0.25">
      <c r="A148" s="787"/>
      <c r="B148" s="791"/>
      <c r="C148" s="792"/>
      <c r="D148" s="792"/>
      <c r="E148" s="792"/>
      <c r="F148" s="792"/>
      <c r="G148" s="792"/>
      <c r="H148" s="792"/>
      <c r="I148" s="793"/>
      <c r="J148" s="15" t="s">
        <v>26</v>
      </c>
      <c r="K148" s="63">
        <v>74</v>
      </c>
      <c r="L148" s="63">
        <v>89</v>
      </c>
      <c r="M148" s="63">
        <v>289</v>
      </c>
      <c r="N148" s="63">
        <v>532</v>
      </c>
      <c r="O148" s="63">
        <v>87</v>
      </c>
      <c r="P148" s="63">
        <v>162</v>
      </c>
      <c r="Q148" s="63">
        <v>61</v>
      </c>
      <c r="R148" s="63">
        <v>121</v>
      </c>
      <c r="S148" s="63">
        <v>275</v>
      </c>
      <c r="T148" s="63">
        <v>313</v>
      </c>
      <c r="U148" s="63">
        <v>73</v>
      </c>
      <c r="V148" s="63">
        <v>399</v>
      </c>
      <c r="W148" s="63">
        <v>447</v>
      </c>
      <c r="X148" s="63">
        <v>380</v>
      </c>
      <c r="Y148" s="63">
        <v>67</v>
      </c>
      <c r="Z148" s="50">
        <f t="shared" si="35"/>
        <v>3369</v>
      </c>
      <c r="AA148" s="16"/>
      <c r="AB148"/>
      <c r="AC148" s="56" t="s">
        <v>67</v>
      </c>
      <c r="AD148" t="s">
        <v>83</v>
      </c>
    </row>
    <row r="149" spans="1:30" ht="22.5" customHeight="1" x14ac:dyDescent="0.25">
      <c r="A149" s="787"/>
      <c r="B149" s="794"/>
      <c r="C149" s="795"/>
      <c r="D149" s="795"/>
      <c r="E149" s="795"/>
      <c r="F149" s="795"/>
      <c r="G149" s="795"/>
      <c r="H149" s="795"/>
      <c r="I149" s="796"/>
      <c r="J149" s="15" t="s">
        <v>27</v>
      </c>
      <c r="K149" s="51">
        <f t="shared" ref="K149:Y149" si="36">SUM(K147:K148)</f>
        <v>145</v>
      </c>
      <c r="L149" s="51">
        <f t="shared" si="36"/>
        <v>205</v>
      </c>
      <c r="M149" s="51">
        <f t="shared" si="36"/>
        <v>555</v>
      </c>
      <c r="N149" s="51">
        <f t="shared" si="36"/>
        <v>816</v>
      </c>
      <c r="O149" s="51">
        <f t="shared" si="36"/>
        <v>163</v>
      </c>
      <c r="P149" s="51">
        <f t="shared" si="36"/>
        <v>313</v>
      </c>
      <c r="Q149" s="51">
        <f t="shared" si="36"/>
        <v>99</v>
      </c>
      <c r="R149" s="51">
        <f t="shared" si="36"/>
        <v>202</v>
      </c>
      <c r="S149" s="51">
        <f t="shared" si="36"/>
        <v>451</v>
      </c>
      <c r="T149" s="51">
        <f t="shared" si="36"/>
        <v>616</v>
      </c>
      <c r="U149" s="51">
        <f t="shared" si="36"/>
        <v>130</v>
      </c>
      <c r="V149" s="51">
        <f t="shared" si="36"/>
        <v>804</v>
      </c>
      <c r="W149" s="51">
        <f t="shared" si="36"/>
        <v>999</v>
      </c>
      <c r="X149" s="51">
        <f t="shared" si="36"/>
        <v>815</v>
      </c>
      <c r="Y149" s="51">
        <f t="shared" si="36"/>
        <v>132</v>
      </c>
      <c r="Z149" s="51">
        <f t="shared" si="35"/>
        <v>6445</v>
      </c>
      <c r="AA149" s="16"/>
      <c r="AB149"/>
      <c r="AC149" s="56" t="s">
        <v>129</v>
      </c>
      <c r="AD149" t="s">
        <v>84</v>
      </c>
    </row>
    <row r="150" spans="1:30" ht="22.5" customHeight="1" x14ac:dyDescent="0.25">
      <c r="A150" s="787" t="s">
        <v>39</v>
      </c>
      <c r="B150" s="788" t="s">
        <v>40</v>
      </c>
      <c r="C150" s="789"/>
      <c r="D150" s="789"/>
      <c r="E150" s="789"/>
      <c r="F150" s="789"/>
      <c r="G150" s="789"/>
      <c r="H150" s="789"/>
      <c r="I150" s="790"/>
      <c r="J150" s="15" t="s">
        <v>25</v>
      </c>
      <c r="K150" s="63">
        <v>68</v>
      </c>
      <c r="L150" s="63">
        <v>44</v>
      </c>
      <c r="M150" s="63">
        <v>109</v>
      </c>
      <c r="N150" s="63">
        <v>108</v>
      </c>
      <c r="O150" s="63">
        <v>68</v>
      </c>
      <c r="P150" s="63">
        <v>122</v>
      </c>
      <c r="Q150" s="63">
        <v>31</v>
      </c>
      <c r="R150" s="63">
        <v>75</v>
      </c>
      <c r="S150" s="63">
        <v>131</v>
      </c>
      <c r="T150" s="63">
        <v>225</v>
      </c>
      <c r="U150" s="63">
        <v>54</v>
      </c>
      <c r="V150" s="63">
        <v>238</v>
      </c>
      <c r="W150" s="63">
        <v>179</v>
      </c>
      <c r="X150" s="63">
        <v>129</v>
      </c>
      <c r="Y150" s="63">
        <v>48</v>
      </c>
      <c r="Z150" s="50">
        <f t="shared" si="35"/>
        <v>1629</v>
      </c>
      <c r="AA150" s="16"/>
      <c r="AB150" s="18" t="s">
        <v>123</v>
      </c>
      <c r="AC150" s="56" t="s">
        <v>126</v>
      </c>
      <c r="AD150" t="s">
        <v>85</v>
      </c>
    </row>
    <row r="151" spans="1:30" ht="22.5" customHeight="1" x14ac:dyDescent="0.25">
      <c r="A151" s="787"/>
      <c r="B151" s="791"/>
      <c r="C151" s="792"/>
      <c r="D151" s="792"/>
      <c r="E151" s="792"/>
      <c r="F151" s="792"/>
      <c r="G151" s="792"/>
      <c r="H151" s="792"/>
      <c r="I151" s="793"/>
      <c r="J151" s="15" t="s">
        <v>26</v>
      </c>
      <c r="K151" s="63">
        <v>65</v>
      </c>
      <c r="L151" s="63">
        <v>49</v>
      </c>
      <c r="M151" s="63">
        <v>193</v>
      </c>
      <c r="N151" s="63">
        <v>334</v>
      </c>
      <c r="O151" s="63">
        <v>78</v>
      </c>
      <c r="P151" s="63">
        <v>137</v>
      </c>
      <c r="Q151" s="63">
        <v>54</v>
      </c>
      <c r="R151" s="63">
        <v>115</v>
      </c>
      <c r="S151" s="63">
        <v>244</v>
      </c>
      <c r="T151" s="63">
        <v>242</v>
      </c>
      <c r="U151" s="63">
        <v>66</v>
      </c>
      <c r="V151" s="63">
        <v>248</v>
      </c>
      <c r="W151" s="63">
        <v>147</v>
      </c>
      <c r="X151" s="63">
        <v>113</v>
      </c>
      <c r="Y151" s="63">
        <v>49</v>
      </c>
      <c r="Z151" s="50">
        <f t="shared" si="35"/>
        <v>2134</v>
      </c>
      <c r="AA151" s="16"/>
      <c r="AB151"/>
      <c r="AC151" s="56" t="s">
        <v>126</v>
      </c>
      <c r="AD151" t="s">
        <v>86</v>
      </c>
    </row>
    <row r="152" spans="1:30" ht="22.5" customHeight="1" x14ac:dyDescent="0.25">
      <c r="A152" s="787"/>
      <c r="B152" s="794"/>
      <c r="C152" s="795"/>
      <c r="D152" s="795"/>
      <c r="E152" s="795"/>
      <c r="F152" s="795"/>
      <c r="G152" s="795"/>
      <c r="H152" s="795"/>
      <c r="I152" s="796"/>
      <c r="J152" s="15" t="s">
        <v>27</v>
      </c>
      <c r="K152" s="51">
        <f t="shared" ref="K152:Y152" si="37">SUM(K150:K151)</f>
        <v>133</v>
      </c>
      <c r="L152" s="51">
        <f t="shared" si="37"/>
        <v>93</v>
      </c>
      <c r="M152" s="51">
        <f t="shared" si="37"/>
        <v>302</v>
      </c>
      <c r="N152" s="51">
        <f t="shared" si="37"/>
        <v>442</v>
      </c>
      <c r="O152" s="51">
        <f t="shared" si="37"/>
        <v>146</v>
      </c>
      <c r="P152" s="51">
        <f t="shared" si="37"/>
        <v>259</v>
      </c>
      <c r="Q152" s="51">
        <f t="shared" si="37"/>
        <v>85</v>
      </c>
      <c r="R152" s="51">
        <f t="shared" si="37"/>
        <v>190</v>
      </c>
      <c r="S152" s="51">
        <f t="shared" si="37"/>
        <v>375</v>
      </c>
      <c r="T152" s="51">
        <f t="shared" si="37"/>
        <v>467</v>
      </c>
      <c r="U152" s="51">
        <f t="shared" si="37"/>
        <v>120</v>
      </c>
      <c r="V152" s="51">
        <f t="shared" si="37"/>
        <v>486</v>
      </c>
      <c r="W152" s="51">
        <f t="shared" si="37"/>
        <v>326</v>
      </c>
      <c r="X152" s="51">
        <f t="shared" si="37"/>
        <v>242</v>
      </c>
      <c r="Y152" s="51">
        <f t="shared" si="37"/>
        <v>97</v>
      </c>
      <c r="Z152" s="51">
        <f t="shared" si="35"/>
        <v>3763</v>
      </c>
      <c r="AA152" s="26"/>
      <c r="AB152" s="16"/>
      <c r="AC152" s="56" t="s">
        <v>130</v>
      </c>
      <c r="AD152" s="16" t="s">
        <v>87</v>
      </c>
    </row>
    <row r="153" spans="1:30" ht="22.5" customHeight="1" x14ac:dyDescent="0.25">
      <c r="A153" s="27" t="s">
        <v>41</v>
      </c>
      <c r="B153" s="786" t="s">
        <v>42</v>
      </c>
      <c r="C153" s="786"/>
      <c r="D153" s="786"/>
      <c r="E153" s="786"/>
      <c r="F153" s="786"/>
      <c r="G153" s="786"/>
      <c r="H153" s="786"/>
      <c r="I153" s="786"/>
      <c r="J153" s="786"/>
      <c r="K153" s="786"/>
      <c r="L153" s="786"/>
      <c r="M153" s="786"/>
      <c r="N153" s="786"/>
      <c r="O153" s="786"/>
      <c r="P153" s="786"/>
      <c r="Q153" s="786"/>
      <c r="R153" s="786"/>
      <c r="S153" s="786"/>
      <c r="T153" s="786"/>
      <c r="U153" s="786"/>
      <c r="V153" s="786"/>
      <c r="W153" s="786"/>
      <c r="X153" s="786"/>
      <c r="Y153" s="786"/>
      <c r="Z153" s="786"/>
      <c r="AA153" s="16"/>
      <c r="AB153" s="16"/>
      <c r="AC153" s="56"/>
      <c r="AD153" s="16"/>
    </row>
    <row r="154" spans="1:30" ht="39.950000000000003" customHeight="1" x14ac:dyDescent="0.25">
      <c r="A154" s="15" t="s">
        <v>37</v>
      </c>
      <c r="B154" s="717" t="s">
        <v>118</v>
      </c>
      <c r="C154" s="717"/>
      <c r="D154" s="717"/>
      <c r="E154" s="717"/>
      <c r="F154" s="717"/>
      <c r="G154" s="717"/>
      <c r="H154" s="717"/>
      <c r="I154" s="717"/>
      <c r="J154" s="717"/>
      <c r="K154" s="63">
        <v>193597</v>
      </c>
      <c r="L154" s="63">
        <v>244229</v>
      </c>
      <c r="M154" s="63">
        <v>91412</v>
      </c>
      <c r="N154" s="63">
        <v>59403</v>
      </c>
      <c r="O154" s="63">
        <v>89916</v>
      </c>
      <c r="P154" s="63">
        <v>223952</v>
      </c>
      <c r="Q154" s="63">
        <v>212145</v>
      </c>
      <c r="R154" s="63">
        <v>208092</v>
      </c>
      <c r="S154" s="63">
        <v>95343</v>
      </c>
      <c r="T154" s="63">
        <v>782389</v>
      </c>
      <c r="U154" s="63">
        <v>288616</v>
      </c>
      <c r="V154" s="63">
        <v>1379723</v>
      </c>
      <c r="W154" s="63">
        <v>654750</v>
      </c>
      <c r="X154" s="63">
        <v>527843</v>
      </c>
      <c r="Y154" s="63">
        <v>302489</v>
      </c>
      <c r="Z154" s="50">
        <f>SUM(K154:Y154)</f>
        <v>5353899</v>
      </c>
      <c r="AA154" s="16"/>
      <c r="AB154" s="53" t="s">
        <v>124</v>
      </c>
      <c r="AC154" s="56" t="s">
        <v>59</v>
      </c>
      <c r="AD154" t="s">
        <v>88</v>
      </c>
    </row>
    <row r="155" spans="1:30" ht="39.950000000000003" customHeight="1" x14ac:dyDescent="0.25">
      <c r="A155" s="15" t="s">
        <v>39</v>
      </c>
      <c r="B155" s="717" t="s">
        <v>43</v>
      </c>
      <c r="C155" s="717"/>
      <c r="D155" s="717"/>
      <c r="E155" s="717"/>
      <c r="F155" s="717"/>
      <c r="G155" s="717"/>
      <c r="H155" s="717"/>
      <c r="I155" s="717"/>
      <c r="J155" s="717"/>
      <c r="K155" s="63">
        <v>117</v>
      </c>
      <c r="L155" s="63">
        <v>489</v>
      </c>
      <c r="M155" s="63">
        <v>94</v>
      </c>
      <c r="N155" s="63">
        <v>33</v>
      </c>
      <c r="O155" s="63">
        <v>64</v>
      </c>
      <c r="P155" s="63">
        <v>306</v>
      </c>
      <c r="Q155" s="63">
        <v>231</v>
      </c>
      <c r="R155" s="63">
        <v>280</v>
      </c>
      <c r="S155" s="63">
        <v>94</v>
      </c>
      <c r="T155" s="63">
        <v>1302</v>
      </c>
      <c r="U155" s="63">
        <v>312</v>
      </c>
      <c r="V155" s="63">
        <v>2748</v>
      </c>
      <c r="W155" s="63">
        <v>531</v>
      </c>
      <c r="X155" s="63">
        <v>625</v>
      </c>
      <c r="Y155" s="63">
        <v>457</v>
      </c>
      <c r="Z155" s="50">
        <f>SUM(K155:Y155)</f>
        <v>7683</v>
      </c>
      <c r="AA155" s="16"/>
      <c r="AB155"/>
      <c r="AC155" s="56" t="s">
        <v>59</v>
      </c>
      <c r="AD155" t="s">
        <v>89</v>
      </c>
    </row>
    <row r="156" spans="1:30" ht="45.75" customHeight="1" x14ac:dyDescent="0.25">
      <c r="A156" s="15" t="s">
        <v>44</v>
      </c>
      <c r="B156" s="717" t="s">
        <v>45</v>
      </c>
      <c r="C156" s="717"/>
      <c r="D156" s="717"/>
      <c r="E156" s="717"/>
      <c r="F156" s="717"/>
      <c r="G156" s="717"/>
      <c r="H156" s="717"/>
      <c r="I156" s="717"/>
      <c r="J156" s="717"/>
      <c r="K156" s="63">
        <v>26895</v>
      </c>
      <c r="L156" s="63">
        <v>45566</v>
      </c>
      <c r="M156" s="63">
        <v>27273</v>
      </c>
      <c r="N156" s="63">
        <v>19550</v>
      </c>
      <c r="O156" s="63">
        <v>20111</v>
      </c>
      <c r="P156" s="63">
        <v>49213</v>
      </c>
      <c r="Q156" s="63">
        <v>48526</v>
      </c>
      <c r="R156" s="63">
        <v>40797</v>
      </c>
      <c r="S156" s="63">
        <v>26634</v>
      </c>
      <c r="T156" s="63">
        <v>206346</v>
      </c>
      <c r="U156" s="63">
        <v>65917</v>
      </c>
      <c r="V156" s="63">
        <v>390626</v>
      </c>
      <c r="W156" s="63">
        <v>156936</v>
      </c>
      <c r="X156" s="63">
        <v>127155</v>
      </c>
      <c r="Y156" s="63">
        <v>56581</v>
      </c>
      <c r="Z156" s="50">
        <f>SUM(K156:Y156)</f>
        <v>1308126</v>
      </c>
      <c r="AA156" s="16"/>
      <c r="AB156"/>
      <c r="AC156" s="56" t="s">
        <v>59</v>
      </c>
      <c r="AD156" t="s">
        <v>90</v>
      </c>
    </row>
    <row r="157" spans="1:30" ht="39.950000000000003" customHeight="1" x14ac:dyDescent="0.25">
      <c r="A157" s="15" t="s">
        <v>46</v>
      </c>
      <c r="B157" s="717" t="s">
        <v>47</v>
      </c>
      <c r="C157" s="717"/>
      <c r="D157" s="717"/>
      <c r="E157" s="717"/>
      <c r="F157" s="717"/>
      <c r="G157" s="717"/>
      <c r="H157" s="717"/>
      <c r="I157" s="717"/>
      <c r="J157" s="717"/>
      <c r="K157" s="672">
        <f t="shared" ref="K157:Y157" si="38">K154-K155-K156</f>
        <v>166585</v>
      </c>
      <c r="L157" s="673">
        <f t="shared" si="38"/>
        <v>198174</v>
      </c>
      <c r="M157" s="674">
        <f t="shared" si="38"/>
        <v>64045</v>
      </c>
      <c r="N157" s="675">
        <f t="shared" si="38"/>
        <v>39820</v>
      </c>
      <c r="O157" s="676">
        <f t="shared" si="38"/>
        <v>69741</v>
      </c>
      <c r="P157" s="677">
        <f t="shared" si="38"/>
        <v>174433</v>
      </c>
      <c r="Q157" s="678">
        <f t="shared" si="38"/>
        <v>163388</v>
      </c>
      <c r="R157" s="679">
        <f t="shared" si="38"/>
        <v>167015</v>
      </c>
      <c r="S157" s="680">
        <f t="shared" si="38"/>
        <v>68615</v>
      </c>
      <c r="T157" s="681">
        <f t="shared" si="38"/>
        <v>574741</v>
      </c>
      <c r="U157" s="682">
        <f t="shared" si="38"/>
        <v>222387</v>
      </c>
      <c r="V157" s="683">
        <f t="shared" si="38"/>
        <v>986349</v>
      </c>
      <c r="W157" s="684">
        <f t="shared" si="38"/>
        <v>497283</v>
      </c>
      <c r="X157" s="685">
        <f t="shared" si="38"/>
        <v>400063</v>
      </c>
      <c r="Y157" s="686">
        <f t="shared" si="38"/>
        <v>245451</v>
      </c>
      <c r="Z157" s="51">
        <f>SUM(K157:Y157)</f>
        <v>4038090</v>
      </c>
      <c r="AA157" s="16"/>
      <c r="AB157" s="18" t="s">
        <v>68</v>
      </c>
      <c r="AC157" s="56" t="s">
        <v>131</v>
      </c>
      <c r="AD157" t="s">
        <v>91</v>
      </c>
    </row>
    <row r="158" spans="1:30" ht="15.75" customHeight="1" x14ac:dyDescent="0.25">
      <c r="A158" s="28"/>
      <c r="B158" s="29"/>
      <c r="C158" s="797"/>
      <c r="D158" s="797"/>
      <c r="E158" s="797"/>
      <c r="F158" s="797"/>
      <c r="G158" s="797"/>
      <c r="H158" s="797"/>
      <c r="I158" s="797"/>
      <c r="J158" s="797"/>
      <c r="K158" s="797"/>
      <c r="L158" s="797"/>
      <c r="M158" s="797"/>
      <c r="N158" s="797"/>
      <c r="O158" s="797"/>
      <c r="P158" s="797"/>
      <c r="Q158" s="797"/>
      <c r="R158" s="797"/>
      <c r="S158" s="797"/>
      <c r="T158" s="797"/>
      <c r="U158" s="797"/>
      <c r="V158" s="797"/>
      <c r="W158" s="797"/>
      <c r="X158" s="797"/>
      <c r="Y158" s="797"/>
      <c r="Z158" s="30"/>
      <c r="AA158" s="16" t="s">
        <v>58</v>
      </c>
      <c r="AB158" s="30"/>
      <c r="AC158" s="17"/>
    </row>
    <row r="159" spans="1:30" ht="16.5" customHeight="1" x14ac:dyDescent="0.25">
      <c r="B159" s="734" t="s">
        <v>116</v>
      </c>
      <c r="C159" s="734"/>
      <c r="D159" s="734"/>
      <c r="E159" s="734"/>
      <c r="F159" s="734"/>
      <c r="G159" s="734"/>
      <c r="H159" s="734"/>
      <c r="I159" s="734"/>
      <c r="J159" s="734"/>
      <c r="K159" s="734"/>
      <c r="L159" s="734"/>
      <c r="M159" s="734"/>
      <c r="N159" s="734"/>
      <c r="O159" s="734"/>
      <c r="P159" s="731" t="s">
        <v>35</v>
      </c>
      <c r="Q159" s="732"/>
      <c r="R159" s="732"/>
      <c r="S159" s="732"/>
      <c r="T159" s="732"/>
      <c r="U159" s="732"/>
      <c r="V159" s="732"/>
      <c r="W159" s="732"/>
      <c r="X159" s="732"/>
      <c r="Y159" s="733"/>
      <c r="AC159"/>
    </row>
    <row r="160" spans="1:30" ht="22.5" customHeight="1" x14ac:dyDescent="0.25">
      <c r="A160" s="20"/>
      <c r="B160" s="757" t="s">
        <v>134</v>
      </c>
      <c r="C160" s="758"/>
      <c r="D160" s="759"/>
      <c r="E160" s="757" t="s">
        <v>135</v>
      </c>
      <c r="F160" s="758"/>
      <c r="G160" s="759"/>
      <c r="H160" s="757" t="s">
        <v>136</v>
      </c>
      <c r="I160" s="758"/>
      <c r="J160" s="759"/>
      <c r="K160" s="763" t="s">
        <v>137</v>
      </c>
      <c r="L160" s="764"/>
      <c r="M160" s="729" t="s">
        <v>138</v>
      </c>
      <c r="N160" s="729" t="s">
        <v>139</v>
      </c>
      <c r="O160" s="729" t="s">
        <v>140</v>
      </c>
      <c r="P160" s="214" t="s">
        <v>294</v>
      </c>
      <c r="Q160" s="215" t="s">
        <v>295</v>
      </c>
      <c r="R160" s="216" t="s">
        <v>296</v>
      </c>
      <c r="S160" s="217" t="s">
        <v>297</v>
      </c>
      <c r="T160" s="218" t="s">
        <v>298</v>
      </c>
      <c r="U160" s="219" t="s">
        <v>299</v>
      </c>
      <c r="V160" s="220" t="s">
        <v>300</v>
      </c>
      <c r="W160" s="221" t="s">
        <v>301</v>
      </c>
      <c r="X160" s="222" t="s">
        <v>302</v>
      </c>
      <c r="Y160" s="223" t="s">
        <v>303</v>
      </c>
      <c r="AC160"/>
    </row>
    <row r="161" spans="1:34" ht="22.5" customHeight="1" x14ac:dyDescent="0.25">
      <c r="A161" s="20"/>
      <c r="B161" s="760"/>
      <c r="C161" s="761"/>
      <c r="D161" s="762"/>
      <c r="E161" s="760"/>
      <c r="F161" s="761"/>
      <c r="G161" s="762"/>
      <c r="H161" s="760"/>
      <c r="I161" s="761"/>
      <c r="J161" s="762"/>
      <c r="K161" s="765"/>
      <c r="L161" s="766"/>
      <c r="M161" s="730"/>
      <c r="N161" s="730"/>
      <c r="O161" s="730"/>
      <c r="P161" s="224" t="s">
        <v>304</v>
      </c>
      <c r="Q161" s="225" t="s">
        <v>305</v>
      </c>
      <c r="R161" s="226" t="s">
        <v>306</v>
      </c>
      <c r="S161" s="227" t="s">
        <v>307</v>
      </c>
      <c r="T161" s="228" t="s">
        <v>308</v>
      </c>
      <c r="U161" s="229" t="s">
        <v>309</v>
      </c>
      <c r="V161" s="230" t="s">
        <v>310</v>
      </c>
      <c r="W161" s="231" t="s">
        <v>311</v>
      </c>
      <c r="X161" s="232" t="s">
        <v>312</v>
      </c>
      <c r="Y161" s="233" t="s">
        <v>313</v>
      </c>
      <c r="AC161"/>
    </row>
    <row r="162" spans="1:34" ht="22.5" customHeight="1" x14ac:dyDescent="0.25">
      <c r="A162" s="20"/>
      <c r="B162" s="744" t="s">
        <v>314</v>
      </c>
      <c r="C162" s="745"/>
      <c r="D162" s="746"/>
      <c r="E162" s="744" t="s">
        <v>314</v>
      </c>
      <c r="F162" s="745"/>
      <c r="G162" s="746"/>
      <c r="H162" s="744" t="s">
        <v>314</v>
      </c>
      <c r="I162" s="745"/>
      <c r="J162" s="746"/>
      <c r="K162" s="751" t="s">
        <v>314</v>
      </c>
      <c r="L162" s="752"/>
      <c r="M162" s="741" t="s">
        <v>314</v>
      </c>
      <c r="N162" s="741" t="s">
        <v>314</v>
      </c>
      <c r="O162" s="741" t="s">
        <v>314</v>
      </c>
      <c r="P162" s="234" t="s">
        <v>315</v>
      </c>
      <c r="Q162" s="235" t="s">
        <v>316</v>
      </c>
      <c r="R162" s="236" t="s">
        <v>317</v>
      </c>
      <c r="S162" s="237" t="s">
        <v>318</v>
      </c>
      <c r="T162" s="238" t="s">
        <v>319</v>
      </c>
      <c r="U162" s="239" t="s">
        <v>320</v>
      </c>
      <c r="V162" s="240" t="s">
        <v>321</v>
      </c>
      <c r="W162" s="241" t="s">
        <v>322</v>
      </c>
      <c r="X162" s="242" t="s">
        <v>323</v>
      </c>
      <c r="Y162" s="243" t="s">
        <v>324</v>
      </c>
      <c r="AC162"/>
    </row>
    <row r="163" spans="1:34" ht="22.5" customHeight="1" x14ac:dyDescent="0.25">
      <c r="A163" s="20"/>
      <c r="B163" s="747"/>
      <c r="C163" s="745"/>
      <c r="D163" s="746"/>
      <c r="E163" s="747"/>
      <c r="F163" s="745"/>
      <c r="G163" s="746"/>
      <c r="H163" s="747"/>
      <c r="I163" s="745"/>
      <c r="J163" s="746"/>
      <c r="K163" s="753"/>
      <c r="L163" s="752"/>
      <c r="M163" s="742"/>
      <c r="N163" s="742"/>
      <c r="O163" s="742"/>
      <c r="P163" s="244" t="s">
        <v>325</v>
      </c>
      <c r="Q163" s="245" t="s">
        <v>326</v>
      </c>
      <c r="R163" s="246" t="s">
        <v>327</v>
      </c>
      <c r="S163" s="247" t="s">
        <v>328</v>
      </c>
      <c r="T163" s="248" t="s">
        <v>329</v>
      </c>
      <c r="U163" s="249" t="s">
        <v>330</v>
      </c>
      <c r="V163" s="250" t="s">
        <v>331</v>
      </c>
      <c r="W163" s="251" t="s">
        <v>332</v>
      </c>
      <c r="X163" s="252" t="s">
        <v>333</v>
      </c>
      <c r="Y163" s="253" t="s">
        <v>334</v>
      </c>
      <c r="AC163"/>
    </row>
    <row r="164" spans="1:34" ht="22.5" customHeight="1" x14ac:dyDescent="0.25">
      <c r="A164" s="20"/>
      <c r="B164" s="748"/>
      <c r="C164" s="749"/>
      <c r="D164" s="750"/>
      <c r="E164" s="748"/>
      <c r="F164" s="749"/>
      <c r="G164" s="750"/>
      <c r="H164" s="748"/>
      <c r="I164" s="749"/>
      <c r="J164" s="750"/>
      <c r="K164" s="754"/>
      <c r="L164" s="755"/>
      <c r="M164" s="743"/>
      <c r="N164" s="743"/>
      <c r="O164" s="743"/>
      <c r="P164" s="254" t="s">
        <v>335</v>
      </c>
      <c r="Q164" s="255" t="s">
        <v>336</v>
      </c>
      <c r="R164" s="256" t="s">
        <v>337</v>
      </c>
      <c r="S164" s="257" t="s">
        <v>338</v>
      </c>
      <c r="T164" s="258" t="s">
        <v>339</v>
      </c>
      <c r="U164" s="259" t="s">
        <v>340</v>
      </c>
      <c r="V164" s="260" t="s">
        <v>341</v>
      </c>
      <c r="W164" s="261" t="s">
        <v>342</v>
      </c>
      <c r="X164" s="262" t="s">
        <v>343</v>
      </c>
      <c r="Y164" s="263" t="s">
        <v>344</v>
      </c>
      <c r="AC164"/>
    </row>
    <row r="165" spans="1:34" ht="15" customHeight="1" x14ac:dyDescent="0.25">
      <c r="AC165"/>
      <c r="AF165" s="16"/>
    </row>
    <row r="166" spans="1:34" ht="15" customHeight="1" x14ac:dyDescent="0.25">
      <c r="A166"/>
      <c r="C166" s="2"/>
      <c r="D166" s="2"/>
      <c r="E166" s="2"/>
      <c r="F166" s="2"/>
      <c r="G166" s="2"/>
      <c r="H166" s="2"/>
      <c r="I166" s="2"/>
      <c r="J166" s="718"/>
      <c r="K166" s="718"/>
      <c r="L166" s="718"/>
      <c r="M166" s="718"/>
      <c r="N166" s="718"/>
      <c r="O166" s="718"/>
      <c r="P166" s="718"/>
      <c r="Q166" s="718"/>
      <c r="R166" s="718"/>
      <c r="S166" s="718"/>
      <c r="T166" s="718"/>
      <c r="U166" s="718"/>
      <c r="V166" s="718"/>
      <c r="W166" s="718"/>
      <c r="X166" s="2"/>
      <c r="Y166" s="3"/>
      <c r="Z166" s="3"/>
      <c r="AA166" s="4"/>
      <c r="AC166"/>
      <c r="AD166" t="s">
        <v>267</v>
      </c>
      <c r="AH166" s="61" t="s">
        <v>292</v>
      </c>
    </row>
    <row r="167" spans="1:34" ht="22.5" customHeight="1" x14ac:dyDescent="0.25">
      <c r="C167" s="2"/>
      <c r="D167" s="2"/>
      <c r="E167" s="2"/>
      <c r="F167" s="2"/>
      <c r="G167" s="2"/>
      <c r="H167" s="2"/>
      <c r="I167" s="739" t="s">
        <v>73</v>
      </c>
      <c r="J167" s="739"/>
      <c r="K167" s="739"/>
      <c r="L167" s="739"/>
      <c r="M167" s="739" t="s">
        <v>254</v>
      </c>
      <c r="N167" s="739"/>
      <c r="O167" s="739"/>
      <c r="P167" s="739"/>
      <c r="Q167" s="739"/>
      <c r="R167" s="739"/>
      <c r="S167" s="739"/>
      <c r="T167" s="739"/>
      <c r="U167" s="739"/>
      <c r="V167" s="739"/>
      <c r="X167" s="8"/>
      <c r="Y167" s="735" t="s">
        <v>72</v>
      </c>
      <c r="Z167" s="735"/>
      <c r="AC167"/>
      <c r="AH167" s="61" t="s">
        <v>291</v>
      </c>
    </row>
    <row r="168" spans="1:34" ht="22.5" customHeight="1" x14ac:dyDescent="0.25">
      <c r="C168" s="2"/>
      <c r="D168" s="2"/>
      <c r="E168" s="2"/>
      <c r="F168" s="2"/>
      <c r="G168" s="2"/>
      <c r="H168" s="2"/>
      <c r="X168" s="8"/>
      <c r="Y168" s="735"/>
      <c r="Z168" s="735"/>
      <c r="AC168"/>
    </row>
    <row r="169" spans="1:34" ht="22.5" customHeight="1" x14ac:dyDescent="0.25">
      <c r="C169" s="2"/>
      <c r="D169" s="2"/>
      <c r="E169" s="2"/>
      <c r="F169" s="2"/>
      <c r="G169" s="2"/>
      <c r="H169" s="2"/>
      <c r="I169" s="2"/>
      <c r="J169" s="718"/>
      <c r="K169" s="718"/>
      <c r="L169" s="718"/>
      <c r="M169" s="718"/>
      <c r="N169" s="7"/>
      <c r="O169" s="7"/>
      <c r="P169" s="7"/>
      <c r="Q169" s="7"/>
      <c r="R169" s="718"/>
      <c r="S169" s="718"/>
      <c r="T169" s="718"/>
      <c r="U169" s="718"/>
      <c r="V169" s="7"/>
      <c r="W169" s="7"/>
      <c r="Y169" s="738" t="s">
        <v>267</v>
      </c>
      <c r="Z169" s="738"/>
      <c r="AC169"/>
    </row>
    <row r="170" spans="1:34" ht="22.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718"/>
      <c r="K170" s="718"/>
      <c r="L170" s="718"/>
      <c r="M170" s="718"/>
      <c r="N170" s="3"/>
      <c r="O170" s="3"/>
      <c r="P170" s="3"/>
      <c r="Q170" s="3"/>
      <c r="R170" s="3"/>
      <c r="S170" s="3"/>
      <c r="T170" s="3"/>
      <c r="U170" s="3"/>
      <c r="V170" s="3"/>
      <c r="W170" s="740"/>
      <c r="X170" s="740"/>
      <c r="Y170" s="740"/>
      <c r="Z170" s="740"/>
      <c r="AC170"/>
    </row>
    <row r="171" spans="1:34" ht="22.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740"/>
      <c r="X171" s="740"/>
      <c r="Y171" s="740"/>
      <c r="Z171" s="740"/>
      <c r="AC171"/>
    </row>
    <row r="172" spans="1:34" ht="22.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782" t="s">
        <v>268</v>
      </c>
      <c r="X172" s="782"/>
      <c r="Y172" s="782"/>
      <c r="Z172" s="782"/>
      <c r="AC172"/>
    </row>
    <row r="173" spans="1:34" ht="24.95" customHeight="1" x14ac:dyDescent="0.25">
      <c r="A173" s="10" t="s">
        <v>1</v>
      </c>
      <c r="B173" s="783" t="s">
        <v>2</v>
      </c>
      <c r="C173" s="783"/>
      <c r="D173" s="783"/>
      <c r="E173" s="783"/>
      <c r="F173" s="783"/>
      <c r="G173" s="783"/>
      <c r="H173" s="783"/>
      <c r="I173" s="783"/>
      <c r="J173" s="783"/>
      <c r="K173" s="783" t="s">
        <v>3</v>
      </c>
      <c r="L173" s="783"/>
      <c r="M173" s="783"/>
      <c r="N173" s="783"/>
      <c r="O173" s="783"/>
      <c r="P173" s="783"/>
      <c r="Q173" s="783"/>
      <c r="R173" s="783"/>
      <c r="S173" s="783"/>
      <c r="T173" s="783"/>
      <c r="U173" s="783"/>
      <c r="V173" s="783"/>
      <c r="W173" s="783"/>
      <c r="X173" s="783"/>
      <c r="Y173" s="783"/>
      <c r="Z173" s="783"/>
      <c r="AA173" s="16"/>
      <c r="AB173"/>
      <c r="AC173"/>
    </row>
    <row r="174" spans="1:34" ht="44.25" customHeight="1" x14ac:dyDescent="0.25">
      <c r="A174" s="10" t="s">
        <v>66</v>
      </c>
      <c r="B174" s="786" t="s">
        <v>36</v>
      </c>
      <c r="C174" s="786"/>
      <c r="D174" s="786"/>
      <c r="E174" s="786"/>
      <c r="F174" s="786"/>
      <c r="G174" s="786"/>
      <c r="H174" s="786"/>
      <c r="I174" s="786"/>
      <c r="J174" s="786"/>
      <c r="K174" s="11" t="s">
        <v>175</v>
      </c>
      <c r="L174" s="11" t="s">
        <v>179</v>
      </c>
      <c r="M174" s="11" t="s">
        <v>181</v>
      </c>
      <c r="N174" s="11" t="s">
        <v>183</v>
      </c>
      <c r="O174" s="11" t="s">
        <v>185</v>
      </c>
      <c r="P174" s="11" t="s">
        <v>187</v>
      </c>
      <c r="Q174" s="11" t="s">
        <v>189</v>
      </c>
      <c r="R174" s="11" t="s">
        <v>191</v>
      </c>
      <c r="S174" s="11" t="s">
        <v>193</v>
      </c>
      <c r="T174" s="11" t="s">
        <v>195</v>
      </c>
      <c r="U174" s="11" t="s">
        <v>197</v>
      </c>
      <c r="V174" s="11" t="s">
        <v>199</v>
      </c>
      <c r="W174" s="11" t="s">
        <v>201</v>
      </c>
      <c r="X174" s="11" t="s">
        <v>203</v>
      </c>
      <c r="Y174" s="11" t="s">
        <v>205</v>
      </c>
      <c r="Z174" s="10" t="s">
        <v>175</v>
      </c>
      <c r="AA174" s="16"/>
      <c r="AB174"/>
      <c r="AC174"/>
      <c r="AD174" t="s">
        <v>177</v>
      </c>
    </row>
    <row r="175" spans="1:34" ht="12.75" customHeight="1" x14ac:dyDescent="0.25">
      <c r="A175" s="12" t="s">
        <v>5</v>
      </c>
      <c r="B175" s="784" t="s">
        <v>6</v>
      </c>
      <c r="C175" s="784"/>
      <c r="D175" s="784"/>
      <c r="E175" s="784"/>
      <c r="F175" s="784"/>
      <c r="G175" s="784"/>
      <c r="H175" s="784"/>
      <c r="I175" s="784"/>
      <c r="J175" s="784"/>
      <c r="K175" s="13" t="s">
        <v>7</v>
      </c>
      <c r="L175" s="13" t="s">
        <v>8</v>
      </c>
      <c r="M175" s="13" t="s">
        <v>9</v>
      </c>
      <c r="N175" s="13" t="s">
        <v>10</v>
      </c>
      <c r="O175" s="13" t="s">
        <v>11</v>
      </c>
      <c r="P175" s="13" t="s">
        <v>12</v>
      </c>
      <c r="Q175" s="13" t="s">
        <v>13</v>
      </c>
      <c r="R175" s="13" t="s">
        <v>14</v>
      </c>
      <c r="S175" s="13" t="s">
        <v>15</v>
      </c>
      <c r="T175" s="13" t="s">
        <v>16</v>
      </c>
      <c r="U175" s="13" t="s">
        <v>17</v>
      </c>
      <c r="V175" s="13" t="s">
        <v>18</v>
      </c>
      <c r="W175" s="13" t="s">
        <v>19</v>
      </c>
      <c r="X175" s="13" t="s">
        <v>20</v>
      </c>
      <c r="Y175" s="13" t="s">
        <v>21</v>
      </c>
      <c r="Z175" s="13" t="s">
        <v>22</v>
      </c>
      <c r="AA175" s="25"/>
      <c r="AB175" s="25"/>
      <c r="AC175" s="25"/>
      <c r="AD175" s="25"/>
    </row>
    <row r="176" spans="1:34" ht="22.5" customHeight="1" x14ac:dyDescent="0.25">
      <c r="A176" s="787" t="s">
        <v>37</v>
      </c>
      <c r="B176" s="788" t="s">
        <v>38</v>
      </c>
      <c r="C176" s="789"/>
      <c r="D176" s="789"/>
      <c r="E176" s="789"/>
      <c r="F176" s="789"/>
      <c r="G176" s="789"/>
      <c r="H176" s="789"/>
      <c r="I176" s="790"/>
      <c r="J176" s="15" t="s">
        <v>25</v>
      </c>
      <c r="K176" s="50">
        <f>Z147</f>
        <v>3076</v>
      </c>
      <c r="L176" s="63">
        <v>62</v>
      </c>
      <c r="M176" s="63">
        <v>198</v>
      </c>
      <c r="N176" s="63">
        <v>344</v>
      </c>
      <c r="O176" s="63">
        <v>58</v>
      </c>
      <c r="P176" s="63">
        <v>47</v>
      </c>
      <c r="Q176" s="63">
        <v>71</v>
      </c>
      <c r="R176" s="63">
        <v>131</v>
      </c>
      <c r="S176" s="63">
        <v>441</v>
      </c>
      <c r="T176" s="63">
        <v>81</v>
      </c>
      <c r="U176" s="63">
        <v>484</v>
      </c>
      <c r="V176" s="63">
        <v>57</v>
      </c>
      <c r="W176" s="63">
        <v>65</v>
      </c>
      <c r="X176" s="63">
        <v>39</v>
      </c>
      <c r="Y176" s="63">
        <v>167</v>
      </c>
      <c r="Z176" s="50">
        <f t="shared" ref="Z176:Z181" si="39">SUM(K176:Y176)</f>
        <v>5321</v>
      </c>
      <c r="AA176" s="16"/>
      <c r="AB176" t="s">
        <v>122</v>
      </c>
      <c r="AC176" s="56" t="s">
        <v>67</v>
      </c>
      <c r="AD176" t="s">
        <v>82</v>
      </c>
    </row>
    <row r="177" spans="1:30" ht="22.5" customHeight="1" x14ac:dyDescent="0.25">
      <c r="A177" s="787"/>
      <c r="B177" s="791"/>
      <c r="C177" s="792"/>
      <c r="D177" s="792"/>
      <c r="E177" s="792"/>
      <c r="F177" s="792"/>
      <c r="G177" s="792"/>
      <c r="H177" s="792"/>
      <c r="I177" s="793"/>
      <c r="J177" s="15" t="s">
        <v>26</v>
      </c>
      <c r="K177" s="50">
        <f>Z148</f>
        <v>3369</v>
      </c>
      <c r="L177" s="63">
        <v>116</v>
      </c>
      <c r="M177" s="63">
        <v>177</v>
      </c>
      <c r="N177" s="63">
        <v>254</v>
      </c>
      <c r="O177" s="63">
        <v>54</v>
      </c>
      <c r="P177" s="63">
        <v>72</v>
      </c>
      <c r="Q177" s="63">
        <v>122</v>
      </c>
      <c r="R177" s="63">
        <v>161</v>
      </c>
      <c r="S177" s="63">
        <v>352</v>
      </c>
      <c r="T177" s="63">
        <v>79</v>
      </c>
      <c r="U177" s="63">
        <v>766</v>
      </c>
      <c r="V177" s="63">
        <v>76</v>
      </c>
      <c r="W177" s="63">
        <v>82</v>
      </c>
      <c r="X177" s="63">
        <v>79</v>
      </c>
      <c r="Y177" s="63">
        <v>123</v>
      </c>
      <c r="Z177" s="50">
        <f t="shared" si="39"/>
        <v>5882</v>
      </c>
      <c r="AA177" s="16"/>
      <c r="AB177"/>
      <c r="AC177" s="56" t="s">
        <v>67</v>
      </c>
      <c r="AD177" t="s">
        <v>83</v>
      </c>
    </row>
    <row r="178" spans="1:30" ht="22.5" customHeight="1" x14ac:dyDescent="0.25">
      <c r="A178" s="787"/>
      <c r="B178" s="794"/>
      <c r="C178" s="795"/>
      <c r="D178" s="795"/>
      <c r="E178" s="795"/>
      <c r="F178" s="795"/>
      <c r="G178" s="795"/>
      <c r="H178" s="795"/>
      <c r="I178" s="796"/>
      <c r="J178" s="15" t="s">
        <v>27</v>
      </c>
      <c r="K178" s="51">
        <f t="shared" ref="K178:Y178" si="40">SUM(K176:K177)</f>
        <v>6445</v>
      </c>
      <c r="L178" s="51">
        <f t="shared" si="40"/>
        <v>178</v>
      </c>
      <c r="M178" s="51">
        <f t="shared" si="40"/>
        <v>375</v>
      </c>
      <c r="N178" s="51">
        <f t="shared" si="40"/>
        <v>598</v>
      </c>
      <c r="O178" s="51">
        <f t="shared" si="40"/>
        <v>112</v>
      </c>
      <c r="P178" s="51">
        <f t="shared" si="40"/>
        <v>119</v>
      </c>
      <c r="Q178" s="51">
        <f t="shared" si="40"/>
        <v>193</v>
      </c>
      <c r="R178" s="51">
        <f t="shared" si="40"/>
        <v>292</v>
      </c>
      <c r="S178" s="51">
        <f t="shared" si="40"/>
        <v>793</v>
      </c>
      <c r="T178" s="51">
        <f t="shared" si="40"/>
        <v>160</v>
      </c>
      <c r="U178" s="51">
        <f t="shared" si="40"/>
        <v>1250</v>
      </c>
      <c r="V178" s="51">
        <f t="shared" si="40"/>
        <v>133</v>
      </c>
      <c r="W178" s="51">
        <f t="shared" si="40"/>
        <v>147</v>
      </c>
      <c r="X178" s="51">
        <f t="shared" si="40"/>
        <v>118</v>
      </c>
      <c r="Y178" s="51">
        <f t="shared" si="40"/>
        <v>290</v>
      </c>
      <c r="Z178" s="51">
        <f t="shared" si="39"/>
        <v>11203</v>
      </c>
      <c r="AA178" s="16"/>
      <c r="AB178"/>
      <c r="AC178" s="56" t="s">
        <v>129</v>
      </c>
      <c r="AD178" t="s">
        <v>84</v>
      </c>
    </row>
    <row r="179" spans="1:30" ht="22.5" customHeight="1" x14ac:dyDescent="0.25">
      <c r="A179" s="787" t="s">
        <v>39</v>
      </c>
      <c r="B179" s="788" t="s">
        <v>40</v>
      </c>
      <c r="C179" s="789"/>
      <c r="D179" s="789"/>
      <c r="E179" s="789"/>
      <c r="F179" s="789"/>
      <c r="G179" s="789"/>
      <c r="H179" s="789"/>
      <c r="I179" s="790"/>
      <c r="J179" s="15" t="s">
        <v>25</v>
      </c>
      <c r="K179" s="50">
        <f>Z150</f>
        <v>1629</v>
      </c>
      <c r="L179" s="63">
        <v>57</v>
      </c>
      <c r="M179" s="63">
        <v>149</v>
      </c>
      <c r="N179" s="63">
        <v>60</v>
      </c>
      <c r="O179" s="63">
        <v>55</v>
      </c>
      <c r="P179" s="63">
        <v>42</v>
      </c>
      <c r="Q179" s="63">
        <v>67</v>
      </c>
      <c r="R179" s="63">
        <v>117</v>
      </c>
      <c r="S179" s="63">
        <v>113</v>
      </c>
      <c r="T179" s="63">
        <v>63</v>
      </c>
      <c r="U179" s="63">
        <v>214</v>
      </c>
      <c r="V179" s="63">
        <v>53</v>
      </c>
      <c r="W179" s="63">
        <v>58</v>
      </c>
      <c r="X179" s="63">
        <v>38</v>
      </c>
      <c r="Y179" s="63">
        <v>57</v>
      </c>
      <c r="Z179" s="50">
        <f t="shared" si="39"/>
        <v>2772</v>
      </c>
      <c r="AA179" s="16"/>
      <c r="AB179" s="18" t="s">
        <v>123</v>
      </c>
      <c r="AC179" s="56" t="s">
        <v>126</v>
      </c>
      <c r="AD179" t="s">
        <v>85</v>
      </c>
    </row>
    <row r="180" spans="1:30" ht="22.5" customHeight="1" x14ac:dyDescent="0.25">
      <c r="A180" s="787"/>
      <c r="B180" s="791"/>
      <c r="C180" s="792"/>
      <c r="D180" s="792"/>
      <c r="E180" s="792"/>
      <c r="F180" s="792"/>
      <c r="G180" s="792"/>
      <c r="H180" s="792"/>
      <c r="I180" s="793"/>
      <c r="J180" s="15" t="s">
        <v>26</v>
      </c>
      <c r="K180" s="50">
        <f>Z151</f>
        <v>2134</v>
      </c>
      <c r="L180" s="63">
        <v>114</v>
      </c>
      <c r="M180" s="63">
        <v>151</v>
      </c>
      <c r="N180" s="63">
        <v>86</v>
      </c>
      <c r="O180" s="63">
        <v>52</v>
      </c>
      <c r="P180" s="63">
        <v>68</v>
      </c>
      <c r="Q180" s="63">
        <v>116</v>
      </c>
      <c r="R180" s="63">
        <v>144</v>
      </c>
      <c r="S180" s="63">
        <v>106</v>
      </c>
      <c r="T180" s="63">
        <v>65</v>
      </c>
      <c r="U180" s="63">
        <v>270</v>
      </c>
      <c r="V180" s="63">
        <v>70</v>
      </c>
      <c r="W180" s="63">
        <v>83</v>
      </c>
      <c r="X180" s="63">
        <v>64</v>
      </c>
      <c r="Y180" s="63">
        <v>91</v>
      </c>
      <c r="Z180" s="50">
        <f t="shared" si="39"/>
        <v>3614</v>
      </c>
      <c r="AA180" s="16"/>
      <c r="AB180"/>
      <c r="AC180" s="56" t="s">
        <v>126</v>
      </c>
      <c r="AD180" t="s">
        <v>86</v>
      </c>
    </row>
    <row r="181" spans="1:30" ht="22.5" customHeight="1" x14ac:dyDescent="0.25">
      <c r="A181" s="787"/>
      <c r="B181" s="794"/>
      <c r="C181" s="795"/>
      <c r="D181" s="795"/>
      <c r="E181" s="795"/>
      <c r="F181" s="795"/>
      <c r="G181" s="795"/>
      <c r="H181" s="795"/>
      <c r="I181" s="796"/>
      <c r="J181" s="15" t="s">
        <v>27</v>
      </c>
      <c r="K181" s="51">
        <f t="shared" ref="K181:Y181" si="41">SUM(K179:K180)</f>
        <v>3763</v>
      </c>
      <c r="L181" s="51">
        <f t="shared" si="41"/>
        <v>171</v>
      </c>
      <c r="M181" s="51">
        <f t="shared" si="41"/>
        <v>300</v>
      </c>
      <c r="N181" s="51">
        <f t="shared" si="41"/>
        <v>146</v>
      </c>
      <c r="O181" s="51">
        <f t="shared" si="41"/>
        <v>107</v>
      </c>
      <c r="P181" s="51">
        <f t="shared" si="41"/>
        <v>110</v>
      </c>
      <c r="Q181" s="51">
        <f t="shared" si="41"/>
        <v>183</v>
      </c>
      <c r="R181" s="51">
        <f t="shared" si="41"/>
        <v>261</v>
      </c>
      <c r="S181" s="51">
        <f t="shared" si="41"/>
        <v>219</v>
      </c>
      <c r="T181" s="51">
        <f t="shared" si="41"/>
        <v>128</v>
      </c>
      <c r="U181" s="51">
        <f t="shared" si="41"/>
        <v>484</v>
      </c>
      <c r="V181" s="51">
        <f t="shared" si="41"/>
        <v>123</v>
      </c>
      <c r="W181" s="51">
        <f t="shared" si="41"/>
        <v>141</v>
      </c>
      <c r="X181" s="51">
        <f t="shared" si="41"/>
        <v>102</v>
      </c>
      <c r="Y181" s="51">
        <f t="shared" si="41"/>
        <v>148</v>
      </c>
      <c r="Z181" s="51">
        <f t="shared" si="39"/>
        <v>6386</v>
      </c>
      <c r="AA181" s="26"/>
      <c r="AB181" s="16"/>
      <c r="AC181" s="56" t="s">
        <v>130</v>
      </c>
      <c r="AD181" s="16" t="s">
        <v>87</v>
      </c>
    </row>
    <row r="182" spans="1:30" ht="22.5" customHeight="1" x14ac:dyDescent="0.25">
      <c r="A182" s="27" t="s">
        <v>41</v>
      </c>
      <c r="B182" s="786" t="s">
        <v>42</v>
      </c>
      <c r="C182" s="786"/>
      <c r="D182" s="786"/>
      <c r="E182" s="786"/>
      <c r="F182" s="786"/>
      <c r="G182" s="786"/>
      <c r="H182" s="786"/>
      <c r="I182" s="786"/>
      <c r="J182" s="786"/>
      <c r="K182" s="786"/>
      <c r="L182" s="786"/>
      <c r="M182" s="786"/>
      <c r="N182" s="786"/>
      <c r="O182" s="786"/>
      <c r="P182" s="786"/>
      <c r="Q182" s="786"/>
      <c r="R182" s="786"/>
      <c r="S182" s="786"/>
      <c r="T182" s="786"/>
      <c r="U182" s="786"/>
      <c r="V182" s="786"/>
      <c r="W182" s="786"/>
      <c r="X182" s="786"/>
      <c r="Y182" s="786"/>
      <c r="Z182" s="786"/>
      <c r="AA182" s="16"/>
      <c r="AB182" s="16"/>
      <c r="AC182" s="56"/>
      <c r="AD182" s="16"/>
    </row>
    <row r="183" spans="1:30" ht="39.950000000000003" customHeight="1" x14ac:dyDescent="0.25">
      <c r="A183" s="15" t="s">
        <v>37</v>
      </c>
      <c r="B183" s="717" t="s">
        <v>118</v>
      </c>
      <c r="C183" s="717"/>
      <c r="D183" s="717"/>
      <c r="E183" s="717"/>
      <c r="F183" s="717"/>
      <c r="G183" s="717"/>
      <c r="H183" s="717"/>
      <c r="I183" s="717"/>
      <c r="J183" s="717"/>
      <c r="K183" s="50">
        <f>Z154</f>
        <v>5353899</v>
      </c>
      <c r="L183" s="63">
        <v>201929</v>
      </c>
      <c r="M183" s="63">
        <v>128885</v>
      </c>
      <c r="N183" s="63">
        <v>303874</v>
      </c>
      <c r="O183" s="63">
        <v>195092</v>
      </c>
      <c r="P183" s="63">
        <v>34050</v>
      </c>
      <c r="Q183" s="63">
        <v>132484</v>
      </c>
      <c r="R183" s="63">
        <v>95109</v>
      </c>
      <c r="S183" s="63">
        <v>461367</v>
      </c>
      <c r="T183" s="63">
        <v>301098</v>
      </c>
      <c r="U183" s="63">
        <v>1653249</v>
      </c>
      <c r="V183" s="63">
        <v>182679</v>
      </c>
      <c r="W183" s="63">
        <v>66063</v>
      </c>
      <c r="X183" s="63">
        <v>116591</v>
      </c>
      <c r="Y183" s="63">
        <v>195204</v>
      </c>
      <c r="Z183" s="50">
        <f>SUM(K183:Y183)</f>
        <v>9421573</v>
      </c>
      <c r="AA183" s="16"/>
      <c r="AB183" s="53" t="s">
        <v>124</v>
      </c>
      <c r="AC183" s="56" t="s">
        <v>59</v>
      </c>
      <c r="AD183" t="s">
        <v>88</v>
      </c>
    </row>
    <row r="184" spans="1:30" ht="39.950000000000003" customHeight="1" x14ac:dyDescent="0.25">
      <c r="A184" s="15" t="s">
        <v>39</v>
      </c>
      <c r="B184" s="717" t="s">
        <v>43</v>
      </c>
      <c r="C184" s="717"/>
      <c r="D184" s="717"/>
      <c r="E184" s="717"/>
      <c r="F184" s="717"/>
      <c r="G184" s="717"/>
      <c r="H184" s="717"/>
      <c r="I184" s="717"/>
      <c r="J184" s="717"/>
      <c r="K184" s="50">
        <f>Z155</f>
        <v>7683</v>
      </c>
      <c r="L184" s="63">
        <v>143</v>
      </c>
      <c r="M184" s="63">
        <v>106</v>
      </c>
      <c r="N184" s="63">
        <v>158</v>
      </c>
      <c r="O184" s="63">
        <v>660</v>
      </c>
      <c r="P184" s="63">
        <v>38</v>
      </c>
      <c r="Q184" s="63">
        <v>77</v>
      </c>
      <c r="R184" s="63">
        <v>100</v>
      </c>
      <c r="S184" s="63">
        <v>678</v>
      </c>
      <c r="T184" s="63">
        <v>245</v>
      </c>
      <c r="U184" s="63">
        <v>3055</v>
      </c>
      <c r="V184" s="63">
        <v>197</v>
      </c>
      <c r="W184" s="63">
        <v>217</v>
      </c>
      <c r="X184" s="63">
        <v>114</v>
      </c>
      <c r="Y184" s="63">
        <v>529</v>
      </c>
      <c r="Z184" s="50">
        <f>SUM(K184:Y184)</f>
        <v>14000</v>
      </c>
      <c r="AA184" s="16"/>
      <c r="AB184"/>
      <c r="AC184" s="56" t="s">
        <v>59</v>
      </c>
      <c r="AD184" t="s">
        <v>89</v>
      </c>
    </row>
    <row r="185" spans="1:30" ht="45.75" customHeight="1" x14ac:dyDescent="0.25">
      <c r="A185" s="15" t="s">
        <v>44</v>
      </c>
      <c r="B185" s="717" t="s">
        <v>45</v>
      </c>
      <c r="C185" s="717"/>
      <c r="D185" s="717"/>
      <c r="E185" s="717"/>
      <c r="F185" s="717"/>
      <c r="G185" s="717"/>
      <c r="H185" s="717"/>
      <c r="I185" s="717"/>
      <c r="J185" s="717"/>
      <c r="K185" s="50">
        <f>Z156</f>
        <v>1308126</v>
      </c>
      <c r="L185" s="63">
        <v>37538</v>
      </c>
      <c r="M185" s="63">
        <v>22141</v>
      </c>
      <c r="N185" s="63">
        <v>63848</v>
      </c>
      <c r="O185" s="63">
        <v>50841</v>
      </c>
      <c r="P185" s="63">
        <v>4838</v>
      </c>
      <c r="Q185" s="63">
        <v>25674</v>
      </c>
      <c r="R185" s="63">
        <v>20745</v>
      </c>
      <c r="S185" s="63">
        <v>91757</v>
      </c>
      <c r="T185" s="63">
        <v>72917</v>
      </c>
      <c r="U185" s="63">
        <v>456223</v>
      </c>
      <c r="V185" s="63">
        <v>37240</v>
      </c>
      <c r="W185" s="63">
        <v>14589</v>
      </c>
      <c r="X185" s="63">
        <v>24030</v>
      </c>
      <c r="Y185" s="63">
        <v>37232</v>
      </c>
      <c r="Z185" s="50">
        <f>SUM(K185:Y185)</f>
        <v>2267739</v>
      </c>
      <c r="AA185" s="16"/>
      <c r="AB185"/>
      <c r="AC185" s="56" t="s">
        <v>59</v>
      </c>
      <c r="AD185" t="s">
        <v>90</v>
      </c>
    </row>
    <row r="186" spans="1:30" ht="39.950000000000003" customHeight="1" x14ac:dyDescent="0.25">
      <c r="A186" s="15" t="s">
        <v>46</v>
      </c>
      <c r="B186" s="717" t="s">
        <v>47</v>
      </c>
      <c r="C186" s="717"/>
      <c r="D186" s="717"/>
      <c r="E186" s="717"/>
      <c r="F186" s="717"/>
      <c r="G186" s="717"/>
      <c r="H186" s="717"/>
      <c r="I186" s="717"/>
      <c r="J186" s="717"/>
      <c r="K186" s="687">
        <f t="shared" ref="K186:Y186" si="42">K183-K184-K185</f>
        <v>4038090</v>
      </c>
      <c r="L186" s="688">
        <f t="shared" si="42"/>
        <v>164248</v>
      </c>
      <c r="M186" s="689">
        <f t="shared" si="42"/>
        <v>106638</v>
      </c>
      <c r="N186" s="690">
        <f t="shared" si="42"/>
        <v>239868</v>
      </c>
      <c r="O186" s="691">
        <f t="shared" si="42"/>
        <v>143591</v>
      </c>
      <c r="P186" s="692">
        <f t="shared" si="42"/>
        <v>29174</v>
      </c>
      <c r="Q186" s="693">
        <f t="shared" si="42"/>
        <v>106733</v>
      </c>
      <c r="R186" s="694">
        <f t="shared" si="42"/>
        <v>74264</v>
      </c>
      <c r="S186" s="695">
        <f t="shared" si="42"/>
        <v>368932</v>
      </c>
      <c r="T186" s="696">
        <f t="shared" si="42"/>
        <v>227936</v>
      </c>
      <c r="U186" s="697">
        <f t="shared" si="42"/>
        <v>1193971</v>
      </c>
      <c r="V186" s="698">
        <f t="shared" si="42"/>
        <v>145242</v>
      </c>
      <c r="W186" s="699">
        <f t="shared" si="42"/>
        <v>51257</v>
      </c>
      <c r="X186" s="700">
        <f t="shared" si="42"/>
        <v>92447</v>
      </c>
      <c r="Y186" s="701">
        <f t="shared" si="42"/>
        <v>157443</v>
      </c>
      <c r="Z186" s="51">
        <f>SUM(K186:Y186)</f>
        <v>7139834</v>
      </c>
      <c r="AA186" s="16"/>
      <c r="AB186" s="18" t="s">
        <v>68</v>
      </c>
      <c r="AC186" s="56" t="s">
        <v>131</v>
      </c>
      <c r="AD186" t="s">
        <v>91</v>
      </c>
    </row>
    <row r="187" spans="1:30" ht="15.75" customHeight="1" x14ac:dyDescent="0.25">
      <c r="A187" s="28"/>
      <c r="B187" s="29"/>
      <c r="C187" s="797"/>
      <c r="D187" s="797"/>
      <c r="E187" s="797"/>
      <c r="F187" s="797"/>
      <c r="G187" s="797"/>
      <c r="H187" s="797"/>
      <c r="I187" s="797"/>
      <c r="J187" s="797"/>
      <c r="K187" s="797"/>
      <c r="L187" s="797"/>
      <c r="M187" s="797"/>
      <c r="N187" s="797"/>
      <c r="O187" s="797"/>
      <c r="P187" s="797"/>
      <c r="Q187" s="797"/>
      <c r="R187" s="797"/>
      <c r="S187" s="797"/>
      <c r="T187" s="797"/>
      <c r="U187" s="797"/>
      <c r="V187" s="797"/>
      <c r="W187" s="797"/>
      <c r="X187" s="797"/>
      <c r="Y187" s="797"/>
      <c r="Z187" s="30"/>
      <c r="AA187" s="16" t="s">
        <v>58</v>
      </c>
      <c r="AB187" s="30"/>
      <c r="AC187" s="17"/>
    </row>
    <row r="188" spans="1:30" ht="16.5" customHeight="1" x14ac:dyDescent="0.25">
      <c r="B188" s="734" t="s">
        <v>116</v>
      </c>
      <c r="C188" s="734"/>
      <c r="D188" s="734"/>
      <c r="E188" s="734"/>
      <c r="F188" s="734"/>
      <c r="G188" s="734"/>
      <c r="H188" s="734"/>
      <c r="I188" s="734"/>
      <c r="J188" s="734"/>
      <c r="K188" s="734"/>
      <c r="L188" s="734"/>
      <c r="M188" s="734"/>
      <c r="N188" s="734"/>
      <c r="O188" s="734"/>
      <c r="P188" s="731" t="s">
        <v>35</v>
      </c>
      <c r="Q188" s="732"/>
      <c r="R188" s="732"/>
      <c r="S188" s="732"/>
      <c r="T188" s="732"/>
      <c r="U188" s="732"/>
      <c r="V188" s="732"/>
      <c r="W188" s="732"/>
      <c r="X188" s="732"/>
      <c r="Y188" s="733"/>
      <c r="AC188"/>
    </row>
    <row r="189" spans="1:30" ht="22.5" customHeight="1" x14ac:dyDescent="0.25">
      <c r="A189" s="20"/>
      <c r="B189" s="757" t="s">
        <v>134</v>
      </c>
      <c r="C189" s="758"/>
      <c r="D189" s="759"/>
      <c r="E189" s="757" t="s">
        <v>135</v>
      </c>
      <c r="F189" s="758"/>
      <c r="G189" s="759"/>
      <c r="H189" s="757" t="s">
        <v>136</v>
      </c>
      <c r="I189" s="758"/>
      <c r="J189" s="759"/>
      <c r="K189" s="763" t="s">
        <v>137</v>
      </c>
      <c r="L189" s="764"/>
      <c r="M189" s="729" t="s">
        <v>138</v>
      </c>
      <c r="N189" s="729" t="s">
        <v>139</v>
      </c>
      <c r="O189" s="729" t="s">
        <v>140</v>
      </c>
      <c r="P189" s="264" t="s">
        <v>294</v>
      </c>
      <c r="Q189" s="265" t="s">
        <v>295</v>
      </c>
      <c r="R189" s="266" t="s">
        <v>296</v>
      </c>
      <c r="S189" s="267" t="s">
        <v>297</v>
      </c>
      <c r="T189" s="268" t="s">
        <v>298</v>
      </c>
      <c r="U189" s="269" t="s">
        <v>299</v>
      </c>
      <c r="V189" s="270" t="s">
        <v>300</v>
      </c>
      <c r="W189" s="271" t="s">
        <v>301</v>
      </c>
      <c r="X189" s="272" t="s">
        <v>302</v>
      </c>
      <c r="Y189" s="273" t="s">
        <v>303</v>
      </c>
      <c r="AC189"/>
    </row>
    <row r="190" spans="1:30" ht="22.5" customHeight="1" x14ac:dyDescent="0.25">
      <c r="A190" s="20"/>
      <c r="B190" s="760"/>
      <c r="C190" s="761"/>
      <c r="D190" s="762"/>
      <c r="E190" s="760"/>
      <c r="F190" s="761"/>
      <c r="G190" s="762"/>
      <c r="H190" s="760"/>
      <c r="I190" s="761"/>
      <c r="J190" s="762"/>
      <c r="K190" s="765"/>
      <c r="L190" s="766"/>
      <c r="M190" s="730"/>
      <c r="N190" s="730"/>
      <c r="O190" s="730"/>
      <c r="P190" s="274" t="s">
        <v>304</v>
      </c>
      <c r="Q190" s="275" t="s">
        <v>305</v>
      </c>
      <c r="R190" s="276" t="s">
        <v>306</v>
      </c>
      <c r="S190" s="277" t="s">
        <v>307</v>
      </c>
      <c r="T190" s="278" t="s">
        <v>308</v>
      </c>
      <c r="U190" s="279" t="s">
        <v>309</v>
      </c>
      <c r="V190" s="280" t="s">
        <v>310</v>
      </c>
      <c r="W190" s="281" t="s">
        <v>311</v>
      </c>
      <c r="X190" s="282" t="s">
        <v>312</v>
      </c>
      <c r="Y190" s="283" t="s">
        <v>313</v>
      </c>
      <c r="AC190"/>
    </row>
    <row r="191" spans="1:30" ht="22.5" customHeight="1" x14ac:dyDescent="0.25">
      <c r="A191" s="20"/>
      <c r="B191" s="744" t="s">
        <v>314</v>
      </c>
      <c r="C191" s="745"/>
      <c r="D191" s="746"/>
      <c r="E191" s="744" t="s">
        <v>314</v>
      </c>
      <c r="F191" s="745"/>
      <c r="G191" s="746"/>
      <c r="H191" s="744" t="s">
        <v>314</v>
      </c>
      <c r="I191" s="745"/>
      <c r="J191" s="746"/>
      <c r="K191" s="751" t="s">
        <v>314</v>
      </c>
      <c r="L191" s="752"/>
      <c r="M191" s="741" t="s">
        <v>314</v>
      </c>
      <c r="N191" s="741" t="s">
        <v>314</v>
      </c>
      <c r="O191" s="741" t="s">
        <v>314</v>
      </c>
      <c r="P191" s="284" t="s">
        <v>315</v>
      </c>
      <c r="Q191" s="285" t="s">
        <v>316</v>
      </c>
      <c r="R191" s="286" t="s">
        <v>317</v>
      </c>
      <c r="S191" s="287" t="s">
        <v>318</v>
      </c>
      <c r="T191" s="288" t="s">
        <v>319</v>
      </c>
      <c r="U191" s="289" t="s">
        <v>320</v>
      </c>
      <c r="V191" s="290" t="s">
        <v>321</v>
      </c>
      <c r="W191" s="291" t="s">
        <v>322</v>
      </c>
      <c r="X191" s="292" t="s">
        <v>323</v>
      </c>
      <c r="Y191" s="293" t="s">
        <v>324</v>
      </c>
      <c r="AC191"/>
    </row>
    <row r="192" spans="1:30" ht="22.5" customHeight="1" x14ac:dyDescent="0.25">
      <c r="A192" s="20"/>
      <c r="B192" s="747"/>
      <c r="C192" s="745"/>
      <c r="D192" s="746"/>
      <c r="E192" s="747"/>
      <c r="F192" s="745"/>
      <c r="G192" s="746"/>
      <c r="H192" s="747"/>
      <c r="I192" s="745"/>
      <c r="J192" s="746"/>
      <c r="K192" s="753"/>
      <c r="L192" s="752"/>
      <c r="M192" s="742"/>
      <c r="N192" s="742"/>
      <c r="O192" s="742"/>
      <c r="P192" s="294" t="s">
        <v>325</v>
      </c>
      <c r="Q192" s="295" t="s">
        <v>326</v>
      </c>
      <c r="R192" s="296" t="s">
        <v>327</v>
      </c>
      <c r="S192" s="297" t="s">
        <v>328</v>
      </c>
      <c r="T192" s="298" t="s">
        <v>329</v>
      </c>
      <c r="U192" s="299" t="s">
        <v>330</v>
      </c>
      <c r="V192" s="300" t="s">
        <v>331</v>
      </c>
      <c r="W192" s="301" t="s">
        <v>332</v>
      </c>
      <c r="X192" s="302" t="s">
        <v>333</v>
      </c>
      <c r="Y192" s="303" t="s">
        <v>334</v>
      </c>
      <c r="AC192"/>
    </row>
    <row r="193" spans="1:34" ht="22.5" customHeight="1" x14ac:dyDescent="0.25">
      <c r="A193" s="20"/>
      <c r="B193" s="748"/>
      <c r="C193" s="749"/>
      <c r="D193" s="750"/>
      <c r="E193" s="748"/>
      <c r="F193" s="749"/>
      <c r="G193" s="750"/>
      <c r="H193" s="748"/>
      <c r="I193" s="749"/>
      <c r="J193" s="750"/>
      <c r="K193" s="754"/>
      <c r="L193" s="755"/>
      <c r="M193" s="743"/>
      <c r="N193" s="743"/>
      <c r="O193" s="743"/>
      <c r="P193" s="304" t="s">
        <v>335</v>
      </c>
      <c r="Q193" s="305" t="s">
        <v>336</v>
      </c>
      <c r="R193" s="306" t="s">
        <v>337</v>
      </c>
      <c r="S193" s="307" t="s">
        <v>338</v>
      </c>
      <c r="T193" s="308" t="s">
        <v>339</v>
      </c>
      <c r="U193" s="309" t="s">
        <v>340</v>
      </c>
      <c r="V193" s="310" t="s">
        <v>341</v>
      </c>
      <c r="W193" s="311" t="s">
        <v>342</v>
      </c>
      <c r="X193" s="312" t="s">
        <v>343</v>
      </c>
      <c r="Y193" s="313" t="s">
        <v>344</v>
      </c>
      <c r="AC193"/>
    </row>
    <row r="194" spans="1:34" ht="15" customHeight="1" x14ac:dyDescent="0.25">
      <c r="AC194"/>
      <c r="AF194" s="16"/>
    </row>
    <row r="195" spans="1:34" ht="15" customHeight="1" x14ac:dyDescent="0.25">
      <c r="A195"/>
      <c r="C195" s="2"/>
      <c r="D195" s="2"/>
      <c r="E195" s="2"/>
      <c r="F195" s="2"/>
      <c r="G195" s="2"/>
      <c r="H195" s="2"/>
      <c r="I195" s="2"/>
      <c r="J195" s="718"/>
      <c r="K195" s="718"/>
      <c r="L195" s="718"/>
      <c r="M195" s="718"/>
      <c r="N195" s="718"/>
      <c r="O195" s="718"/>
      <c r="P195" s="718"/>
      <c r="Q195" s="718"/>
      <c r="R195" s="718"/>
      <c r="S195" s="718"/>
      <c r="T195" s="718"/>
      <c r="U195" s="718"/>
      <c r="V195" s="718"/>
      <c r="W195" s="718"/>
      <c r="X195" s="2"/>
      <c r="Y195" s="3"/>
      <c r="Z195" s="3"/>
      <c r="AA195" s="4"/>
      <c r="AC195"/>
      <c r="AD195" t="s">
        <v>277</v>
      </c>
      <c r="AH195" s="61" t="s">
        <v>292</v>
      </c>
    </row>
    <row r="196" spans="1:34" ht="22.5" customHeight="1" x14ac:dyDescent="0.25">
      <c r="C196" s="2"/>
      <c r="D196" s="2"/>
      <c r="E196" s="2"/>
      <c r="F196" s="2"/>
      <c r="G196" s="2"/>
      <c r="H196" s="2"/>
      <c r="I196" s="739" t="s">
        <v>73</v>
      </c>
      <c r="J196" s="739"/>
      <c r="K196" s="739"/>
      <c r="L196" s="739"/>
      <c r="M196" s="739" t="s">
        <v>254</v>
      </c>
      <c r="N196" s="739"/>
      <c r="O196" s="739"/>
      <c r="P196" s="739"/>
      <c r="Q196" s="739"/>
      <c r="R196" s="739"/>
      <c r="S196" s="739"/>
      <c r="T196" s="739"/>
      <c r="U196" s="739"/>
      <c r="V196" s="739"/>
      <c r="X196" s="8"/>
      <c r="Y196" s="735" t="s">
        <v>72</v>
      </c>
      <c r="Z196" s="735"/>
      <c r="AC196"/>
      <c r="AH196" s="61" t="s">
        <v>291</v>
      </c>
    </row>
    <row r="197" spans="1:34" ht="22.5" customHeight="1" x14ac:dyDescent="0.25">
      <c r="C197" s="2"/>
      <c r="D197" s="2"/>
      <c r="E197" s="2"/>
      <c r="F197" s="2"/>
      <c r="G197" s="2"/>
      <c r="H197" s="2"/>
      <c r="X197" s="8"/>
      <c r="Y197" s="735"/>
      <c r="Z197" s="735"/>
      <c r="AC197"/>
    </row>
    <row r="198" spans="1:34" ht="22.5" customHeight="1" x14ac:dyDescent="0.25">
      <c r="C198" s="2"/>
      <c r="D198" s="2"/>
      <c r="E198" s="2"/>
      <c r="F198" s="2"/>
      <c r="G198" s="2"/>
      <c r="H198" s="2"/>
      <c r="I198" s="2"/>
      <c r="J198" s="718"/>
      <c r="K198" s="718"/>
      <c r="L198" s="718"/>
      <c r="M198" s="718"/>
      <c r="N198" s="7"/>
      <c r="O198" s="7"/>
      <c r="P198" s="7"/>
      <c r="Q198" s="7"/>
      <c r="R198" s="718"/>
      <c r="S198" s="718"/>
      <c r="T198" s="718"/>
      <c r="U198" s="718"/>
      <c r="V198" s="7"/>
      <c r="W198" s="7"/>
      <c r="Y198" s="738" t="s">
        <v>277</v>
      </c>
      <c r="Z198" s="738"/>
      <c r="AC198"/>
    </row>
    <row r="199" spans="1:34" ht="22.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718"/>
      <c r="K199" s="718"/>
      <c r="L199" s="718"/>
      <c r="M199" s="718"/>
      <c r="N199" s="3"/>
      <c r="O199" s="3"/>
      <c r="P199" s="3"/>
      <c r="Q199" s="3"/>
      <c r="R199" s="3"/>
      <c r="S199" s="3"/>
      <c r="T199" s="3"/>
      <c r="U199" s="3"/>
      <c r="V199" s="3"/>
      <c r="W199" s="740"/>
      <c r="X199" s="740"/>
      <c r="Y199" s="740"/>
      <c r="Z199" s="740"/>
      <c r="AC199"/>
    </row>
    <row r="200" spans="1:34" ht="22.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740"/>
      <c r="X200" s="740"/>
      <c r="Y200" s="740"/>
      <c r="Z200" s="740"/>
      <c r="AC200"/>
    </row>
    <row r="201" spans="1:34" ht="22.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782" t="s">
        <v>278</v>
      </c>
      <c r="X201" s="782"/>
      <c r="Y201" s="782"/>
      <c r="Z201" s="782"/>
      <c r="AC201"/>
    </row>
    <row r="202" spans="1:34" ht="24.95" customHeight="1" x14ac:dyDescent="0.25">
      <c r="A202" s="10" t="s">
        <v>1</v>
      </c>
      <c r="B202" s="783" t="s">
        <v>2</v>
      </c>
      <c r="C202" s="783"/>
      <c r="D202" s="783"/>
      <c r="E202" s="783"/>
      <c r="F202" s="783"/>
      <c r="G202" s="783"/>
      <c r="H202" s="783"/>
      <c r="I202" s="783"/>
      <c r="J202" s="783"/>
      <c r="K202" s="783" t="s">
        <v>3</v>
      </c>
      <c r="L202" s="783"/>
      <c r="M202" s="783"/>
      <c r="N202" s="783"/>
      <c r="O202" s="783"/>
      <c r="P202" s="783"/>
      <c r="Q202" s="783"/>
      <c r="R202" s="783"/>
      <c r="S202" s="783"/>
      <c r="T202" s="783"/>
      <c r="U202" s="783"/>
      <c r="V202" s="783"/>
      <c r="W202" s="783"/>
      <c r="X202" s="783"/>
      <c r="Y202" s="783"/>
      <c r="Z202" s="783"/>
      <c r="AA202" s="16"/>
      <c r="AB202"/>
      <c r="AC202"/>
    </row>
    <row r="203" spans="1:34" ht="44.25" customHeight="1" x14ac:dyDescent="0.25">
      <c r="A203" s="10" t="s">
        <v>66</v>
      </c>
      <c r="B203" s="786" t="s">
        <v>36</v>
      </c>
      <c r="C203" s="786"/>
      <c r="D203" s="786"/>
      <c r="E203" s="786"/>
      <c r="F203" s="786"/>
      <c r="G203" s="786"/>
      <c r="H203" s="786"/>
      <c r="I203" s="786"/>
      <c r="J203" s="786"/>
      <c r="K203" s="11" t="s">
        <v>175</v>
      </c>
      <c r="L203" s="11" t="s">
        <v>208</v>
      </c>
      <c r="M203" s="11" t="s">
        <v>210</v>
      </c>
      <c r="N203" s="11" t="s">
        <v>212</v>
      </c>
      <c r="O203" s="11" t="s">
        <v>214</v>
      </c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10" t="s">
        <v>215</v>
      </c>
      <c r="AA203" s="16"/>
      <c r="AB203"/>
      <c r="AC203"/>
      <c r="AD203" t="s">
        <v>206</v>
      </c>
    </row>
    <row r="204" spans="1:34" ht="12.75" customHeight="1" x14ac:dyDescent="0.25">
      <c r="A204" s="12" t="s">
        <v>5</v>
      </c>
      <c r="B204" s="784" t="s">
        <v>6</v>
      </c>
      <c r="C204" s="784"/>
      <c r="D204" s="784"/>
      <c r="E204" s="784"/>
      <c r="F204" s="784"/>
      <c r="G204" s="784"/>
      <c r="H204" s="784"/>
      <c r="I204" s="784"/>
      <c r="J204" s="784"/>
      <c r="K204" s="13" t="s">
        <v>7</v>
      </c>
      <c r="L204" s="13" t="s">
        <v>8</v>
      </c>
      <c r="M204" s="13" t="s">
        <v>9</v>
      </c>
      <c r="N204" s="13" t="s">
        <v>10</v>
      </c>
      <c r="O204" s="13" t="s">
        <v>11</v>
      </c>
      <c r="P204" s="13" t="s">
        <v>12</v>
      </c>
      <c r="Q204" s="13" t="s">
        <v>13</v>
      </c>
      <c r="R204" s="13" t="s">
        <v>14</v>
      </c>
      <c r="S204" s="13" t="s">
        <v>15</v>
      </c>
      <c r="T204" s="13" t="s">
        <v>16</v>
      </c>
      <c r="U204" s="13" t="s">
        <v>17</v>
      </c>
      <c r="V204" s="13" t="s">
        <v>18</v>
      </c>
      <c r="W204" s="13" t="s">
        <v>19</v>
      </c>
      <c r="X204" s="13" t="s">
        <v>20</v>
      </c>
      <c r="Y204" s="13" t="s">
        <v>21</v>
      </c>
      <c r="Z204" s="13" t="s">
        <v>22</v>
      </c>
      <c r="AA204" s="25"/>
      <c r="AB204" s="25"/>
      <c r="AC204" s="25"/>
      <c r="AD204" s="25"/>
    </row>
    <row r="205" spans="1:34" ht="22.5" customHeight="1" x14ac:dyDescent="0.25">
      <c r="A205" s="787" t="s">
        <v>37</v>
      </c>
      <c r="B205" s="788" t="s">
        <v>38</v>
      </c>
      <c r="C205" s="789"/>
      <c r="D205" s="789"/>
      <c r="E205" s="789"/>
      <c r="F205" s="789"/>
      <c r="G205" s="789"/>
      <c r="H205" s="789"/>
      <c r="I205" s="790"/>
      <c r="J205" s="15" t="s">
        <v>25</v>
      </c>
      <c r="K205" s="50">
        <f>Z176</f>
        <v>5321</v>
      </c>
      <c r="L205" s="63">
        <v>143</v>
      </c>
      <c r="M205" s="63">
        <v>31</v>
      </c>
      <c r="N205" s="63">
        <v>39</v>
      </c>
      <c r="O205" s="63">
        <v>43</v>
      </c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50">
        <f t="shared" ref="Z205:Z210" si="43">SUM(K205:Y205)</f>
        <v>5577</v>
      </c>
      <c r="AA205" s="16"/>
      <c r="AB205" t="s">
        <v>122</v>
      </c>
      <c r="AC205" s="56" t="s">
        <v>67</v>
      </c>
      <c r="AD205" t="s">
        <v>82</v>
      </c>
    </row>
    <row r="206" spans="1:34" ht="22.5" customHeight="1" x14ac:dyDescent="0.25">
      <c r="A206" s="787"/>
      <c r="B206" s="791"/>
      <c r="C206" s="792"/>
      <c r="D206" s="792"/>
      <c r="E206" s="792"/>
      <c r="F206" s="792"/>
      <c r="G206" s="792"/>
      <c r="H206" s="792"/>
      <c r="I206" s="793"/>
      <c r="J206" s="15" t="s">
        <v>26</v>
      </c>
      <c r="K206" s="50">
        <f>Z177</f>
        <v>5882</v>
      </c>
      <c r="L206" s="63">
        <v>112</v>
      </c>
      <c r="M206" s="63">
        <v>81</v>
      </c>
      <c r="N206" s="63">
        <v>40</v>
      </c>
      <c r="O206" s="63">
        <v>71</v>
      </c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50">
        <f t="shared" si="43"/>
        <v>6186</v>
      </c>
      <c r="AA206" s="16"/>
      <c r="AB206"/>
      <c r="AC206" s="56" t="s">
        <v>67</v>
      </c>
      <c r="AD206" t="s">
        <v>83</v>
      </c>
    </row>
    <row r="207" spans="1:34" ht="22.5" customHeight="1" x14ac:dyDescent="0.25">
      <c r="A207" s="787"/>
      <c r="B207" s="794"/>
      <c r="C207" s="795"/>
      <c r="D207" s="795"/>
      <c r="E207" s="795"/>
      <c r="F207" s="795"/>
      <c r="G207" s="795"/>
      <c r="H207" s="795"/>
      <c r="I207" s="796"/>
      <c r="J207" s="15" t="s">
        <v>27</v>
      </c>
      <c r="K207" s="51">
        <f>SUM(K205:K206)</f>
        <v>11203</v>
      </c>
      <c r="L207" s="51">
        <f>SUM(L205:L206)</f>
        <v>255</v>
      </c>
      <c r="M207" s="51">
        <f>SUM(M205:M206)</f>
        <v>112</v>
      </c>
      <c r="N207" s="51">
        <f>SUM(N205:N206)</f>
        <v>79</v>
      </c>
      <c r="O207" s="51">
        <f>SUM(O205:O206)</f>
        <v>114</v>
      </c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51">
        <f t="shared" si="43"/>
        <v>11763</v>
      </c>
      <c r="AA207" s="16"/>
      <c r="AB207"/>
      <c r="AC207" s="56" t="s">
        <v>129</v>
      </c>
      <c r="AD207" t="s">
        <v>84</v>
      </c>
    </row>
    <row r="208" spans="1:34" ht="22.5" customHeight="1" x14ac:dyDescent="0.25">
      <c r="A208" s="787" t="s">
        <v>39</v>
      </c>
      <c r="B208" s="788" t="s">
        <v>40</v>
      </c>
      <c r="C208" s="789"/>
      <c r="D208" s="789"/>
      <c r="E208" s="789"/>
      <c r="F208" s="789"/>
      <c r="G208" s="789"/>
      <c r="H208" s="789"/>
      <c r="I208" s="790"/>
      <c r="J208" s="15" t="s">
        <v>25</v>
      </c>
      <c r="K208" s="50">
        <f>Z179</f>
        <v>2772</v>
      </c>
      <c r="L208" s="63">
        <v>75</v>
      </c>
      <c r="M208" s="63">
        <v>31</v>
      </c>
      <c r="N208" s="63">
        <v>25</v>
      </c>
      <c r="O208" s="63">
        <v>43</v>
      </c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50">
        <f t="shared" si="43"/>
        <v>2946</v>
      </c>
      <c r="AA208" s="16"/>
      <c r="AB208" s="18" t="s">
        <v>123</v>
      </c>
      <c r="AC208" s="56" t="s">
        <v>126</v>
      </c>
      <c r="AD208" t="s">
        <v>85</v>
      </c>
    </row>
    <row r="209" spans="1:34" ht="22.5" customHeight="1" x14ac:dyDescent="0.25">
      <c r="A209" s="787"/>
      <c r="B209" s="791"/>
      <c r="C209" s="792"/>
      <c r="D209" s="792"/>
      <c r="E209" s="792"/>
      <c r="F209" s="792"/>
      <c r="G209" s="792"/>
      <c r="H209" s="792"/>
      <c r="I209" s="793"/>
      <c r="J209" s="15" t="s">
        <v>26</v>
      </c>
      <c r="K209" s="50">
        <f>Z180</f>
        <v>3614</v>
      </c>
      <c r="L209" s="63">
        <v>61</v>
      </c>
      <c r="M209" s="63">
        <v>81</v>
      </c>
      <c r="N209" s="63">
        <v>30</v>
      </c>
      <c r="O209" s="63">
        <v>71</v>
      </c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50">
        <f t="shared" si="43"/>
        <v>3857</v>
      </c>
      <c r="AA209" s="16"/>
      <c r="AB209"/>
      <c r="AC209" s="56" t="s">
        <v>126</v>
      </c>
      <c r="AD209" t="s">
        <v>86</v>
      </c>
    </row>
    <row r="210" spans="1:34" ht="22.5" customHeight="1" x14ac:dyDescent="0.25">
      <c r="A210" s="787"/>
      <c r="B210" s="794"/>
      <c r="C210" s="795"/>
      <c r="D210" s="795"/>
      <c r="E210" s="795"/>
      <c r="F210" s="795"/>
      <c r="G210" s="795"/>
      <c r="H210" s="795"/>
      <c r="I210" s="796"/>
      <c r="J210" s="15" t="s">
        <v>27</v>
      </c>
      <c r="K210" s="51">
        <f>SUM(K208:K209)</f>
        <v>6386</v>
      </c>
      <c r="L210" s="51">
        <f>SUM(L208:L209)</f>
        <v>136</v>
      </c>
      <c r="M210" s="51">
        <f>SUM(M208:M209)</f>
        <v>112</v>
      </c>
      <c r="N210" s="51">
        <f>SUM(N208:N209)</f>
        <v>55</v>
      </c>
      <c r="O210" s="51">
        <f>SUM(O208:O209)</f>
        <v>114</v>
      </c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51">
        <f t="shared" si="43"/>
        <v>6803</v>
      </c>
      <c r="AA210" s="26"/>
      <c r="AB210" s="16"/>
      <c r="AC210" s="56" t="s">
        <v>130</v>
      </c>
      <c r="AD210" s="16" t="s">
        <v>87</v>
      </c>
    </row>
    <row r="211" spans="1:34" ht="22.5" customHeight="1" x14ac:dyDescent="0.25">
      <c r="A211" s="27" t="s">
        <v>41</v>
      </c>
      <c r="B211" s="786" t="s">
        <v>42</v>
      </c>
      <c r="C211" s="786"/>
      <c r="D211" s="786"/>
      <c r="E211" s="786"/>
      <c r="F211" s="786"/>
      <c r="G211" s="786"/>
      <c r="H211" s="786"/>
      <c r="I211" s="786"/>
      <c r="J211" s="786"/>
      <c r="K211" s="786"/>
      <c r="L211" s="786"/>
      <c r="M211" s="786"/>
      <c r="N211" s="786"/>
      <c r="O211" s="786"/>
      <c r="P211" s="786"/>
      <c r="Q211" s="786"/>
      <c r="R211" s="786"/>
      <c r="S211" s="786"/>
      <c r="T211" s="786"/>
      <c r="U211" s="786"/>
      <c r="V211" s="786"/>
      <c r="W211" s="786"/>
      <c r="X211" s="786"/>
      <c r="Y211" s="786"/>
      <c r="Z211" s="786"/>
      <c r="AA211" s="16"/>
      <c r="AB211" s="16"/>
      <c r="AC211" s="56"/>
      <c r="AD211" s="16"/>
    </row>
    <row r="212" spans="1:34" ht="39.950000000000003" customHeight="1" x14ac:dyDescent="0.25">
      <c r="A212" s="15" t="s">
        <v>37</v>
      </c>
      <c r="B212" s="717" t="s">
        <v>118</v>
      </c>
      <c r="C212" s="717"/>
      <c r="D212" s="717"/>
      <c r="E212" s="717"/>
      <c r="F212" s="717"/>
      <c r="G212" s="717"/>
      <c r="H212" s="717"/>
      <c r="I212" s="717"/>
      <c r="J212" s="717"/>
      <c r="K212" s="50">
        <f>Z183</f>
        <v>9421573</v>
      </c>
      <c r="L212" s="63">
        <v>119896</v>
      </c>
      <c r="M212" s="63">
        <v>145174</v>
      </c>
      <c r="N212" s="63">
        <v>158551</v>
      </c>
      <c r="O212" s="63">
        <v>167136</v>
      </c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50">
        <f>SUM(K212:Y212)</f>
        <v>10012330</v>
      </c>
      <c r="AA212" s="16"/>
      <c r="AB212" s="53" t="s">
        <v>124</v>
      </c>
      <c r="AC212" s="56" t="s">
        <v>59</v>
      </c>
      <c r="AD212" t="s">
        <v>88</v>
      </c>
    </row>
    <row r="213" spans="1:34" ht="39.950000000000003" customHeight="1" x14ac:dyDescent="0.25">
      <c r="A213" s="15" t="s">
        <v>39</v>
      </c>
      <c r="B213" s="717" t="s">
        <v>43</v>
      </c>
      <c r="C213" s="717"/>
      <c r="D213" s="717"/>
      <c r="E213" s="717"/>
      <c r="F213" s="717"/>
      <c r="G213" s="717"/>
      <c r="H213" s="717"/>
      <c r="I213" s="717"/>
      <c r="J213" s="717"/>
      <c r="K213" s="50">
        <f>Z184</f>
        <v>14000</v>
      </c>
      <c r="L213" s="63">
        <v>239</v>
      </c>
      <c r="M213" s="63">
        <v>129</v>
      </c>
      <c r="N213" s="63">
        <v>230</v>
      </c>
      <c r="O213" s="63">
        <v>50</v>
      </c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50">
        <f>SUM(K213:Y213)</f>
        <v>14648</v>
      </c>
      <c r="AA213" s="16"/>
      <c r="AB213"/>
      <c r="AC213" s="56" t="s">
        <v>59</v>
      </c>
      <c r="AD213" t="s">
        <v>89</v>
      </c>
    </row>
    <row r="214" spans="1:34" ht="45.75" customHeight="1" x14ac:dyDescent="0.25">
      <c r="A214" s="15" t="s">
        <v>44</v>
      </c>
      <c r="B214" s="717" t="s">
        <v>45</v>
      </c>
      <c r="C214" s="717"/>
      <c r="D214" s="717"/>
      <c r="E214" s="717"/>
      <c r="F214" s="717"/>
      <c r="G214" s="717"/>
      <c r="H214" s="717"/>
      <c r="I214" s="717"/>
      <c r="J214" s="717"/>
      <c r="K214" s="50">
        <f>Z185</f>
        <v>2267739</v>
      </c>
      <c r="L214" s="63">
        <v>22198</v>
      </c>
      <c r="M214" s="63">
        <v>27167</v>
      </c>
      <c r="N214" s="63">
        <v>23900</v>
      </c>
      <c r="O214" s="63">
        <v>30363</v>
      </c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50">
        <f>SUM(K214:Y214)</f>
        <v>2371367</v>
      </c>
      <c r="AA214" s="16"/>
      <c r="AB214"/>
      <c r="AC214" s="56" t="s">
        <v>59</v>
      </c>
      <c r="AD214" t="s">
        <v>90</v>
      </c>
    </row>
    <row r="215" spans="1:34" ht="39.950000000000003" customHeight="1" x14ac:dyDescent="0.25">
      <c r="A215" s="15" t="s">
        <v>46</v>
      </c>
      <c r="B215" s="717" t="s">
        <v>47</v>
      </c>
      <c r="C215" s="717"/>
      <c r="D215" s="717"/>
      <c r="E215" s="717"/>
      <c r="F215" s="717"/>
      <c r="G215" s="717"/>
      <c r="H215" s="717"/>
      <c r="I215" s="717"/>
      <c r="J215" s="717"/>
      <c r="K215" s="702">
        <f>K212-K213-K214</f>
        <v>7139834</v>
      </c>
      <c r="L215" s="703">
        <f>L212-L213-L214</f>
        <v>97459</v>
      </c>
      <c r="M215" s="704">
        <f>M212-M213-M214</f>
        <v>117878</v>
      </c>
      <c r="N215" s="705">
        <f>N212-N213-N214</f>
        <v>134421</v>
      </c>
      <c r="O215" s="706">
        <f>O212-O213-O214</f>
        <v>136723</v>
      </c>
      <c r="P215" s="707"/>
      <c r="Q215" s="708"/>
      <c r="R215" s="709"/>
      <c r="S215" s="710"/>
      <c r="T215" s="711"/>
      <c r="U215" s="712"/>
      <c r="V215" s="713"/>
      <c r="W215" s="714"/>
      <c r="X215" s="715"/>
      <c r="Y215" s="716"/>
      <c r="Z215" s="51">
        <f>SUM(K215:Y215)</f>
        <v>7626315</v>
      </c>
      <c r="AA215" s="16"/>
      <c r="AB215" s="18" t="s">
        <v>68</v>
      </c>
      <c r="AC215" s="56" t="s">
        <v>131</v>
      </c>
      <c r="AD215" t="s">
        <v>91</v>
      </c>
    </row>
    <row r="216" spans="1:34" ht="15.75" customHeight="1" x14ac:dyDescent="0.25">
      <c r="A216" s="28"/>
      <c r="B216" s="29"/>
      <c r="C216" s="797"/>
      <c r="D216" s="797"/>
      <c r="E216" s="797"/>
      <c r="F216" s="797"/>
      <c r="G216" s="797"/>
      <c r="H216" s="797"/>
      <c r="I216" s="797"/>
      <c r="J216" s="797"/>
      <c r="K216" s="797"/>
      <c r="L216" s="797"/>
      <c r="M216" s="797"/>
      <c r="N216" s="797"/>
      <c r="O216" s="797"/>
      <c r="P216" s="797"/>
      <c r="Q216" s="797"/>
      <c r="R216" s="797"/>
      <c r="S216" s="797"/>
      <c r="T216" s="797"/>
      <c r="U216" s="797"/>
      <c r="V216" s="797"/>
      <c r="W216" s="797"/>
      <c r="X216" s="797"/>
      <c r="Y216" s="797"/>
      <c r="Z216" s="30"/>
      <c r="AA216" s="16" t="s">
        <v>58</v>
      </c>
      <c r="AB216" s="30"/>
      <c r="AC216" s="17"/>
    </row>
    <row r="217" spans="1:34" ht="16.5" customHeight="1" x14ac:dyDescent="0.25">
      <c r="B217" s="734" t="s">
        <v>116</v>
      </c>
      <c r="C217" s="734"/>
      <c r="D217" s="734"/>
      <c r="E217" s="734"/>
      <c r="F217" s="734"/>
      <c r="G217" s="734"/>
      <c r="H217" s="734"/>
      <c r="I217" s="734"/>
      <c r="J217" s="734"/>
      <c r="K217" s="734"/>
      <c r="L217" s="734"/>
      <c r="M217" s="734"/>
      <c r="N217" s="734"/>
      <c r="O217" s="734"/>
      <c r="P217" s="731" t="s">
        <v>35</v>
      </c>
      <c r="Q217" s="732"/>
      <c r="R217" s="732"/>
      <c r="S217" s="732"/>
      <c r="T217" s="732"/>
      <c r="U217" s="732"/>
      <c r="V217" s="732"/>
      <c r="W217" s="732"/>
      <c r="X217" s="732"/>
      <c r="Y217" s="733"/>
      <c r="AC217"/>
    </row>
    <row r="218" spans="1:34" ht="22.5" customHeight="1" x14ac:dyDescent="0.25">
      <c r="A218" s="20"/>
      <c r="B218" s="757" t="s">
        <v>134</v>
      </c>
      <c r="C218" s="758"/>
      <c r="D218" s="759"/>
      <c r="E218" s="757" t="s">
        <v>135</v>
      </c>
      <c r="F218" s="758"/>
      <c r="G218" s="759"/>
      <c r="H218" s="757" t="s">
        <v>136</v>
      </c>
      <c r="I218" s="758"/>
      <c r="J218" s="759"/>
      <c r="K218" s="763" t="s">
        <v>137</v>
      </c>
      <c r="L218" s="764"/>
      <c r="M218" s="729" t="s">
        <v>138</v>
      </c>
      <c r="N218" s="729" t="s">
        <v>139</v>
      </c>
      <c r="O218" s="729" t="s">
        <v>140</v>
      </c>
      <c r="P218" s="314" t="s">
        <v>294</v>
      </c>
      <c r="Q218" s="315" t="s">
        <v>295</v>
      </c>
      <c r="R218" s="316" t="s">
        <v>296</v>
      </c>
      <c r="S218" s="317" t="s">
        <v>297</v>
      </c>
      <c r="T218" s="318" t="s">
        <v>298</v>
      </c>
      <c r="U218" s="319" t="s">
        <v>299</v>
      </c>
      <c r="V218" s="320" t="s">
        <v>300</v>
      </c>
      <c r="W218" s="321" t="s">
        <v>301</v>
      </c>
      <c r="X218" s="322" t="s">
        <v>302</v>
      </c>
      <c r="Y218" s="323" t="s">
        <v>303</v>
      </c>
      <c r="AC218"/>
    </row>
    <row r="219" spans="1:34" ht="22.5" customHeight="1" x14ac:dyDescent="0.25">
      <c r="A219" s="20"/>
      <c r="B219" s="760"/>
      <c r="C219" s="761"/>
      <c r="D219" s="762"/>
      <c r="E219" s="760"/>
      <c r="F219" s="761"/>
      <c r="G219" s="762"/>
      <c r="H219" s="760"/>
      <c r="I219" s="761"/>
      <c r="J219" s="762"/>
      <c r="K219" s="765"/>
      <c r="L219" s="766"/>
      <c r="M219" s="730"/>
      <c r="N219" s="730"/>
      <c r="O219" s="730"/>
      <c r="P219" s="324" t="s">
        <v>304</v>
      </c>
      <c r="Q219" s="325" t="s">
        <v>305</v>
      </c>
      <c r="R219" s="326" t="s">
        <v>306</v>
      </c>
      <c r="S219" s="327" t="s">
        <v>307</v>
      </c>
      <c r="T219" s="328" t="s">
        <v>308</v>
      </c>
      <c r="U219" s="329" t="s">
        <v>309</v>
      </c>
      <c r="V219" s="330" t="s">
        <v>310</v>
      </c>
      <c r="W219" s="331" t="s">
        <v>311</v>
      </c>
      <c r="X219" s="332" t="s">
        <v>312</v>
      </c>
      <c r="Y219" s="333" t="s">
        <v>313</v>
      </c>
      <c r="AC219"/>
    </row>
    <row r="220" spans="1:34" ht="22.5" customHeight="1" x14ac:dyDescent="0.25">
      <c r="A220" s="20"/>
      <c r="B220" s="744" t="s">
        <v>314</v>
      </c>
      <c r="C220" s="745"/>
      <c r="D220" s="746"/>
      <c r="E220" s="744" t="s">
        <v>314</v>
      </c>
      <c r="F220" s="745"/>
      <c r="G220" s="746"/>
      <c r="H220" s="744" t="s">
        <v>314</v>
      </c>
      <c r="I220" s="745"/>
      <c r="J220" s="746"/>
      <c r="K220" s="751" t="s">
        <v>314</v>
      </c>
      <c r="L220" s="752"/>
      <c r="M220" s="741" t="s">
        <v>314</v>
      </c>
      <c r="N220" s="741" t="s">
        <v>314</v>
      </c>
      <c r="O220" s="741" t="s">
        <v>314</v>
      </c>
      <c r="P220" s="334" t="s">
        <v>315</v>
      </c>
      <c r="Q220" s="335" t="s">
        <v>316</v>
      </c>
      <c r="R220" s="336" t="s">
        <v>317</v>
      </c>
      <c r="S220" s="337" t="s">
        <v>318</v>
      </c>
      <c r="T220" s="338" t="s">
        <v>319</v>
      </c>
      <c r="U220" s="339" t="s">
        <v>320</v>
      </c>
      <c r="V220" s="340" t="s">
        <v>321</v>
      </c>
      <c r="W220" s="341" t="s">
        <v>322</v>
      </c>
      <c r="X220" s="342" t="s">
        <v>323</v>
      </c>
      <c r="Y220" s="343" t="s">
        <v>324</v>
      </c>
      <c r="AC220"/>
    </row>
    <row r="221" spans="1:34" ht="22.5" customHeight="1" x14ac:dyDescent="0.25">
      <c r="A221" s="20"/>
      <c r="B221" s="747"/>
      <c r="C221" s="745"/>
      <c r="D221" s="746"/>
      <c r="E221" s="747"/>
      <c r="F221" s="745"/>
      <c r="G221" s="746"/>
      <c r="H221" s="747"/>
      <c r="I221" s="745"/>
      <c r="J221" s="746"/>
      <c r="K221" s="753"/>
      <c r="L221" s="752"/>
      <c r="M221" s="742"/>
      <c r="N221" s="742"/>
      <c r="O221" s="742"/>
      <c r="P221" s="344" t="s">
        <v>325</v>
      </c>
      <c r="Q221" s="345" t="s">
        <v>326</v>
      </c>
      <c r="R221" s="346" t="s">
        <v>327</v>
      </c>
      <c r="S221" s="347" t="s">
        <v>328</v>
      </c>
      <c r="T221" s="348" t="s">
        <v>329</v>
      </c>
      <c r="U221" s="349" t="s">
        <v>330</v>
      </c>
      <c r="V221" s="350" t="s">
        <v>331</v>
      </c>
      <c r="W221" s="351" t="s">
        <v>332</v>
      </c>
      <c r="X221" s="352" t="s">
        <v>333</v>
      </c>
      <c r="Y221" s="353" t="s">
        <v>334</v>
      </c>
      <c r="AC221"/>
    </row>
    <row r="222" spans="1:34" ht="22.5" customHeight="1" x14ac:dyDescent="0.25">
      <c r="A222" s="20"/>
      <c r="B222" s="748"/>
      <c r="C222" s="749"/>
      <c r="D222" s="750"/>
      <c r="E222" s="748"/>
      <c r="F222" s="749"/>
      <c r="G222" s="750"/>
      <c r="H222" s="748"/>
      <c r="I222" s="749"/>
      <c r="J222" s="750"/>
      <c r="K222" s="754"/>
      <c r="L222" s="755"/>
      <c r="M222" s="743"/>
      <c r="N222" s="743"/>
      <c r="O222" s="743"/>
      <c r="P222" s="354" t="s">
        <v>335</v>
      </c>
      <c r="Q222" s="355" t="s">
        <v>336</v>
      </c>
      <c r="R222" s="356" t="s">
        <v>337</v>
      </c>
      <c r="S222" s="357" t="s">
        <v>338</v>
      </c>
      <c r="T222" s="358" t="s">
        <v>339</v>
      </c>
      <c r="U222" s="359" t="s">
        <v>340</v>
      </c>
      <c r="V222" s="360" t="s">
        <v>341</v>
      </c>
      <c r="W222" s="361" t="s">
        <v>342</v>
      </c>
      <c r="X222" s="362" t="s">
        <v>343</v>
      </c>
      <c r="Y222" s="363" t="s">
        <v>344</v>
      </c>
      <c r="AC222"/>
    </row>
    <row r="223" spans="1:34" ht="15" customHeight="1" x14ac:dyDescent="0.25">
      <c r="AC223"/>
      <c r="AF223" s="16"/>
    </row>
    <row r="224" spans="1:34" ht="16.5" customHeight="1" x14ac:dyDescent="0.25">
      <c r="A224"/>
      <c r="J224" s="718"/>
      <c r="K224" s="718"/>
      <c r="L224" s="718"/>
      <c r="M224" s="718"/>
      <c r="N224" s="718"/>
      <c r="O224" s="718"/>
      <c r="P224" s="718"/>
      <c r="Q224" s="718"/>
      <c r="R224" s="718"/>
      <c r="S224" s="718"/>
      <c r="T224" s="718"/>
      <c r="U224" s="718"/>
      <c r="V224" s="718"/>
      <c r="W224" s="718"/>
      <c r="X224" s="2"/>
      <c r="Y224" s="3"/>
      <c r="Z224" s="3"/>
      <c r="AA224" s="4"/>
      <c r="AC224"/>
      <c r="AD224" t="s">
        <v>259</v>
      </c>
      <c r="AH224" s="61" t="s">
        <v>292</v>
      </c>
    </row>
    <row r="225" spans="1:34" ht="22.5" customHeight="1" x14ac:dyDescent="0.25">
      <c r="I225" s="739" t="s">
        <v>73</v>
      </c>
      <c r="J225" s="739"/>
      <c r="K225" s="739"/>
      <c r="L225" s="739"/>
      <c r="M225" s="739" t="s">
        <v>254</v>
      </c>
      <c r="N225" s="739"/>
      <c r="O225" s="739"/>
      <c r="P225" s="739"/>
      <c r="Q225" s="739"/>
      <c r="R225" s="739"/>
      <c r="S225" s="739"/>
      <c r="T225" s="739"/>
      <c r="U225" s="739"/>
      <c r="V225" s="739"/>
      <c r="W225" s="7"/>
      <c r="X225" s="8"/>
      <c r="Y225" s="735" t="s">
        <v>72</v>
      </c>
      <c r="Z225" s="735"/>
      <c r="AC225"/>
      <c r="AH225" s="61" t="s">
        <v>291</v>
      </c>
    </row>
    <row r="226" spans="1:34" ht="22.5" customHeight="1" x14ac:dyDescent="0.25">
      <c r="W226" s="7"/>
      <c r="X226" s="8"/>
      <c r="Y226" s="735"/>
      <c r="Z226" s="735"/>
      <c r="AC226"/>
    </row>
    <row r="227" spans="1:34" ht="22.5" customHeight="1" x14ac:dyDescent="0.25">
      <c r="J227" s="718"/>
      <c r="K227" s="718"/>
      <c r="L227" s="718"/>
      <c r="M227" s="718"/>
      <c r="N227" s="7"/>
      <c r="O227" s="7"/>
      <c r="P227" s="7"/>
      <c r="Q227" s="7"/>
      <c r="R227" s="718"/>
      <c r="S227" s="718"/>
      <c r="T227" s="718"/>
      <c r="U227" s="718"/>
      <c r="V227" s="7"/>
      <c r="W227" s="7"/>
      <c r="Y227" s="738" t="s">
        <v>259</v>
      </c>
      <c r="Z227" s="738"/>
      <c r="AC227"/>
    </row>
    <row r="228" spans="1:34" ht="22.5" customHeight="1" x14ac:dyDescent="0.25">
      <c r="J228" s="718"/>
      <c r="K228" s="718"/>
      <c r="L228" s="718"/>
      <c r="M228" s="718"/>
      <c r="N228" s="3"/>
      <c r="O228" s="3"/>
      <c r="P228" s="3"/>
      <c r="Q228" s="3"/>
      <c r="R228" s="3"/>
      <c r="S228" s="3"/>
      <c r="T228" s="3"/>
      <c r="U228" s="3"/>
      <c r="V228" s="3"/>
      <c r="W228" s="740"/>
      <c r="X228" s="740"/>
      <c r="Y228" s="740"/>
      <c r="Z228" s="740"/>
      <c r="AC228"/>
    </row>
    <row r="229" spans="1:34" ht="22.5" customHeight="1" x14ac:dyDescent="0.25"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740"/>
      <c r="X229" s="740"/>
      <c r="Y229" s="740"/>
      <c r="Z229" s="740"/>
      <c r="AC229"/>
    </row>
    <row r="230" spans="1:34" ht="22.5" customHeight="1" x14ac:dyDescent="0.25"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782" t="s">
        <v>260</v>
      </c>
      <c r="X230" s="782"/>
      <c r="Y230" s="782"/>
      <c r="Z230" s="782"/>
      <c r="AC230"/>
    </row>
    <row r="231" spans="1:34" ht="24.95" customHeight="1" x14ac:dyDescent="0.25">
      <c r="A231" s="10" t="s">
        <v>1</v>
      </c>
      <c r="B231" s="783" t="s">
        <v>2</v>
      </c>
      <c r="C231" s="783"/>
      <c r="D231" s="783"/>
      <c r="E231" s="783"/>
      <c r="F231" s="783"/>
      <c r="G231" s="783"/>
      <c r="H231" s="783"/>
      <c r="I231" s="783"/>
      <c r="J231" s="783"/>
      <c r="K231" s="783" t="s">
        <v>3</v>
      </c>
      <c r="L231" s="783"/>
      <c r="M231" s="783"/>
      <c r="N231" s="783"/>
      <c r="O231" s="783"/>
      <c r="P231" s="783"/>
      <c r="Q231" s="783"/>
      <c r="R231" s="783"/>
      <c r="S231" s="783"/>
      <c r="T231" s="783"/>
      <c r="U231" s="783"/>
      <c r="V231" s="783"/>
      <c r="W231" s="783"/>
      <c r="X231" s="783"/>
      <c r="Y231" s="783"/>
      <c r="Z231" s="783"/>
      <c r="AC231"/>
    </row>
    <row r="232" spans="1:34" ht="48.75" customHeight="1" x14ac:dyDescent="0.25">
      <c r="A232" s="10" t="s">
        <v>48</v>
      </c>
      <c r="B232" s="786" t="s">
        <v>69</v>
      </c>
      <c r="C232" s="786"/>
      <c r="D232" s="786"/>
      <c r="E232" s="786"/>
      <c r="F232" s="786"/>
      <c r="G232" s="786"/>
      <c r="H232" s="786"/>
      <c r="I232" s="786"/>
      <c r="J232" s="786"/>
      <c r="K232" s="11" t="s">
        <v>146</v>
      </c>
      <c r="L232" s="11" t="s">
        <v>148</v>
      </c>
      <c r="M232" s="11" t="s">
        <v>150</v>
      </c>
      <c r="N232" s="11" t="s">
        <v>152</v>
      </c>
      <c r="O232" s="11" t="s">
        <v>154</v>
      </c>
      <c r="P232" s="11" t="s">
        <v>156</v>
      </c>
      <c r="Q232" s="11" t="s">
        <v>158</v>
      </c>
      <c r="R232" s="11" t="s">
        <v>160</v>
      </c>
      <c r="S232" s="11" t="s">
        <v>162</v>
      </c>
      <c r="T232" s="11" t="s">
        <v>164</v>
      </c>
      <c r="U232" s="11" t="s">
        <v>166</v>
      </c>
      <c r="V232" s="11" t="s">
        <v>168</v>
      </c>
      <c r="W232" s="11" t="s">
        <v>170</v>
      </c>
      <c r="X232" s="11" t="s">
        <v>172</v>
      </c>
      <c r="Y232" s="11" t="s">
        <v>174</v>
      </c>
      <c r="Z232" s="10" t="s">
        <v>175</v>
      </c>
      <c r="AC232"/>
      <c r="AD232" t="s">
        <v>144</v>
      </c>
    </row>
    <row r="233" spans="1:34" ht="12.75" customHeight="1" x14ac:dyDescent="0.25">
      <c r="A233" s="12" t="s">
        <v>5</v>
      </c>
      <c r="B233" s="784" t="s">
        <v>6</v>
      </c>
      <c r="C233" s="784"/>
      <c r="D233" s="784"/>
      <c r="E233" s="784"/>
      <c r="F233" s="784"/>
      <c r="G233" s="784"/>
      <c r="H233" s="784"/>
      <c r="I233" s="784"/>
      <c r="J233" s="784"/>
      <c r="K233" s="13" t="s">
        <v>7</v>
      </c>
      <c r="L233" s="13" t="s">
        <v>8</v>
      </c>
      <c r="M233" s="13" t="s">
        <v>9</v>
      </c>
      <c r="N233" s="13" t="s">
        <v>10</v>
      </c>
      <c r="O233" s="13" t="s">
        <v>11</v>
      </c>
      <c r="P233" s="13" t="s">
        <v>12</v>
      </c>
      <c r="Q233" s="13" t="s">
        <v>13</v>
      </c>
      <c r="R233" s="13" t="s">
        <v>14</v>
      </c>
      <c r="S233" s="13" t="s">
        <v>15</v>
      </c>
      <c r="T233" s="13" t="s">
        <v>16</v>
      </c>
      <c r="U233" s="13" t="s">
        <v>17</v>
      </c>
      <c r="V233" s="13" t="s">
        <v>18</v>
      </c>
      <c r="W233" s="13" t="s">
        <v>19</v>
      </c>
      <c r="X233" s="13" t="s">
        <v>20</v>
      </c>
      <c r="Y233" s="13" t="s">
        <v>21</v>
      </c>
      <c r="Z233" s="13" t="s">
        <v>22</v>
      </c>
      <c r="AC233"/>
    </row>
    <row r="234" spans="1:34" ht="33" customHeight="1" x14ac:dyDescent="0.25">
      <c r="A234" s="798" t="s">
        <v>65</v>
      </c>
      <c r="B234" s="798"/>
      <c r="C234" s="798"/>
      <c r="D234" s="798"/>
      <c r="E234" s="798"/>
      <c r="F234" s="798"/>
      <c r="G234" s="798"/>
      <c r="H234" s="798"/>
      <c r="I234" s="798"/>
      <c r="J234" s="798"/>
      <c r="K234" s="799"/>
      <c r="L234" s="800"/>
      <c r="M234" s="800"/>
      <c r="N234" s="800"/>
      <c r="O234" s="800"/>
      <c r="P234" s="800"/>
      <c r="Q234" s="800"/>
      <c r="R234" s="800"/>
      <c r="S234" s="800"/>
      <c r="T234" s="800"/>
      <c r="U234" s="800"/>
      <c r="V234" s="800"/>
      <c r="W234" s="800"/>
      <c r="X234" s="800"/>
      <c r="Y234" s="800"/>
      <c r="Z234" s="801"/>
      <c r="AC234"/>
    </row>
    <row r="235" spans="1:34" ht="33" customHeight="1" x14ac:dyDescent="0.25">
      <c r="A235" s="15" t="s">
        <v>216</v>
      </c>
      <c r="B235" s="802" t="s">
        <v>217</v>
      </c>
      <c r="C235" s="802"/>
      <c r="D235" s="802"/>
      <c r="E235" s="802"/>
      <c r="F235" s="802"/>
      <c r="G235" s="802"/>
      <c r="H235" s="802"/>
      <c r="I235" s="802"/>
      <c r="J235" s="802"/>
      <c r="K235" s="63">
        <v>10625</v>
      </c>
      <c r="L235" s="63">
        <v>20388</v>
      </c>
      <c r="M235" s="63">
        <v>1334</v>
      </c>
      <c r="N235" s="63">
        <v>798</v>
      </c>
      <c r="O235" s="63">
        <v>1325</v>
      </c>
      <c r="P235" s="63">
        <v>7798</v>
      </c>
      <c r="Q235" s="63">
        <v>1771</v>
      </c>
      <c r="R235" s="63">
        <v>21401</v>
      </c>
      <c r="S235" s="63">
        <v>1571</v>
      </c>
      <c r="T235" s="63">
        <v>31090</v>
      </c>
      <c r="U235" s="63">
        <v>4500</v>
      </c>
      <c r="V235" s="63">
        <v>43151</v>
      </c>
      <c r="W235" s="63">
        <v>23504</v>
      </c>
      <c r="X235" s="63">
        <v>41773</v>
      </c>
      <c r="Y235" s="63">
        <v>16309</v>
      </c>
      <c r="Z235" s="50">
        <f t="shared" ref="Z235:Z251" si="44">SUM(K235:Y235)</f>
        <v>227338</v>
      </c>
      <c r="AA235" s="23"/>
      <c r="AC235" s="17" t="s">
        <v>59</v>
      </c>
      <c r="AD235" s="1" t="s">
        <v>141</v>
      </c>
    </row>
    <row r="236" spans="1:34" ht="33" customHeight="1" x14ac:dyDescent="0.25">
      <c r="A236" s="15" t="s">
        <v>218</v>
      </c>
      <c r="B236" s="802" t="s">
        <v>219</v>
      </c>
      <c r="C236" s="802"/>
      <c r="D236" s="802"/>
      <c r="E236" s="802"/>
      <c r="F236" s="802"/>
      <c r="G236" s="802"/>
      <c r="H236" s="802"/>
      <c r="I236" s="802"/>
      <c r="J236" s="802"/>
      <c r="K236" s="63">
        <v>3467</v>
      </c>
      <c r="L236" s="63">
        <v>4879</v>
      </c>
      <c r="M236" s="63">
        <v>1533</v>
      </c>
      <c r="N236" s="63">
        <v>906</v>
      </c>
      <c r="O236" s="63">
        <v>1432</v>
      </c>
      <c r="P236" s="63">
        <v>2961</v>
      </c>
      <c r="Q236" s="63">
        <v>1477</v>
      </c>
      <c r="R236" s="63">
        <v>5251</v>
      </c>
      <c r="S236" s="63">
        <v>1448</v>
      </c>
      <c r="T236" s="63">
        <v>8935</v>
      </c>
      <c r="U236" s="63">
        <v>2567</v>
      </c>
      <c r="V236" s="63">
        <v>26637</v>
      </c>
      <c r="W236" s="63">
        <v>6800</v>
      </c>
      <c r="X236" s="63">
        <v>8359</v>
      </c>
      <c r="Y236" s="63">
        <v>4314</v>
      </c>
      <c r="Z236" s="50">
        <f t="shared" si="44"/>
        <v>80966</v>
      </c>
      <c r="AA236" s="23"/>
      <c r="AC236" s="17" t="s">
        <v>59</v>
      </c>
      <c r="AD236" s="1" t="s">
        <v>141</v>
      </c>
    </row>
    <row r="237" spans="1:34" ht="33" customHeight="1" x14ac:dyDescent="0.25">
      <c r="A237" s="15" t="s">
        <v>220</v>
      </c>
      <c r="B237" s="802" t="s">
        <v>221</v>
      </c>
      <c r="C237" s="802"/>
      <c r="D237" s="802"/>
      <c r="E237" s="802"/>
      <c r="F237" s="802"/>
      <c r="G237" s="802"/>
      <c r="H237" s="802"/>
      <c r="I237" s="802"/>
      <c r="J237" s="802"/>
      <c r="K237" s="63">
        <v>4397</v>
      </c>
      <c r="L237" s="63">
        <v>5098</v>
      </c>
      <c r="M237" s="63">
        <v>8465</v>
      </c>
      <c r="N237" s="63">
        <v>5836</v>
      </c>
      <c r="O237" s="63">
        <v>6548</v>
      </c>
      <c r="P237" s="63">
        <v>9191</v>
      </c>
      <c r="Q237" s="63">
        <v>5347</v>
      </c>
      <c r="R237" s="63">
        <v>4499</v>
      </c>
      <c r="S237" s="63">
        <v>8565</v>
      </c>
      <c r="T237" s="63">
        <v>57220</v>
      </c>
      <c r="U237" s="63">
        <v>119878</v>
      </c>
      <c r="V237" s="63">
        <v>75733</v>
      </c>
      <c r="W237" s="63">
        <v>20605</v>
      </c>
      <c r="X237" s="63">
        <v>8743</v>
      </c>
      <c r="Y237" s="63">
        <v>6296</v>
      </c>
      <c r="Z237" s="50">
        <f t="shared" si="44"/>
        <v>346421</v>
      </c>
      <c r="AA237" s="23"/>
      <c r="AC237" s="17" t="s">
        <v>59</v>
      </c>
      <c r="AD237" s="1" t="s">
        <v>141</v>
      </c>
    </row>
    <row r="238" spans="1:34" ht="33" customHeight="1" x14ac:dyDescent="0.25">
      <c r="A238" s="15" t="s">
        <v>222</v>
      </c>
      <c r="B238" s="802" t="s">
        <v>223</v>
      </c>
      <c r="C238" s="802"/>
      <c r="D238" s="802"/>
      <c r="E238" s="802"/>
      <c r="F238" s="802"/>
      <c r="G238" s="802"/>
      <c r="H238" s="802"/>
      <c r="I238" s="802"/>
      <c r="J238" s="802"/>
      <c r="K238" s="63">
        <v>11644</v>
      </c>
      <c r="L238" s="63">
        <v>16883</v>
      </c>
      <c r="M238" s="63">
        <v>946</v>
      </c>
      <c r="N238" s="63">
        <v>731</v>
      </c>
      <c r="O238" s="63">
        <v>852</v>
      </c>
      <c r="P238" s="63">
        <v>5291</v>
      </c>
      <c r="Q238" s="63">
        <v>1562</v>
      </c>
      <c r="R238" s="63">
        <v>8835</v>
      </c>
      <c r="S238" s="63">
        <v>1414</v>
      </c>
      <c r="T238" s="63">
        <v>19893</v>
      </c>
      <c r="U238" s="63">
        <v>2373</v>
      </c>
      <c r="V238" s="63">
        <v>26571</v>
      </c>
      <c r="W238" s="63">
        <v>14758</v>
      </c>
      <c r="X238" s="63">
        <v>13857</v>
      </c>
      <c r="Y238" s="63">
        <v>16000</v>
      </c>
      <c r="Z238" s="50">
        <f t="shared" si="44"/>
        <v>141610</v>
      </c>
      <c r="AA238" s="23"/>
      <c r="AC238" s="17" t="s">
        <v>59</v>
      </c>
      <c r="AD238" s="1" t="s">
        <v>141</v>
      </c>
    </row>
    <row r="239" spans="1:34" ht="33" customHeight="1" x14ac:dyDescent="0.25">
      <c r="A239" s="15" t="s">
        <v>224</v>
      </c>
      <c r="B239" s="802" t="s">
        <v>225</v>
      </c>
      <c r="C239" s="802"/>
      <c r="D239" s="802"/>
      <c r="E239" s="802"/>
      <c r="F239" s="802"/>
      <c r="G239" s="802"/>
      <c r="H239" s="802"/>
      <c r="I239" s="802"/>
      <c r="J239" s="802"/>
      <c r="K239" s="63">
        <v>11948</v>
      </c>
      <c r="L239" s="63">
        <v>11935</v>
      </c>
      <c r="M239" s="63">
        <v>1317</v>
      </c>
      <c r="N239" s="63">
        <v>697</v>
      </c>
      <c r="O239" s="63">
        <v>1719</v>
      </c>
      <c r="P239" s="63">
        <v>8066</v>
      </c>
      <c r="Q239" s="63">
        <v>1112</v>
      </c>
      <c r="R239" s="63">
        <v>10885</v>
      </c>
      <c r="S239" s="63">
        <v>1074</v>
      </c>
      <c r="T239" s="63">
        <v>38672</v>
      </c>
      <c r="U239" s="63">
        <v>4525</v>
      </c>
      <c r="V239" s="63">
        <v>72872</v>
      </c>
      <c r="W239" s="63">
        <v>37788</v>
      </c>
      <c r="X239" s="63">
        <v>27907</v>
      </c>
      <c r="Y239" s="63">
        <v>17512</v>
      </c>
      <c r="Z239" s="50">
        <f t="shared" si="44"/>
        <v>248029</v>
      </c>
      <c r="AA239" s="23"/>
      <c r="AC239" s="17" t="s">
        <v>59</v>
      </c>
      <c r="AD239" s="1" t="s">
        <v>141</v>
      </c>
    </row>
    <row r="240" spans="1:34" ht="33" customHeight="1" x14ac:dyDescent="0.25">
      <c r="A240" s="15" t="s">
        <v>226</v>
      </c>
      <c r="B240" s="802" t="s">
        <v>227</v>
      </c>
      <c r="C240" s="802"/>
      <c r="D240" s="802"/>
      <c r="E240" s="802"/>
      <c r="F240" s="802"/>
      <c r="G240" s="802"/>
      <c r="H240" s="802"/>
      <c r="I240" s="802"/>
      <c r="J240" s="802"/>
      <c r="K240" s="63">
        <v>23038</v>
      </c>
      <c r="L240" s="63">
        <v>28801</v>
      </c>
      <c r="M240" s="63">
        <v>1042</v>
      </c>
      <c r="N240" s="63">
        <v>499</v>
      </c>
      <c r="O240" s="63">
        <v>2258</v>
      </c>
      <c r="P240" s="63">
        <v>11314</v>
      </c>
      <c r="Q240" s="63">
        <v>991</v>
      </c>
      <c r="R240" s="63">
        <v>17178</v>
      </c>
      <c r="S240" s="63">
        <v>758</v>
      </c>
      <c r="T240" s="63">
        <v>65186</v>
      </c>
      <c r="U240" s="63">
        <v>6975</v>
      </c>
      <c r="V240" s="63">
        <v>117659</v>
      </c>
      <c r="W240" s="63">
        <v>42381</v>
      </c>
      <c r="X240" s="63">
        <v>46343</v>
      </c>
      <c r="Y240" s="63">
        <v>36458</v>
      </c>
      <c r="Z240" s="50">
        <f t="shared" si="44"/>
        <v>400881</v>
      </c>
      <c r="AA240" s="23"/>
      <c r="AC240" s="17" t="s">
        <v>59</v>
      </c>
      <c r="AD240" s="1" t="s">
        <v>141</v>
      </c>
    </row>
    <row r="241" spans="1:30" ht="33" customHeight="1" x14ac:dyDescent="0.25">
      <c r="A241" s="15" t="s">
        <v>228</v>
      </c>
      <c r="B241" s="802" t="s">
        <v>229</v>
      </c>
      <c r="C241" s="802"/>
      <c r="D241" s="802"/>
      <c r="E241" s="802"/>
      <c r="F241" s="802"/>
      <c r="G241" s="802"/>
      <c r="H241" s="802"/>
      <c r="I241" s="802"/>
      <c r="J241" s="802"/>
      <c r="K241" s="63">
        <v>15798</v>
      </c>
      <c r="L241" s="63">
        <v>14444</v>
      </c>
      <c r="M241" s="63">
        <v>743</v>
      </c>
      <c r="N241" s="63">
        <v>357</v>
      </c>
      <c r="O241" s="63">
        <v>915</v>
      </c>
      <c r="P241" s="63">
        <v>4993</v>
      </c>
      <c r="Q241" s="63">
        <v>614</v>
      </c>
      <c r="R241" s="63">
        <v>14252</v>
      </c>
      <c r="S241" s="63">
        <v>679</v>
      </c>
      <c r="T241" s="63">
        <v>63077</v>
      </c>
      <c r="U241" s="63">
        <v>3415</v>
      </c>
      <c r="V241" s="63">
        <v>73125</v>
      </c>
      <c r="W241" s="63">
        <v>24091</v>
      </c>
      <c r="X241" s="63">
        <v>31199</v>
      </c>
      <c r="Y241" s="63">
        <v>21332</v>
      </c>
      <c r="Z241" s="50">
        <f t="shared" si="44"/>
        <v>269034</v>
      </c>
      <c r="AA241" s="23"/>
      <c r="AC241" s="17" t="s">
        <v>59</v>
      </c>
      <c r="AD241" s="1" t="s">
        <v>141</v>
      </c>
    </row>
    <row r="242" spans="1:30" ht="33" customHeight="1" x14ac:dyDescent="0.25">
      <c r="A242" s="15" t="s">
        <v>230</v>
      </c>
      <c r="B242" s="802" t="s">
        <v>231</v>
      </c>
      <c r="C242" s="802"/>
      <c r="D242" s="802"/>
      <c r="E242" s="802"/>
      <c r="F242" s="802"/>
      <c r="G242" s="802"/>
      <c r="H242" s="802"/>
      <c r="I242" s="802"/>
      <c r="J242" s="802"/>
      <c r="K242" s="63">
        <v>2095</v>
      </c>
      <c r="L242" s="63">
        <v>1581</v>
      </c>
      <c r="M242" s="63">
        <v>2453</v>
      </c>
      <c r="N242" s="63">
        <v>1425</v>
      </c>
      <c r="O242" s="63">
        <v>1828</v>
      </c>
      <c r="P242" s="63">
        <v>5310</v>
      </c>
      <c r="Q242" s="63">
        <v>8575</v>
      </c>
      <c r="R242" s="63">
        <v>2615</v>
      </c>
      <c r="S242" s="63">
        <v>2373</v>
      </c>
      <c r="T242" s="63">
        <v>4105</v>
      </c>
      <c r="U242" s="63">
        <v>2588</v>
      </c>
      <c r="V242" s="63">
        <v>9425</v>
      </c>
      <c r="W242" s="63">
        <v>6937</v>
      </c>
      <c r="X242" s="63">
        <v>2709</v>
      </c>
      <c r="Y242" s="63">
        <v>2438</v>
      </c>
      <c r="Z242" s="50">
        <f t="shared" si="44"/>
        <v>56457</v>
      </c>
      <c r="AA242" s="23"/>
      <c r="AC242" s="17" t="s">
        <v>59</v>
      </c>
      <c r="AD242" s="1" t="s">
        <v>141</v>
      </c>
    </row>
    <row r="243" spans="1:30" ht="33" customHeight="1" x14ac:dyDescent="0.25">
      <c r="A243" s="15" t="s">
        <v>232</v>
      </c>
      <c r="B243" s="802" t="s">
        <v>233</v>
      </c>
      <c r="C243" s="802"/>
      <c r="D243" s="802"/>
      <c r="E243" s="802"/>
      <c r="F243" s="802"/>
      <c r="G243" s="802"/>
      <c r="H243" s="802"/>
      <c r="I243" s="802"/>
      <c r="J243" s="802"/>
      <c r="K243" s="63">
        <v>9349</v>
      </c>
      <c r="L243" s="63">
        <v>6591</v>
      </c>
      <c r="M243" s="63">
        <v>383</v>
      </c>
      <c r="N243" s="63">
        <v>190</v>
      </c>
      <c r="O243" s="63">
        <v>395</v>
      </c>
      <c r="P243" s="63">
        <v>2639</v>
      </c>
      <c r="Q243" s="63">
        <v>250</v>
      </c>
      <c r="R243" s="63">
        <v>5711</v>
      </c>
      <c r="S243" s="63">
        <v>407</v>
      </c>
      <c r="T243" s="63">
        <v>18529</v>
      </c>
      <c r="U243" s="63">
        <v>1526</v>
      </c>
      <c r="V243" s="63">
        <v>29750</v>
      </c>
      <c r="W243" s="63">
        <v>12320</v>
      </c>
      <c r="X243" s="63">
        <v>15308</v>
      </c>
      <c r="Y243" s="63">
        <v>13382</v>
      </c>
      <c r="Z243" s="50">
        <f t="shared" si="44"/>
        <v>116730</v>
      </c>
      <c r="AA243" s="23"/>
      <c r="AC243" s="17" t="s">
        <v>59</v>
      </c>
      <c r="AD243" s="1" t="s">
        <v>141</v>
      </c>
    </row>
    <row r="244" spans="1:30" ht="33" customHeight="1" x14ac:dyDescent="0.25">
      <c r="A244" s="15" t="s">
        <v>234</v>
      </c>
      <c r="B244" s="802" t="s">
        <v>235</v>
      </c>
      <c r="C244" s="802"/>
      <c r="D244" s="802"/>
      <c r="E244" s="802"/>
      <c r="F244" s="802"/>
      <c r="G244" s="802"/>
      <c r="H244" s="802"/>
      <c r="I244" s="802"/>
      <c r="J244" s="802"/>
      <c r="K244" s="63">
        <v>12058</v>
      </c>
      <c r="L244" s="63">
        <v>10090</v>
      </c>
      <c r="M244" s="63">
        <v>594</v>
      </c>
      <c r="N244" s="63">
        <v>404</v>
      </c>
      <c r="O244" s="63">
        <v>941</v>
      </c>
      <c r="P244" s="63">
        <v>3981</v>
      </c>
      <c r="Q244" s="63">
        <v>479</v>
      </c>
      <c r="R244" s="63">
        <v>13431</v>
      </c>
      <c r="S244" s="63">
        <v>321</v>
      </c>
      <c r="T244" s="63">
        <v>41350</v>
      </c>
      <c r="U244" s="63">
        <v>3799</v>
      </c>
      <c r="V244" s="63">
        <v>86758</v>
      </c>
      <c r="W244" s="63">
        <v>22941</v>
      </c>
      <c r="X244" s="63">
        <v>27688</v>
      </c>
      <c r="Y244" s="63">
        <v>17004</v>
      </c>
      <c r="Z244" s="50">
        <f t="shared" si="44"/>
        <v>241839</v>
      </c>
      <c r="AA244" s="23"/>
      <c r="AC244" s="17" t="s">
        <v>59</v>
      </c>
      <c r="AD244" s="1" t="s">
        <v>141</v>
      </c>
    </row>
    <row r="245" spans="1:30" ht="33" customHeight="1" x14ac:dyDescent="0.25">
      <c r="A245" s="15" t="s">
        <v>236</v>
      </c>
      <c r="B245" s="802" t="s">
        <v>237</v>
      </c>
      <c r="C245" s="802"/>
      <c r="D245" s="802"/>
      <c r="E245" s="802"/>
      <c r="F245" s="802"/>
      <c r="G245" s="802"/>
      <c r="H245" s="802"/>
      <c r="I245" s="802"/>
      <c r="J245" s="802"/>
      <c r="K245" s="63">
        <v>7151</v>
      </c>
      <c r="L245" s="63">
        <v>5805</v>
      </c>
      <c r="M245" s="63">
        <v>6631</v>
      </c>
      <c r="N245" s="63">
        <v>11012</v>
      </c>
      <c r="O245" s="63">
        <v>8495</v>
      </c>
      <c r="P245" s="63">
        <v>14130</v>
      </c>
      <c r="Q245" s="63">
        <v>13074</v>
      </c>
      <c r="R245" s="63">
        <v>3750</v>
      </c>
      <c r="S245" s="63">
        <v>8045</v>
      </c>
      <c r="T245" s="63">
        <v>9947</v>
      </c>
      <c r="U245" s="63">
        <v>17761</v>
      </c>
      <c r="V245" s="63">
        <v>51505</v>
      </c>
      <c r="W245" s="63">
        <v>57007</v>
      </c>
      <c r="X245" s="63">
        <v>9529</v>
      </c>
      <c r="Y245" s="63">
        <v>6890</v>
      </c>
      <c r="Z245" s="50">
        <f t="shared" si="44"/>
        <v>230732</v>
      </c>
      <c r="AA245" s="23"/>
      <c r="AC245" s="17" t="s">
        <v>59</v>
      </c>
      <c r="AD245" s="1" t="s">
        <v>141</v>
      </c>
    </row>
    <row r="246" spans="1:30" ht="33" customHeight="1" x14ac:dyDescent="0.25">
      <c r="A246" s="15" t="s">
        <v>238</v>
      </c>
      <c r="B246" s="802" t="s">
        <v>239</v>
      </c>
      <c r="C246" s="802"/>
      <c r="D246" s="802"/>
      <c r="E246" s="802"/>
      <c r="F246" s="802"/>
      <c r="G246" s="802"/>
      <c r="H246" s="802"/>
      <c r="I246" s="802"/>
      <c r="J246" s="802"/>
      <c r="K246" s="63">
        <v>1190</v>
      </c>
      <c r="L246" s="63">
        <v>1056</v>
      </c>
      <c r="M246" s="63">
        <v>420</v>
      </c>
      <c r="N246" s="63">
        <v>295</v>
      </c>
      <c r="O246" s="63">
        <v>389</v>
      </c>
      <c r="P246" s="63">
        <v>3018</v>
      </c>
      <c r="Q246" s="63">
        <v>877</v>
      </c>
      <c r="R246" s="63">
        <v>1456</v>
      </c>
      <c r="S246" s="63">
        <v>627</v>
      </c>
      <c r="T246" s="63">
        <v>3618</v>
      </c>
      <c r="U246" s="63">
        <v>1147</v>
      </c>
      <c r="V246" s="63">
        <v>9758</v>
      </c>
      <c r="W246" s="63">
        <v>3060</v>
      </c>
      <c r="X246" s="63">
        <v>2488</v>
      </c>
      <c r="Y246" s="63">
        <v>1651</v>
      </c>
      <c r="Z246" s="50">
        <f t="shared" si="44"/>
        <v>31050</v>
      </c>
      <c r="AA246" s="23"/>
      <c r="AC246" s="17" t="s">
        <v>59</v>
      </c>
      <c r="AD246" s="1" t="s">
        <v>141</v>
      </c>
    </row>
    <row r="247" spans="1:30" ht="33" customHeight="1" x14ac:dyDescent="0.25">
      <c r="A247" s="15" t="s">
        <v>240</v>
      </c>
      <c r="B247" s="802" t="s">
        <v>241</v>
      </c>
      <c r="C247" s="802"/>
      <c r="D247" s="802"/>
      <c r="E247" s="802"/>
      <c r="F247" s="802"/>
      <c r="G247" s="802"/>
      <c r="H247" s="802"/>
      <c r="I247" s="802"/>
      <c r="J247" s="802"/>
      <c r="K247" s="63">
        <v>3123</v>
      </c>
      <c r="L247" s="63">
        <v>1950</v>
      </c>
      <c r="M247" s="63">
        <v>226</v>
      </c>
      <c r="N247" s="63">
        <v>110</v>
      </c>
      <c r="O247" s="63">
        <v>201</v>
      </c>
      <c r="P247" s="63">
        <v>2017</v>
      </c>
      <c r="Q247" s="63">
        <v>213</v>
      </c>
      <c r="R247" s="63">
        <v>5132</v>
      </c>
      <c r="S247" s="63">
        <v>247</v>
      </c>
      <c r="T247" s="63">
        <v>3964</v>
      </c>
      <c r="U247" s="63">
        <v>469</v>
      </c>
      <c r="V247" s="63">
        <v>10388</v>
      </c>
      <c r="W247" s="63">
        <v>3475</v>
      </c>
      <c r="X247" s="63">
        <v>4504</v>
      </c>
      <c r="Y247" s="63">
        <v>3351</v>
      </c>
      <c r="Z247" s="50">
        <f t="shared" si="44"/>
        <v>39370</v>
      </c>
      <c r="AA247" s="23"/>
      <c r="AC247" s="17" t="s">
        <v>59</v>
      </c>
      <c r="AD247" s="1" t="s">
        <v>141</v>
      </c>
    </row>
    <row r="248" spans="1:30" ht="33" customHeight="1" x14ac:dyDescent="0.25">
      <c r="A248" s="15" t="s">
        <v>242</v>
      </c>
      <c r="B248" s="802" t="s">
        <v>243</v>
      </c>
      <c r="C248" s="802"/>
      <c r="D248" s="802"/>
      <c r="E248" s="802"/>
      <c r="F248" s="802"/>
      <c r="G248" s="802"/>
      <c r="H248" s="802"/>
      <c r="I248" s="802"/>
      <c r="J248" s="802"/>
      <c r="K248" s="63">
        <v>6375</v>
      </c>
      <c r="L248" s="63">
        <v>6230</v>
      </c>
      <c r="M248" s="63">
        <v>295</v>
      </c>
      <c r="N248" s="63">
        <v>163</v>
      </c>
      <c r="O248" s="63">
        <v>374</v>
      </c>
      <c r="P248" s="63">
        <v>2518</v>
      </c>
      <c r="Q248" s="63">
        <v>242</v>
      </c>
      <c r="R248" s="63">
        <v>4920</v>
      </c>
      <c r="S248" s="63">
        <v>305</v>
      </c>
      <c r="T248" s="63">
        <v>21419</v>
      </c>
      <c r="U248" s="63">
        <v>1677</v>
      </c>
      <c r="V248" s="63">
        <v>26593</v>
      </c>
      <c r="W248" s="63">
        <v>10425</v>
      </c>
      <c r="X248" s="63">
        <v>14812</v>
      </c>
      <c r="Y248" s="63">
        <v>9461</v>
      </c>
      <c r="Z248" s="50">
        <f t="shared" si="44"/>
        <v>105809</v>
      </c>
      <c r="AA248" s="23"/>
      <c r="AC248" s="17" t="s">
        <v>59</v>
      </c>
      <c r="AD248" s="1" t="s">
        <v>141</v>
      </c>
    </row>
    <row r="249" spans="1:30" ht="32.25" customHeight="1" x14ac:dyDescent="0.25">
      <c r="A249" s="15" t="s">
        <v>244</v>
      </c>
      <c r="B249" s="802" t="s">
        <v>245</v>
      </c>
      <c r="C249" s="802"/>
      <c r="D249" s="802"/>
      <c r="E249" s="802"/>
      <c r="F249" s="802"/>
      <c r="G249" s="802"/>
      <c r="H249" s="802"/>
      <c r="I249" s="802"/>
      <c r="J249" s="802"/>
      <c r="K249" s="63">
        <v>1688</v>
      </c>
      <c r="L249" s="63">
        <v>1502</v>
      </c>
      <c r="M249" s="63">
        <v>866</v>
      </c>
      <c r="N249" s="63">
        <v>737</v>
      </c>
      <c r="O249" s="63">
        <v>871</v>
      </c>
      <c r="P249" s="63">
        <v>4092</v>
      </c>
      <c r="Q249" s="63">
        <v>12827</v>
      </c>
      <c r="R249" s="63">
        <v>1735</v>
      </c>
      <c r="S249" s="63">
        <v>1004</v>
      </c>
      <c r="T249" s="63">
        <v>3799</v>
      </c>
      <c r="U249" s="63">
        <v>2616</v>
      </c>
      <c r="V249" s="63">
        <v>9806</v>
      </c>
      <c r="W249" s="63">
        <v>6770</v>
      </c>
      <c r="X249" s="63">
        <v>2620</v>
      </c>
      <c r="Y249" s="63">
        <v>1852</v>
      </c>
      <c r="Z249" s="50">
        <f t="shared" si="44"/>
        <v>52785</v>
      </c>
      <c r="AA249" s="23"/>
      <c r="AC249" s="17" t="s">
        <v>59</v>
      </c>
      <c r="AD249" s="1" t="s">
        <v>141</v>
      </c>
    </row>
    <row r="250" spans="1:30" ht="32.25" customHeight="1" x14ac:dyDescent="0.25">
      <c r="A250" s="15" t="s">
        <v>246</v>
      </c>
      <c r="B250" s="802" t="s">
        <v>247</v>
      </c>
      <c r="C250" s="802"/>
      <c r="D250" s="802"/>
      <c r="E250" s="802"/>
      <c r="F250" s="802"/>
      <c r="G250" s="802"/>
      <c r="H250" s="802"/>
      <c r="I250" s="802"/>
      <c r="J250" s="802"/>
      <c r="K250" s="63">
        <v>791</v>
      </c>
      <c r="L250" s="63">
        <v>1054</v>
      </c>
      <c r="M250" s="63">
        <v>291</v>
      </c>
      <c r="N250" s="63">
        <v>205</v>
      </c>
      <c r="O250" s="63">
        <v>337</v>
      </c>
      <c r="P250" s="63">
        <v>678</v>
      </c>
      <c r="Q250" s="63">
        <v>242</v>
      </c>
      <c r="R250" s="63">
        <v>727</v>
      </c>
      <c r="S250" s="63">
        <v>462</v>
      </c>
      <c r="T250" s="63">
        <v>6079</v>
      </c>
      <c r="U250" s="63">
        <v>604</v>
      </c>
      <c r="V250" s="63">
        <v>7748</v>
      </c>
      <c r="W250" s="63">
        <v>2505</v>
      </c>
      <c r="X250" s="63">
        <v>4440</v>
      </c>
      <c r="Y250" s="63">
        <v>1046</v>
      </c>
      <c r="Z250" s="50">
        <f t="shared" si="44"/>
        <v>27209</v>
      </c>
      <c r="AA250" s="23"/>
      <c r="AC250" s="17" t="s">
        <v>59</v>
      </c>
      <c r="AD250" s="1" t="s">
        <v>141</v>
      </c>
    </row>
    <row r="251" spans="1:30" ht="32.25" customHeight="1" x14ac:dyDescent="0.25">
      <c r="A251" s="15" t="s">
        <v>248</v>
      </c>
      <c r="B251" s="802" t="s">
        <v>249</v>
      </c>
      <c r="C251" s="802"/>
      <c r="D251" s="802"/>
      <c r="E251" s="802"/>
      <c r="F251" s="802"/>
      <c r="G251" s="802"/>
      <c r="H251" s="802"/>
      <c r="I251" s="802"/>
      <c r="J251" s="802"/>
      <c r="K251" s="63">
        <v>4126</v>
      </c>
      <c r="L251" s="63">
        <v>4713</v>
      </c>
      <c r="M251" s="63">
        <v>2353</v>
      </c>
      <c r="N251" s="63">
        <v>1064</v>
      </c>
      <c r="O251" s="63">
        <v>3907</v>
      </c>
      <c r="P251" s="63">
        <v>9847</v>
      </c>
      <c r="Q251" s="63">
        <v>39972</v>
      </c>
      <c r="R251" s="63">
        <v>5343</v>
      </c>
      <c r="S251" s="63">
        <v>2425</v>
      </c>
      <c r="T251" s="63">
        <v>10078</v>
      </c>
      <c r="U251" s="63">
        <v>6656</v>
      </c>
      <c r="V251" s="63">
        <v>37284</v>
      </c>
      <c r="W251" s="63">
        <v>19782</v>
      </c>
      <c r="X251" s="63">
        <v>8197</v>
      </c>
      <c r="Y251" s="63">
        <v>6730</v>
      </c>
      <c r="Z251" s="50">
        <f t="shared" si="44"/>
        <v>162477</v>
      </c>
      <c r="AA251" s="23"/>
      <c r="AC251" s="17" t="s">
        <v>59</v>
      </c>
      <c r="AD251" s="1" t="s">
        <v>141</v>
      </c>
    </row>
    <row r="252" spans="1:30" ht="15.75" customHeight="1" x14ac:dyDescent="0.25">
      <c r="A252" s="6"/>
      <c r="AA252" s="16" t="s">
        <v>58</v>
      </c>
      <c r="AC252"/>
    </row>
    <row r="253" spans="1:30" ht="16.5" customHeight="1" x14ac:dyDescent="0.25">
      <c r="A253" s="6"/>
      <c r="B253" s="734" t="s">
        <v>116</v>
      </c>
      <c r="C253" s="734"/>
      <c r="D253" s="734"/>
      <c r="E253" s="734"/>
      <c r="F253" s="734"/>
      <c r="G253" s="734"/>
      <c r="H253" s="734"/>
      <c r="I253" s="734"/>
      <c r="J253" s="734"/>
      <c r="K253" s="734"/>
      <c r="L253" s="734"/>
      <c r="M253" s="734"/>
      <c r="N253" s="734"/>
      <c r="O253" s="734"/>
      <c r="P253" s="731" t="s">
        <v>35</v>
      </c>
      <c r="Q253" s="732"/>
      <c r="R253" s="732"/>
      <c r="S253" s="732"/>
      <c r="T253" s="732"/>
      <c r="U253" s="732"/>
      <c r="V253" s="732"/>
      <c r="W253" s="732"/>
      <c r="X253" s="732"/>
      <c r="Y253" s="733"/>
      <c r="AC253"/>
    </row>
    <row r="254" spans="1:30" ht="22.5" customHeight="1" x14ac:dyDescent="0.25">
      <c r="A254" s="20"/>
      <c r="B254" s="757" t="s">
        <v>134</v>
      </c>
      <c r="C254" s="758"/>
      <c r="D254" s="759"/>
      <c r="E254" s="757" t="s">
        <v>135</v>
      </c>
      <c r="F254" s="758"/>
      <c r="G254" s="759"/>
      <c r="H254" s="757" t="s">
        <v>136</v>
      </c>
      <c r="I254" s="758"/>
      <c r="J254" s="759"/>
      <c r="K254" s="763" t="s">
        <v>137</v>
      </c>
      <c r="L254" s="764"/>
      <c r="M254" s="729" t="s">
        <v>138</v>
      </c>
      <c r="N254" s="729" t="s">
        <v>139</v>
      </c>
      <c r="O254" s="729" t="s">
        <v>140</v>
      </c>
      <c r="P254" s="364" t="s">
        <v>294</v>
      </c>
      <c r="Q254" s="365" t="s">
        <v>295</v>
      </c>
      <c r="R254" s="366" t="s">
        <v>296</v>
      </c>
      <c r="S254" s="367" t="s">
        <v>297</v>
      </c>
      <c r="T254" s="368" t="s">
        <v>298</v>
      </c>
      <c r="U254" s="369" t="s">
        <v>299</v>
      </c>
      <c r="V254" s="370" t="s">
        <v>300</v>
      </c>
      <c r="W254" s="371" t="s">
        <v>301</v>
      </c>
      <c r="X254" s="372" t="s">
        <v>302</v>
      </c>
      <c r="Y254" s="373" t="s">
        <v>303</v>
      </c>
      <c r="AC254"/>
    </row>
    <row r="255" spans="1:30" ht="22.5" customHeight="1" x14ac:dyDescent="0.25">
      <c r="A255" s="20"/>
      <c r="B255" s="760"/>
      <c r="C255" s="761"/>
      <c r="D255" s="762"/>
      <c r="E255" s="760"/>
      <c r="F255" s="761"/>
      <c r="G255" s="762"/>
      <c r="H255" s="760"/>
      <c r="I255" s="761"/>
      <c r="J255" s="762"/>
      <c r="K255" s="765"/>
      <c r="L255" s="766"/>
      <c r="M255" s="730"/>
      <c r="N255" s="730"/>
      <c r="O255" s="730"/>
      <c r="P255" s="374" t="s">
        <v>304</v>
      </c>
      <c r="Q255" s="375" t="s">
        <v>305</v>
      </c>
      <c r="R255" s="376" t="s">
        <v>306</v>
      </c>
      <c r="S255" s="377" t="s">
        <v>307</v>
      </c>
      <c r="T255" s="378" t="s">
        <v>308</v>
      </c>
      <c r="U255" s="379" t="s">
        <v>309</v>
      </c>
      <c r="V255" s="380" t="s">
        <v>310</v>
      </c>
      <c r="W255" s="381" t="s">
        <v>311</v>
      </c>
      <c r="X255" s="382" t="s">
        <v>312</v>
      </c>
      <c r="Y255" s="383" t="s">
        <v>313</v>
      </c>
      <c r="AC255"/>
    </row>
    <row r="256" spans="1:30" ht="22.5" customHeight="1" x14ac:dyDescent="0.25">
      <c r="A256" s="20"/>
      <c r="B256" s="744" t="s">
        <v>314</v>
      </c>
      <c r="C256" s="745"/>
      <c r="D256" s="746"/>
      <c r="E256" s="744" t="s">
        <v>314</v>
      </c>
      <c r="F256" s="745"/>
      <c r="G256" s="746"/>
      <c r="H256" s="744" t="s">
        <v>314</v>
      </c>
      <c r="I256" s="745"/>
      <c r="J256" s="746"/>
      <c r="K256" s="751" t="s">
        <v>314</v>
      </c>
      <c r="L256" s="752"/>
      <c r="M256" s="741" t="s">
        <v>314</v>
      </c>
      <c r="N256" s="741" t="s">
        <v>314</v>
      </c>
      <c r="O256" s="741" t="s">
        <v>314</v>
      </c>
      <c r="P256" s="384" t="s">
        <v>315</v>
      </c>
      <c r="Q256" s="385" t="s">
        <v>316</v>
      </c>
      <c r="R256" s="386" t="s">
        <v>317</v>
      </c>
      <c r="S256" s="387" t="s">
        <v>318</v>
      </c>
      <c r="T256" s="388" t="s">
        <v>319</v>
      </c>
      <c r="U256" s="389" t="s">
        <v>320</v>
      </c>
      <c r="V256" s="390" t="s">
        <v>321</v>
      </c>
      <c r="W256" s="391" t="s">
        <v>322</v>
      </c>
      <c r="X256" s="392" t="s">
        <v>323</v>
      </c>
      <c r="Y256" s="393" t="s">
        <v>324</v>
      </c>
      <c r="AC256"/>
    </row>
    <row r="257" spans="1:34" ht="22.5" customHeight="1" x14ac:dyDescent="0.25">
      <c r="A257" s="20"/>
      <c r="B257" s="747"/>
      <c r="C257" s="745"/>
      <c r="D257" s="746"/>
      <c r="E257" s="747"/>
      <c r="F257" s="745"/>
      <c r="G257" s="746"/>
      <c r="H257" s="747"/>
      <c r="I257" s="745"/>
      <c r="J257" s="746"/>
      <c r="K257" s="753"/>
      <c r="L257" s="752"/>
      <c r="M257" s="742"/>
      <c r="N257" s="742"/>
      <c r="O257" s="742"/>
      <c r="P257" s="394" t="s">
        <v>325</v>
      </c>
      <c r="Q257" s="395" t="s">
        <v>326</v>
      </c>
      <c r="R257" s="396" t="s">
        <v>327</v>
      </c>
      <c r="S257" s="397" t="s">
        <v>328</v>
      </c>
      <c r="T257" s="398" t="s">
        <v>329</v>
      </c>
      <c r="U257" s="399" t="s">
        <v>330</v>
      </c>
      <c r="V257" s="400" t="s">
        <v>331</v>
      </c>
      <c r="W257" s="401" t="s">
        <v>332</v>
      </c>
      <c r="X257" s="402" t="s">
        <v>333</v>
      </c>
      <c r="Y257" s="403" t="s">
        <v>334</v>
      </c>
      <c r="AC257"/>
    </row>
    <row r="258" spans="1:34" ht="22.5" customHeight="1" x14ac:dyDescent="0.25">
      <c r="A258" s="20"/>
      <c r="B258" s="748"/>
      <c r="C258" s="749"/>
      <c r="D258" s="750"/>
      <c r="E258" s="748"/>
      <c r="F258" s="749"/>
      <c r="G258" s="750"/>
      <c r="H258" s="748"/>
      <c r="I258" s="749"/>
      <c r="J258" s="750"/>
      <c r="K258" s="754"/>
      <c r="L258" s="755"/>
      <c r="M258" s="743"/>
      <c r="N258" s="743"/>
      <c r="O258" s="743"/>
      <c r="P258" s="404" t="s">
        <v>335</v>
      </c>
      <c r="Q258" s="405" t="s">
        <v>336</v>
      </c>
      <c r="R258" s="406" t="s">
        <v>337</v>
      </c>
      <c r="S258" s="407" t="s">
        <v>338</v>
      </c>
      <c r="T258" s="408" t="s">
        <v>339</v>
      </c>
      <c r="U258" s="409" t="s">
        <v>340</v>
      </c>
      <c r="V258" s="410" t="s">
        <v>341</v>
      </c>
      <c r="W258" s="411" t="s">
        <v>342</v>
      </c>
      <c r="X258" s="412" t="s">
        <v>343</v>
      </c>
      <c r="Y258" s="413" t="s">
        <v>344</v>
      </c>
      <c r="AC258"/>
    </row>
    <row r="259" spans="1:34" ht="15" customHeight="1" x14ac:dyDescent="0.25">
      <c r="AC259"/>
      <c r="AF259" s="16"/>
    </row>
    <row r="260" spans="1:34" ht="16.5" customHeight="1" x14ac:dyDescent="0.25">
      <c r="A260"/>
      <c r="J260" s="718"/>
      <c r="K260" s="718"/>
      <c r="L260" s="718"/>
      <c r="M260" s="718"/>
      <c r="N260" s="718"/>
      <c r="O260" s="718"/>
      <c r="P260" s="718"/>
      <c r="Q260" s="718"/>
      <c r="R260" s="718"/>
      <c r="S260" s="718"/>
      <c r="T260" s="718"/>
      <c r="U260" s="718"/>
      <c r="V260" s="718"/>
      <c r="W260" s="718"/>
      <c r="X260" s="2"/>
      <c r="Y260" s="3"/>
      <c r="Z260" s="3"/>
      <c r="AA260" s="4"/>
      <c r="AC260"/>
      <c r="AD260" t="s">
        <v>269</v>
      </c>
      <c r="AH260" s="61" t="s">
        <v>292</v>
      </c>
    </row>
    <row r="261" spans="1:34" ht="22.5" customHeight="1" x14ac:dyDescent="0.25">
      <c r="I261" s="739" t="s">
        <v>73</v>
      </c>
      <c r="J261" s="739"/>
      <c r="K261" s="739"/>
      <c r="L261" s="739"/>
      <c r="M261" s="739" t="s">
        <v>254</v>
      </c>
      <c r="N261" s="739"/>
      <c r="O261" s="739"/>
      <c r="P261" s="739"/>
      <c r="Q261" s="739"/>
      <c r="R261" s="739"/>
      <c r="S261" s="739"/>
      <c r="T261" s="739"/>
      <c r="U261" s="739"/>
      <c r="V261" s="739"/>
      <c r="W261" s="7"/>
      <c r="X261" s="8"/>
      <c r="Y261" s="735" t="s">
        <v>72</v>
      </c>
      <c r="Z261" s="735"/>
      <c r="AC261"/>
      <c r="AH261" s="61" t="s">
        <v>291</v>
      </c>
    </row>
    <row r="262" spans="1:34" ht="22.5" customHeight="1" x14ac:dyDescent="0.25">
      <c r="W262" s="7"/>
      <c r="X262" s="8"/>
      <c r="Y262" s="735"/>
      <c r="Z262" s="735"/>
      <c r="AC262"/>
    </row>
    <row r="263" spans="1:34" ht="22.5" customHeight="1" x14ac:dyDescent="0.25">
      <c r="J263" s="718"/>
      <c r="K263" s="718"/>
      <c r="L263" s="718"/>
      <c r="M263" s="718"/>
      <c r="N263" s="7"/>
      <c r="O263" s="7"/>
      <c r="P263" s="7"/>
      <c r="Q263" s="7"/>
      <c r="R263" s="718"/>
      <c r="S263" s="718"/>
      <c r="T263" s="718"/>
      <c r="U263" s="718"/>
      <c r="V263" s="7"/>
      <c r="W263" s="7"/>
      <c r="Y263" s="738" t="s">
        <v>269</v>
      </c>
      <c r="Z263" s="738"/>
      <c r="AC263"/>
    </row>
    <row r="264" spans="1:34" ht="22.5" customHeight="1" x14ac:dyDescent="0.25">
      <c r="J264" s="718"/>
      <c r="K264" s="718"/>
      <c r="L264" s="718"/>
      <c r="M264" s="718"/>
      <c r="N264" s="3"/>
      <c r="O264" s="3"/>
      <c r="P264" s="3"/>
      <c r="Q264" s="3"/>
      <c r="R264" s="3"/>
      <c r="S264" s="3"/>
      <c r="T264" s="3"/>
      <c r="U264" s="3"/>
      <c r="V264" s="3"/>
      <c r="W264" s="740"/>
      <c r="X264" s="740"/>
      <c r="Y264" s="740"/>
      <c r="Z264" s="740"/>
      <c r="AC264"/>
    </row>
    <row r="265" spans="1:34" ht="22.5" customHeight="1" x14ac:dyDescent="0.25"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740"/>
      <c r="X265" s="740"/>
      <c r="Y265" s="740"/>
      <c r="Z265" s="740"/>
      <c r="AC265"/>
    </row>
    <row r="266" spans="1:34" ht="22.5" customHeight="1" x14ac:dyDescent="0.25"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782" t="s">
        <v>270</v>
      </c>
      <c r="X266" s="782"/>
      <c r="Y266" s="782"/>
      <c r="Z266" s="782"/>
      <c r="AC266"/>
    </row>
    <row r="267" spans="1:34" ht="24.95" customHeight="1" x14ac:dyDescent="0.25">
      <c r="A267" s="10" t="s">
        <v>1</v>
      </c>
      <c r="B267" s="783" t="s">
        <v>2</v>
      </c>
      <c r="C267" s="783"/>
      <c r="D267" s="783"/>
      <c r="E267" s="783"/>
      <c r="F267" s="783"/>
      <c r="G267" s="783"/>
      <c r="H267" s="783"/>
      <c r="I267" s="783"/>
      <c r="J267" s="783"/>
      <c r="K267" s="783" t="s">
        <v>3</v>
      </c>
      <c r="L267" s="783"/>
      <c r="M267" s="783"/>
      <c r="N267" s="783"/>
      <c r="O267" s="783"/>
      <c r="P267" s="783"/>
      <c r="Q267" s="783"/>
      <c r="R267" s="783"/>
      <c r="S267" s="783"/>
      <c r="T267" s="783"/>
      <c r="U267" s="783"/>
      <c r="V267" s="783"/>
      <c r="W267" s="783"/>
      <c r="X267" s="783"/>
      <c r="Y267" s="783"/>
      <c r="Z267" s="783"/>
      <c r="AC267"/>
    </row>
    <row r="268" spans="1:34" ht="48.75" customHeight="1" x14ac:dyDescent="0.25">
      <c r="A268" s="10" t="s">
        <v>48</v>
      </c>
      <c r="B268" s="786" t="s">
        <v>69</v>
      </c>
      <c r="C268" s="786"/>
      <c r="D268" s="786"/>
      <c r="E268" s="786"/>
      <c r="F268" s="786"/>
      <c r="G268" s="786"/>
      <c r="H268" s="786"/>
      <c r="I268" s="786"/>
      <c r="J268" s="786"/>
      <c r="K268" s="11" t="s">
        <v>175</v>
      </c>
      <c r="L268" s="11" t="s">
        <v>179</v>
      </c>
      <c r="M268" s="11" t="s">
        <v>181</v>
      </c>
      <c r="N268" s="11" t="s">
        <v>183</v>
      </c>
      <c r="O268" s="11" t="s">
        <v>185</v>
      </c>
      <c r="P268" s="11" t="s">
        <v>187</v>
      </c>
      <c r="Q268" s="11" t="s">
        <v>189</v>
      </c>
      <c r="R268" s="11" t="s">
        <v>191</v>
      </c>
      <c r="S268" s="11" t="s">
        <v>193</v>
      </c>
      <c r="T268" s="11" t="s">
        <v>195</v>
      </c>
      <c r="U268" s="11" t="s">
        <v>197</v>
      </c>
      <c r="V268" s="11" t="s">
        <v>199</v>
      </c>
      <c r="W268" s="11" t="s">
        <v>201</v>
      </c>
      <c r="X268" s="11" t="s">
        <v>203</v>
      </c>
      <c r="Y268" s="11" t="s">
        <v>205</v>
      </c>
      <c r="Z268" s="10" t="s">
        <v>175</v>
      </c>
      <c r="AC268"/>
      <c r="AD268" t="s">
        <v>177</v>
      </c>
    </row>
    <row r="269" spans="1:34" ht="12.75" customHeight="1" x14ac:dyDescent="0.25">
      <c r="A269" s="12" t="s">
        <v>5</v>
      </c>
      <c r="B269" s="784" t="s">
        <v>6</v>
      </c>
      <c r="C269" s="784"/>
      <c r="D269" s="784"/>
      <c r="E269" s="784"/>
      <c r="F269" s="784"/>
      <c r="G269" s="784"/>
      <c r="H269" s="784"/>
      <c r="I269" s="784"/>
      <c r="J269" s="784"/>
      <c r="K269" s="13" t="s">
        <v>7</v>
      </c>
      <c r="L269" s="13" t="s">
        <v>8</v>
      </c>
      <c r="M269" s="13" t="s">
        <v>9</v>
      </c>
      <c r="N269" s="13" t="s">
        <v>10</v>
      </c>
      <c r="O269" s="13" t="s">
        <v>11</v>
      </c>
      <c r="P269" s="13" t="s">
        <v>12</v>
      </c>
      <c r="Q269" s="13" t="s">
        <v>13</v>
      </c>
      <c r="R269" s="13" t="s">
        <v>14</v>
      </c>
      <c r="S269" s="13" t="s">
        <v>15</v>
      </c>
      <c r="T269" s="13" t="s">
        <v>16</v>
      </c>
      <c r="U269" s="13" t="s">
        <v>17</v>
      </c>
      <c r="V269" s="13" t="s">
        <v>18</v>
      </c>
      <c r="W269" s="13" t="s">
        <v>19</v>
      </c>
      <c r="X269" s="13" t="s">
        <v>20</v>
      </c>
      <c r="Y269" s="13" t="s">
        <v>21</v>
      </c>
      <c r="Z269" s="13" t="s">
        <v>22</v>
      </c>
      <c r="AC269"/>
    </row>
    <row r="270" spans="1:34" ht="33" customHeight="1" x14ac:dyDescent="0.25">
      <c r="A270" s="798" t="s">
        <v>65</v>
      </c>
      <c r="B270" s="798"/>
      <c r="C270" s="798"/>
      <c r="D270" s="798"/>
      <c r="E270" s="798"/>
      <c r="F270" s="798"/>
      <c r="G270" s="798"/>
      <c r="H270" s="798"/>
      <c r="I270" s="798"/>
      <c r="J270" s="798"/>
      <c r="K270" s="799"/>
      <c r="L270" s="800"/>
      <c r="M270" s="800"/>
      <c r="N270" s="800"/>
      <c r="O270" s="800"/>
      <c r="P270" s="800"/>
      <c r="Q270" s="800"/>
      <c r="R270" s="800"/>
      <c r="S270" s="800"/>
      <c r="T270" s="800"/>
      <c r="U270" s="800"/>
      <c r="V270" s="800"/>
      <c r="W270" s="800"/>
      <c r="X270" s="800"/>
      <c r="Y270" s="800"/>
      <c r="Z270" s="801"/>
      <c r="AC270"/>
    </row>
    <row r="271" spans="1:34" ht="33" customHeight="1" x14ac:dyDescent="0.25">
      <c r="A271" s="15" t="s">
        <v>216</v>
      </c>
      <c r="B271" s="802" t="s">
        <v>217</v>
      </c>
      <c r="C271" s="802"/>
      <c r="D271" s="802"/>
      <c r="E271" s="802"/>
      <c r="F271" s="802"/>
      <c r="G271" s="802"/>
      <c r="H271" s="802"/>
      <c r="I271" s="802"/>
      <c r="J271" s="802"/>
      <c r="K271" s="50">
        <f t="shared" ref="K271:K287" si="45">Z235</f>
        <v>227338</v>
      </c>
      <c r="L271" s="63">
        <v>3287</v>
      </c>
      <c r="M271" s="63">
        <v>1970</v>
      </c>
      <c r="N271" s="63">
        <v>23560</v>
      </c>
      <c r="O271" s="63">
        <v>3096</v>
      </c>
      <c r="P271" s="63">
        <v>1209</v>
      </c>
      <c r="Q271" s="63">
        <v>873</v>
      </c>
      <c r="R271" s="63">
        <v>429</v>
      </c>
      <c r="S271" s="63">
        <v>20638</v>
      </c>
      <c r="T271" s="63">
        <v>11043</v>
      </c>
      <c r="U271" s="63">
        <v>54222</v>
      </c>
      <c r="V271" s="63">
        <v>6037</v>
      </c>
      <c r="W271" s="63">
        <v>2743</v>
      </c>
      <c r="X271" s="63">
        <v>7664</v>
      </c>
      <c r="Y271" s="63">
        <v>8881</v>
      </c>
      <c r="Z271" s="50">
        <f t="shared" ref="Z271:Z287" si="46">SUM(K271:Y271)</f>
        <v>372990</v>
      </c>
      <c r="AA271" s="23"/>
      <c r="AC271" s="17" t="s">
        <v>59</v>
      </c>
      <c r="AD271" s="1" t="s">
        <v>142</v>
      </c>
    </row>
    <row r="272" spans="1:34" ht="33" customHeight="1" x14ac:dyDescent="0.25">
      <c r="A272" s="15" t="s">
        <v>218</v>
      </c>
      <c r="B272" s="802" t="s">
        <v>219</v>
      </c>
      <c r="C272" s="802"/>
      <c r="D272" s="802"/>
      <c r="E272" s="802"/>
      <c r="F272" s="802"/>
      <c r="G272" s="802"/>
      <c r="H272" s="802"/>
      <c r="I272" s="802"/>
      <c r="J272" s="802"/>
      <c r="K272" s="50">
        <f t="shared" si="45"/>
        <v>80966</v>
      </c>
      <c r="L272" s="63">
        <v>2837</v>
      </c>
      <c r="M272" s="63">
        <v>1185</v>
      </c>
      <c r="N272" s="63">
        <v>12286</v>
      </c>
      <c r="O272" s="63">
        <v>2846</v>
      </c>
      <c r="P272" s="63">
        <v>563</v>
      </c>
      <c r="Q272" s="63">
        <v>807</v>
      </c>
      <c r="R272" s="63">
        <v>508</v>
      </c>
      <c r="S272" s="63">
        <v>6279</v>
      </c>
      <c r="T272" s="63">
        <v>3497</v>
      </c>
      <c r="U272" s="63">
        <v>36412</v>
      </c>
      <c r="V272" s="63">
        <v>2468</v>
      </c>
      <c r="W272" s="63">
        <v>881</v>
      </c>
      <c r="X272" s="63">
        <v>1565</v>
      </c>
      <c r="Y272" s="63">
        <v>4034</v>
      </c>
      <c r="Z272" s="50">
        <f t="shared" si="46"/>
        <v>157134</v>
      </c>
      <c r="AA272" s="23"/>
      <c r="AC272" s="17" t="s">
        <v>59</v>
      </c>
      <c r="AD272" s="1" t="s">
        <v>142</v>
      </c>
    </row>
    <row r="273" spans="1:30" ht="33" customHeight="1" x14ac:dyDescent="0.25">
      <c r="A273" s="15" t="s">
        <v>220</v>
      </c>
      <c r="B273" s="802" t="s">
        <v>221</v>
      </c>
      <c r="C273" s="802"/>
      <c r="D273" s="802"/>
      <c r="E273" s="802"/>
      <c r="F273" s="802"/>
      <c r="G273" s="802"/>
      <c r="H273" s="802"/>
      <c r="I273" s="802"/>
      <c r="J273" s="802"/>
      <c r="K273" s="50">
        <f t="shared" si="45"/>
        <v>346421</v>
      </c>
      <c r="L273" s="63">
        <v>19660</v>
      </c>
      <c r="M273" s="63">
        <v>3709</v>
      </c>
      <c r="N273" s="63">
        <v>2467</v>
      </c>
      <c r="O273" s="63">
        <v>18397</v>
      </c>
      <c r="P273" s="63">
        <v>2538</v>
      </c>
      <c r="Q273" s="63">
        <v>3949</v>
      </c>
      <c r="R273" s="63">
        <v>3169</v>
      </c>
      <c r="S273" s="63">
        <v>9697</v>
      </c>
      <c r="T273" s="63">
        <v>3546</v>
      </c>
      <c r="U273" s="63">
        <v>57003</v>
      </c>
      <c r="V273" s="63">
        <v>5951</v>
      </c>
      <c r="W273" s="63">
        <v>1550</v>
      </c>
      <c r="X273" s="63">
        <v>2382</v>
      </c>
      <c r="Y273" s="63">
        <v>7470</v>
      </c>
      <c r="Z273" s="50">
        <f t="shared" si="46"/>
        <v>487909</v>
      </c>
      <c r="AA273" s="23"/>
      <c r="AC273" s="17" t="s">
        <v>59</v>
      </c>
      <c r="AD273" s="1" t="s">
        <v>142</v>
      </c>
    </row>
    <row r="274" spans="1:30" ht="33" customHeight="1" x14ac:dyDescent="0.25">
      <c r="A274" s="15" t="s">
        <v>222</v>
      </c>
      <c r="B274" s="802" t="s">
        <v>223</v>
      </c>
      <c r="C274" s="802"/>
      <c r="D274" s="802"/>
      <c r="E274" s="802"/>
      <c r="F274" s="802"/>
      <c r="G274" s="802"/>
      <c r="H274" s="802"/>
      <c r="I274" s="802"/>
      <c r="J274" s="802"/>
      <c r="K274" s="50">
        <f t="shared" si="45"/>
        <v>141610</v>
      </c>
      <c r="L274" s="63">
        <v>3114</v>
      </c>
      <c r="M274" s="63">
        <v>1304</v>
      </c>
      <c r="N274" s="63">
        <v>7234</v>
      </c>
      <c r="O274" s="63">
        <v>2103</v>
      </c>
      <c r="P274" s="63">
        <v>764</v>
      </c>
      <c r="Q274" s="63">
        <v>772</v>
      </c>
      <c r="R274" s="63">
        <v>1445</v>
      </c>
      <c r="S274" s="63">
        <v>9658</v>
      </c>
      <c r="T274" s="63">
        <v>7190</v>
      </c>
      <c r="U274" s="63">
        <v>22174</v>
      </c>
      <c r="V274" s="63">
        <v>2915</v>
      </c>
      <c r="W274" s="63">
        <v>1450</v>
      </c>
      <c r="X274" s="63">
        <v>2351</v>
      </c>
      <c r="Y274" s="63">
        <v>5938</v>
      </c>
      <c r="Z274" s="50">
        <f t="shared" si="46"/>
        <v>210022</v>
      </c>
      <c r="AA274" s="23"/>
      <c r="AC274" s="17" t="s">
        <v>59</v>
      </c>
      <c r="AD274" s="1" t="s">
        <v>142</v>
      </c>
    </row>
    <row r="275" spans="1:30" ht="33" customHeight="1" x14ac:dyDescent="0.25">
      <c r="A275" s="15" t="s">
        <v>224</v>
      </c>
      <c r="B275" s="802" t="s">
        <v>225</v>
      </c>
      <c r="C275" s="802"/>
      <c r="D275" s="802"/>
      <c r="E275" s="802"/>
      <c r="F275" s="802"/>
      <c r="G275" s="802"/>
      <c r="H275" s="802"/>
      <c r="I275" s="802"/>
      <c r="J275" s="802"/>
      <c r="K275" s="50">
        <f t="shared" si="45"/>
        <v>248029</v>
      </c>
      <c r="L275" s="63">
        <v>3501</v>
      </c>
      <c r="M275" s="63">
        <v>970</v>
      </c>
      <c r="N275" s="63">
        <v>24113</v>
      </c>
      <c r="O275" s="63">
        <v>2048</v>
      </c>
      <c r="P275" s="63">
        <v>1264</v>
      </c>
      <c r="Q275" s="63">
        <v>595</v>
      </c>
      <c r="R275" s="63">
        <v>385</v>
      </c>
      <c r="S275" s="63">
        <v>24357</v>
      </c>
      <c r="T275" s="63">
        <v>12209</v>
      </c>
      <c r="U275" s="63">
        <v>65347</v>
      </c>
      <c r="V275" s="63">
        <v>8451</v>
      </c>
      <c r="W275" s="63">
        <v>3569</v>
      </c>
      <c r="X275" s="63">
        <v>4608</v>
      </c>
      <c r="Y275" s="63">
        <v>12667</v>
      </c>
      <c r="Z275" s="50">
        <f t="shared" si="46"/>
        <v>412113</v>
      </c>
      <c r="AA275" s="23"/>
      <c r="AC275" s="17" t="s">
        <v>59</v>
      </c>
      <c r="AD275" s="1" t="s">
        <v>142</v>
      </c>
    </row>
    <row r="276" spans="1:30" ht="33" customHeight="1" x14ac:dyDescent="0.25">
      <c r="A276" s="15" t="s">
        <v>226</v>
      </c>
      <c r="B276" s="802" t="s">
        <v>227</v>
      </c>
      <c r="C276" s="802"/>
      <c r="D276" s="802"/>
      <c r="E276" s="802"/>
      <c r="F276" s="802"/>
      <c r="G276" s="802"/>
      <c r="H276" s="802"/>
      <c r="I276" s="802"/>
      <c r="J276" s="802"/>
      <c r="K276" s="50">
        <f t="shared" si="45"/>
        <v>400881</v>
      </c>
      <c r="L276" s="63">
        <v>4105</v>
      </c>
      <c r="M276" s="63">
        <v>932</v>
      </c>
      <c r="N276" s="63">
        <v>31870</v>
      </c>
      <c r="O276" s="63">
        <v>1750</v>
      </c>
      <c r="P276" s="63">
        <v>1574</v>
      </c>
      <c r="Q276" s="63">
        <v>456</v>
      </c>
      <c r="R276" s="63">
        <v>291</v>
      </c>
      <c r="S276" s="63">
        <v>46035</v>
      </c>
      <c r="T276" s="63">
        <v>35012</v>
      </c>
      <c r="U276" s="63">
        <v>152903</v>
      </c>
      <c r="V276" s="63">
        <v>11374</v>
      </c>
      <c r="W276" s="63">
        <v>8360</v>
      </c>
      <c r="X276" s="63">
        <v>12303</v>
      </c>
      <c r="Y276" s="63">
        <v>21148</v>
      </c>
      <c r="Z276" s="50">
        <f t="shared" si="46"/>
        <v>728994</v>
      </c>
      <c r="AA276" s="23"/>
      <c r="AC276" s="17" t="s">
        <v>59</v>
      </c>
      <c r="AD276" s="1" t="s">
        <v>142</v>
      </c>
    </row>
    <row r="277" spans="1:30" ht="33" customHeight="1" x14ac:dyDescent="0.25">
      <c r="A277" s="15" t="s">
        <v>228</v>
      </c>
      <c r="B277" s="802" t="s">
        <v>229</v>
      </c>
      <c r="C277" s="802"/>
      <c r="D277" s="802"/>
      <c r="E277" s="802"/>
      <c r="F277" s="802"/>
      <c r="G277" s="802"/>
      <c r="H277" s="802"/>
      <c r="I277" s="802"/>
      <c r="J277" s="802"/>
      <c r="K277" s="50">
        <f t="shared" si="45"/>
        <v>269034</v>
      </c>
      <c r="L277" s="63">
        <v>1833</v>
      </c>
      <c r="M277" s="63">
        <v>535</v>
      </c>
      <c r="N277" s="63">
        <v>27137</v>
      </c>
      <c r="O277" s="63">
        <v>1293</v>
      </c>
      <c r="P277" s="63">
        <v>1059</v>
      </c>
      <c r="Q277" s="63">
        <v>331</v>
      </c>
      <c r="R277" s="63">
        <v>226</v>
      </c>
      <c r="S277" s="63">
        <v>21775</v>
      </c>
      <c r="T277" s="63">
        <v>18954</v>
      </c>
      <c r="U277" s="63">
        <v>76561</v>
      </c>
      <c r="V277" s="63">
        <v>5432</v>
      </c>
      <c r="W277" s="63">
        <v>1768</v>
      </c>
      <c r="X277" s="63">
        <v>9436</v>
      </c>
      <c r="Y277" s="63">
        <v>13806</v>
      </c>
      <c r="Z277" s="50">
        <f t="shared" si="46"/>
        <v>449180</v>
      </c>
      <c r="AA277" s="23"/>
      <c r="AC277" s="17" t="s">
        <v>59</v>
      </c>
      <c r="AD277" s="1" t="s">
        <v>142</v>
      </c>
    </row>
    <row r="278" spans="1:30" ht="33" customHeight="1" x14ac:dyDescent="0.25">
      <c r="A278" s="15" t="s">
        <v>230</v>
      </c>
      <c r="B278" s="802" t="s">
        <v>231</v>
      </c>
      <c r="C278" s="802"/>
      <c r="D278" s="802"/>
      <c r="E278" s="802"/>
      <c r="F278" s="802"/>
      <c r="G278" s="802"/>
      <c r="H278" s="802"/>
      <c r="I278" s="802"/>
      <c r="J278" s="802"/>
      <c r="K278" s="50">
        <f t="shared" si="45"/>
        <v>56457</v>
      </c>
      <c r="L278" s="63">
        <v>3914</v>
      </c>
      <c r="M278" s="63">
        <v>2575</v>
      </c>
      <c r="N278" s="63">
        <v>1269</v>
      </c>
      <c r="O278" s="63">
        <v>3019</v>
      </c>
      <c r="P278" s="63">
        <v>726</v>
      </c>
      <c r="Q278" s="63">
        <v>2378</v>
      </c>
      <c r="R278" s="63">
        <v>1382</v>
      </c>
      <c r="S278" s="63">
        <v>3125</v>
      </c>
      <c r="T278" s="63">
        <v>1664</v>
      </c>
      <c r="U278" s="63">
        <v>18256</v>
      </c>
      <c r="V278" s="63">
        <v>3012</v>
      </c>
      <c r="W278" s="63">
        <v>1199</v>
      </c>
      <c r="X278" s="63">
        <v>780</v>
      </c>
      <c r="Y278" s="63">
        <v>1246</v>
      </c>
      <c r="Z278" s="50">
        <f t="shared" si="46"/>
        <v>101002</v>
      </c>
      <c r="AA278" s="23"/>
      <c r="AC278" s="17" t="s">
        <v>59</v>
      </c>
      <c r="AD278" s="1" t="s">
        <v>142</v>
      </c>
    </row>
    <row r="279" spans="1:30" ht="33" customHeight="1" x14ac:dyDescent="0.25">
      <c r="A279" s="15" t="s">
        <v>232</v>
      </c>
      <c r="B279" s="802" t="s">
        <v>233</v>
      </c>
      <c r="C279" s="802"/>
      <c r="D279" s="802"/>
      <c r="E279" s="802"/>
      <c r="F279" s="802"/>
      <c r="G279" s="802"/>
      <c r="H279" s="802"/>
      <c r="I279" s="802"/>
      <c r="J279" s="802"/>
      <c r="K279" s="50">
        <f t="shared" si="45"/>
        <v>116730</v>
      </c>
      <c r="L279" s="63">
        <v>1312</v>
      </c>
      <c r="M279" s="63">
        <v>206</v>
      </c>
      <c r="N279" s="63">
        <v>8739</v>
      </c>
      <c r="O279" s="63">
        <v>830</v>
      </c>
      <c r="P279" s="63">
        <v>494</v>
      </c>
      <c r="Q279" s="63">
        <v>166</v>
      </c>
      <c r="R279" s="63">
        <v>68</v>
      </c>
      <c r="S279" s="63">
        <v>10165</v>
      </c>
      <c r="T279" s="63">
        <v>7454</v>
      </c>
      <c r="U279" s="63">
        <v>25093</v>
      </c>
      <c r="V279" s="63">
        <v>3702</v>
      </c>
      <c r="W279" s="63">
        <v>1058</v>
      </c>
      <c r="X279" s="63">
        <v>3275</v>
      </c>
      <c r="Y279" s="63">
        <v>3995</v>
      </c>
      <c r="Z279" s="50">
        <f t="shared" si="46"/>
        <v>183287</v>
      </c>
      <c r="AA279" s="23"/>
      <c r="AC279" s="17" t="s">
        <v>59</v>
      </c>
      <c r="AD279" s="1" t="s">
        <v>142</v>
      </c>
    </row>
    <row r="280" spans="1:30" ht="33" customHeight="1" x14ac:dyDescent="0.25">
      <c r="A280" s="15" t="s">
        <v>234</v>
      </c>
      <c r="B280" s="802" t="s">
        <v>235</v>
      </c>
      <c r="C280" s="802"/>
      <c r="D280" s="802"/>
      <c r="E280" s="802"/>
      <c r="F280" s="802"/>
      <c r="G280" s="802"/>
      <c r="H280" s="802"/>
      <c r="I280" s="802"/>
      <c r="J280" s="802"/>
      <c r="K280" s="50">
        <f t="shared" si="45"/>
        <v>241839</v>
      </c>
      <c r="L280" s="63">
        <v>2037</v>
      </c>
      <c r="M280" s="63">
        <v>486</v>
      </c>
      <c r="N280" s="63">
        <v>27172</v>
      </c>
      <c r="O280" s="63">
        <v>1008</v>
      </c>
      <c r="P280" s="63">
        <v>1267</v>
      </c>
      <c r="Q280" s="63">
        <v>307</v>
      </c>
      <c r="R280" s="63">
        <v>103</v>
      </c>
      <c r="S280" s="63">
        <v>28015</v>
      </c>
      <c r="T280" s="63">
        <v>21377</v>
      </c>
      <c r="U280" s="63">
        <v>107920</v>
      </c>
      <c r="V280" s="63">
        <v>8045</v>
      </c>
      <c r="W280" s="63">
        <v>1865</v>
      </c>
      <c r="X280" s="63">
        <v>13390</v>
      </c>
      <c r="Y280" s="63">
        <v>16553</v>
      </c>
      <c r="Z280" s="50">
        <f t="shared" si="46"/>
        <v>471384</v>
      </c>
      <c r="AA280" s="23"/>
      <c r="AC280" s="17" t="s">
        <v>59</v>
      </c>
      <c r="AD280" s="1" t="s">
        <v>142</v>
      </c>
    </row>
    <row r="281" spans="1:30" ht="33" customHeight="1" x14ac:dyDescent="0.25">
      <c r="A281" s="15" t="s">
        <v>236</v>
      </c>
      <c r="B281" s="802" t="s">
        <v>237</v>
      </c>
      <c r="C281" s="802"/>
      <c r="D281" s="802"/>
      <c r="E281" s="802"/>
      <c r="F281" s="802"/>
      <c r="G281" s="802"/>
      <c r="H281" s="802"/>
      <c r="I281" s="802"/>
      <c r="J281" s="802"/>
      <c r="K281" s="50">
        <f t="shared" si="45"/>
        <v>230732</v>
      </c>
      <c r="L281" s="63">
        <v>18094</v>
      </c>
      <c r="M281" s="63">
        <v>10990</v>
      </c>
      <c r="N281" s="63">
        <v>1600</v>
      </c>
      <c r="O281" s="63">
        <v>18349</v>
      </c>
      <c r="P281" s="63">
        <v>1518</v>
      </c>
      <c r="Q281" s="63">
        <v>19905</v>
      </c>
      <c r="R281" s="63">
        <v>14441</v>
      </c>
      <c r="S281" s="63">
        <v>12841</v>
      </c>
      <c r="T281" s="63">
        <v>5348</v>
      </c>
      <c r="U281" s="63">
        <v>112537</v>
      </c>
      <c r="V281" s="63">
        <v>17591</v>
      </c>
      <c r="W281" s="63">
        <v>3578</v>
      </c>
      <c r="X281" s="63">
        <v>2063</v>
      </c>
      <c r="Y281" s="63">
        <v>6513</v>
      </c>
      <c r="Z281" s="50">
        <f t="shared" si="46"/>
        <v>476100</v>
      </c>
      <c r="AA281" s="23"/>
      <c r="AC281" s="17" t="s">
        <v>59</v>
      </c>
      <c r="AD281" s="1" t="s">
        <v>142</v>
      </c>
    </row>
    <row r="282" spans="1:30" ht="33" customHeight="1" x14ac:dyDescent="0.25">
      <c r="A282" s="15" t="s">
        <v>238</v>
      </c>
      <c r="B282" s="802" t="s">
        <v>239</v>
      </c>
      <c r="C282" s="802"/>
      <c r="D282" s="802"/>
      <c r="E282" s="802"/>
      <c r="F282" s="802"/>
      <c r="G282" s="802"/>
      <c r="H282" s="802"/>
      <c r="I282" s="802"/>
      <c r="J282" s="802"/>
      <c r="K282" s="50">
        <f t="shared" si="45"/>
        <v>31050</v>
      </c>
      <c r="L282" s="63">
        <v>4165</v>
      </c>
      <c r="M282" s="63">
        <v>802</v>
      </c>
      <c r="N282" s="63">
        <v>1431</v>
      </c>
      <c r="O282" s="63">
        <v>1026</v>
      </c>
      <c r="P282" s="63">
        <v>323</v>
      </c>
      <c r="Q282" s="63">
        <v>2473</v>
      </c>
      <c r="R282" s="63">
        <v>1422</v>
      </c>
      <c r="S282" s="63">
        <v>2367</v>
      </c>
      <c r="T282" s="63">
        <v>981</v>
      </c>
      <c r="U282" s="63">
        <v>9018</v>
      </c>
      <c r="V282" s="63">
        <v>727</v>
      </c>
      <c r="W282" s="63">
        <v>354</v>
      </c>
      <c r="X282" s="63">
        <v>320</v>
      </c>
      <c r="Y282" s="63">
        <v>937</v>
      </c>
      <c r="Z282" s="50">
        <f t="shared" si="46"/>
        <v>57396</v>
      </c>
      <c r="AA282" s="23"/>
      <c r="AC282" s="17" t="s">
        <v>59</v>
      </c>
      <c r="AD282" s="1" t="s">
        <v>142</v>
      </c>
    </row>
    <row r="283" spans="1:30" ht="33" customHeight="1" x14ac:dyDescent="0.25">
      <c r="A283" s="15" t="s">
        <v>240</v>
      </c>
      <c r="B283" s="802" t="s">
        <v>241</v>
      </c>
      <c r="C283" s="802"/>
      <c r="D283" s="802"/>
      <c r="E283" s="802"/>
      <c r="F283" s="802"/>
      <c r="G283" s="802"/>
      <c r="H283" s="802"/>
      <c r="I283" s="802"/>
      <c r="J283" s="802"/>
      <c r="K283" s="50">
        <f t="shared" si="45"/>
        <v>39370</v>
      </c>
      <c r="L283" s="63">
        <v>473</v>
      </c>
      <c r="M283" s="63">
        <v>244</v>
      </c>
      <c r="N283" s="63">
        <v>18132</v>
      </c>
      <c r="O283" s="63">
        <v>626</v>
      </c>
      <c r="P283" s="63">
        <v>199</v>
      </c>
      <c r="Q283" s="63">
        <v>162</v>
      </c>
      <c r="R283" s="63">
        <v>75</v>
      </c>
      <c r="S283" s="63">
        <v>3742</v>
      </c>
      <c r="T283" s="63">
        <v>1373</v>
      </c>
      <c r="U283" s="63">
        <v>8986</v>
      </c>
      <c r="V283" s="63">
        <v>774</v>
      </c>
      <c r="W283" s="63">
        <v>467</v>
      </c>
      <c r="X283" s="63">
        <v>925</v>
      </c>
      <c r="Y283" s="63">
        <v>1159</v>
      </c>
      <c r="Z283" s="50">
        <f t="shared" si="46"/>
        <v>76707</v>
      </c>
      <c r="AA283" s="23"/>
      <c r="AC283" s="17" t="s">
        <v>59</v>
      </c>
      <c r="AD283" s="1" t="s">
        <v>142</v>
      </c>
    </row>
    <row r="284" spans="1:30" ht="33" customHeight="1" x14ac:dyDescent="0.25">
      <c r="A284" s="15" t="s">
        <v>242</v>
      </c>
      <c r="B284" s="802" t="s">
        <v>243</v>
      </c>
      <c r="C284" s="802"/>
      <c r="D284" s="802"/>
      <c r="E284" s="802"/>
      <c r="F284" s="802"/>
      <c r="G284" s="802"/>
      <c r="H284" s="802"/>
      <c r="I284" s="802"/>
      <c r="J284" s="802"/>
      <c r="K284" s="50">
        <f t="shared" si="45"/>
        <v>105809</v>
      </c>
      <c r="L284" s="63">
        <v>951</v>
      </c>
      <c r="M284" s="63">
        <v>284</v>
      </c>
      <c r="N284" s="63">
        <v>9182</v>
      </c>
      <c r="O284" s="63">
        <v>678</v>
      </c>
      <c r="P284" s="63">
        <v>500</v>
      </c>
      <c r="Q284" s="63">
        <v>136</v>
      </c>
      <c r="R284" s="63">
        <v>109</v>
      </c>
      <c r="S284" s="63">
        <v>14138</v>
      </c>
      <c r="T284" s="63">
        <v>7714</v>
      </c>
      <c r="U284" s="63">
        <v>27484</v>
      </c>
      <c r="V284" s="63">
        <v>2932</v>
      </c>
      <c r="W284" s="63">
        <v>885</v>
      </c>
      <c r="X284" s="63">
        <v>4182</v>
      </c>
      <c r="Y284" s="63">
        <v>5188</v>
      </c>
      <c r="Z284" s="50">
        <f t="shared" si="46"/>
        <v>180172</v>
      </c>
      <c r="AA284" s="23"/>
      <c r="AC284" s="17" t="s">
        <v>59</v>
      </c>
      <c r="AD284" s="1" t="s">
        <v>142</v>
      </c>
    </row>
    <row r="285" spans="1:30" ht="32.25" customHeight="1" x14ac:dyDescent="0.25">
      <c r="A285" s="15" t="s">
        <v>244</v>
      </c>
      <c r="B285" s="802" t="s">
        <v>245</v>
      </c>
      <c r="C285" s="802"/>
      <c r="D285" s="802"/>
      <c r="E285" s="802"/>
      <c r="F285" s="802"/>
      <c r="G285" s="802"/>
      <c r="H285" s="802"/>
      <c r="I285" s="802"/>
      <c r="J285" s="802"/>
      <c r="K285" s="50">
        <f t="shared" si="45"/>
        <v>52785</v>
      </c>
      <c r="L285" s="63">
        <v>8962</v>
      </c>
      <c r="M285" s="63">
        <v>5057</v>
      </c>
      <c r="N285" s="63">
        <v>1113</v>
      </c>
      <c r="O285" s="63">
        <v>6159</v>
      </c>
      <c r="P285" s="63">
        <v>580</v>
      </c>
      <c r="Q285" s="63">
        <v>5941</v>
      </c>
      <c r="R285" s="63">
        <v>2680</v>
      </c>
      <c r="S285" s="63">
        <v>3303</v>
      </c>
      <c r="T285" s="63">
        <v>2099</v>
      </c>
      <c r="U285" s="63">
        <v>15108</v>
      </c>
      <c r="V285" s="63">
        <v>2941</v>
      </c>
      <c r="W285" s="63">
        <v>1060</v>
      </c>
      <c r="X285" s="63">
        <v>481</v>
      </c>
      <c r="Y285" s="63">
        <v>714</v>
      </c>
      <c r="Z285" s="50">
        <f t="shared" si="46"/>
        <v>108983</v>
      </c>
      <c r="AA285" s="23"/>
      <c r="AC285" s="17" t="s">
        <v>59</v>
      </c>
      <c r="AD285" s="1" t="s">
        <v>142</v>
      </c>
    </row>
    <row r="286" spans="1:30" ht="32.25" customHeight="1" x14ac:dyDescent="0.25">
      <c r="A286" s="15" t="s">
        <v>246</v>
      </c>
      <c r="B286" s="802" t="s">
        <v>247</v>
      </c>
      <c r="C286" s="802"/>
      <c r="D286" s="802"/>
      <c r="E286" s="802"/>
      <c r="F286" s="802"/>
      <c r="G286" s="802"/>
      <c r="H286" s="802"/>
      <c r="I286" s="802"/>
      <c r="J286" s="802"/>
      <c r="K286" s="50">
        <f t="shared" si="45"/>
        <v>27209</v>
      </c>
      <c r="L286" s="63">
        <v>412</v>
      </c>
      <c r="M286" s="63">
        <v>368</v>
      </c>
      <c r="N286" s="63">
        <v>767</v>
      </c>
      <c r="O286" s="63">
        <v>720</v>
      </c>
      <c r="P286" s="63">
        <v>75</v>
      </c>
      <c r="Q286" s="63">
        <v>217</v>
      </c>
      <c r="R286" s="63">
        <v>142</v>
      </c>
      <c r="S286" s="63">
        <v>1808</v>
      </c>
      <c r="T286" s="63">
        <v>2150</v>
      </c>
      <c r="U286" s="63">
        <v>8113</v>
      </c>
      <c r="V286" s="63">
        <v>642</v>
      </c>
      <c r="W286" s="63">
        <v>143</v>
      </c>
      <c r="X286" s="63">
        <v>604</v>
      </c>
      <c r="Y286" s="63">
        <v>976</v>
      </c>
      <c r="Z286" s="50">
        <f t="shared" si="46"/>
        <v>44346</v>
      </c>
      <c r="AA286" s="23"/>
      <c r="AC286" s="17" t="s">
        <v>59</v>
      </c>
      <c r="AD286" s="1" t="s">
        <v>142</v>
      </c>
    </row>
    <row r="287" spans="1:30" ht="32.25" customHeight="1" x14ac:dyDescent="0.25">
      <c r="A287" s="15" t="s">
        <v>248</v>
      </c>
      <c r="B287" s="802" t="s">
        <v>249</v>
      </c>
      <c r="C287" s="802"/>
      <c r="D287" s="802"/>
      <c r="E287" s="802"/>
      <c r="F287" s="802"/>
      <c r="G287" s="802"/>
      <c r="H287" s="802"/>
      <c r="I287" s="802"/>
      <c r="J287" s="802"/>
      <c r="K287" s="50">
        <f t="shared" si="45"/>
        <v>162477</v>
      </c>
      <c r="L287" s="63">
        <v>13667</v>
      </c>
      <c r="M287" s="63">
        <v>23251</v>
      </c>
      <c r="N287" s="63">
        <v>2534</v>
      </c>
      <c r="O287" s="63">
        <v>32116</v>
      </c>
      <c r="P287" s="63">
        <v>1346</v>
      </c>
      <c r="Q287" s="63">
        <v>11665</v>
      </c>
      <c r="R287" s="63">
        <v>4214</v>
      </c>
      <c r="S287" s="63">
        <v>9689</v>
      </c>
      <c r="T287" s="63">
        <v>5569</v>
      </c>
      <c r="U287" s="63">
        <v>39655</v>
      </c>
      <c r="V287" s="63">
        <v>7667</v>
      </c>
      <c r="W287" s="63">
        <v>3394</v>
      </c>
      <c r="X287" s="63">
        <v>2042</v>
      </c>
      <c r="Y287" s="63">
        <v>2660</v>
      </c>
      <c r="Z287" s="50">
        <f t="shared" si="46"/>
        <v>321946</v>
      </c>
      <c r="AA287" s="23"/>
      <c r="AC287" s="17" t="s">
        <v>59</v>
      </c>
      <c r="AD287" s="1" t="s">
        <v>142</v>
      </c>
    </row>
    <row r="288" spans="1:30" ht="15.75" customHeight="1" x14ac:dyDescent="0.25">
      <c r="A288" s="6"/>
      <c r="AA288" s="16" t="s">
        <v>58</v>
      </c>
      <c r="AC288"/>
    </row>
    <row r="289" spans="1:34" ht="16.5" customHeight="1" x14ac:dyDescent="0.25">
      <c r="A289" s="6"/>
      <c r="B289" s="734" t="s">
        <v>116</v>
      </c>
      <c r="C289" s="734"/>
      <c r="D289" s="734"/>
      <c r="E289" s="734"/>
      <c r="F289" s="734"/>
      <c r="G289" s="734"/>
      <c r="H289" s="734"/>
      <c r="I289" s="734"/>
      <c r="J289" s="734"/>
      <c r="K289" s="734"/>
      <c r="L289" s="734"/>
      <c r="M289" s="734"/>
      <c r="N289" s="734"/>
      <c r="O289" s="734"/>
      <c r="P289" s="731" t="s">
        <v>35</v>
      </c>
      <c r="Q289" s="732"/>
      <c r="R289" s="732"/>
      <c r="S289" s="732"/>
      <c r="T289" s="732"/>
      <c r="U289" s="732"/>
      <c r="V289" s="732"/>
      <c r="W289" s="732"/>
      <c r="X289" s="732"/>
      <c r="Y289" s="733"/>
      <c r="AC289"/>
    </row>
    <row r="290" spans="1:34" ht="22.5" customHeight="1" x14ac:dyDescent="0.25">
      <c r="A290" s="20"/>
      <c r="B290" s="757" t="s">
        <v>134</v>
      </c>
      <c r="C290" s="758"/>
      <c r="D290" s="759"/>
      <c r="E290" s="757" t="s">
        <v>135</v>
      </c>
      <c r="F290" s="758"/>
      <c r="G290" s="759"/>
      <c r="H290" s="757" t="s">
        <v>136</v>
      </c>
      <c r="I290" s="758"/>
      <c r="J290" s="759"/>
      <c r="K290" s="763" t="s">
        <v>137</v>
      </c>
      <c r="L290" s="764"/>
      <c r="M290" s="729" t="s">
        <v>138</v>
      </c>
      <c r="N290" s="729" t="s">
        <v>139</v>
      </c>
      <c r="O290" s="729" t="s">
        <v>140</v>
      </c>
      <c r="P290" s="414" t="s">
        <v>294</v>
      </c>
      <c r="Q290" s="415" t="s">
        <v>295</v>
      </c>
      <c r="R290" s="416" t="s">
        <v>296</v>
      </c>
      <c r="S290" s="417" t="s">
        <v>297</v>
      </c>
      <c r="T290" s="418" t="s">
        <v>298</v>
      </c>
      <c r="U290" s="419" t="s">
        <v>299</v>
      </c>
      <c r="V290" s="420" t="s">
        <v>300</v>
      </c>
      <c r="W290" s="421" t="s">
        <v>301</v>
      </c>
      <c r="X290" s="422" t="s">
        <v>302</v>
      </c>
      <c r="Y290" s="423" t="s">
        <v>303</v>
      </c>
      <c r="AC290"/>
    </row>
    <row r="291" spans="1:34" ht="22.5" customHeight="1" x14ac:dyDescent="0.25">
      <c r="A291" s="20"/>
      <c r="B291" s="760"/>
      <c r="C291" s="761"/>
      <c r="D291" s="762"/>
      <c r="E291" s="760"/>
      <c r="F291" s="761"/>
      <c r="G291" s="762"/>
      <c r="H291" s="760"/>
      <c r="I291" s="761"/>
      <c r="J291" s="762"/>
      <c r="K291" s="765"/>
      <c r="L291" s="766"/>
      <c r="M291" s="730"/>
      <c r="N291" s="730"/>
      <c r="O291" s="730"/>
      <c r="P291" s="424" t="s">
        <v>304</v>
      </c>
      <c r="Q291" s="425" t="s">
        <v>305</v>
      </c>
      <c r="R291" s="426" t="s">
        <v>306</v>
      </c>
      <c r="S291" s="427" t="s">
        <v>307</v>
      </c>
      <c r="T291" s="428" t="s">
        <v>308</v>
      </c>
      <c r="U291" s="429" t="s">
        <v>309</v>
      </c>
      <c r="V291" s="430" t="s">
        <v>310</v>
      </c>
      <c r="W291" s="431" t="s">
        <v>311</v>
      </c>
      <c r="X291" s="432" t="s">
        <v>312</v>
      </c>
      <c r="Y291" s="433" t="s">
        <v>313</v>
      </c>
      <c r="AC291"/>
    </row>
    <row r="292" spans="1:34" ht="22.5" customHeight="1" x14ac:dyDescent="0.25">
      <c r="A292" s="20"/>
      <c r="B292" s="744" t="s">
        <v>314</v>
      </c>
      <c r="C292" s="745"/>
      <c r="D292" s="746"/>
      <c r="E292" s="744" t="s">
        <v>314</v>
      </c>
      <c r="F292" s="745"/>
      <c r="G292" s="746"/>
      <c r="H292" s="744" t="s">
        <v>314</v>
      </c>
      <c r="I292" s="745"/>
      <c r="J292" s="746"/>
      <c r="K292" s="751" t="s">
        <v>314</v>
      </c>
      <c r="L292" s="752"/>
      <c r="M292" s="741" t="s">
        <v>314</v>
      </c>
      <c r="N292" s="741" t="s">
        <v>314</v>
      </c>
      <c r="O292" s="741" t="s">
        <v>314</v>
      </c>
      <c r="P292" s="434" t="s">
        <v>315</v>
      </c>
      <c r="Q292" s="435" t="s">
        <v>316</v>
      </c>
      <c r="R292" s="436" t="s">
        <v>317</v>
      </c>
      <c r="S292" s="437" t="s">
        <v>318</v>
      </c>
      <c r="T292" s="438" t="s">
        <v>319</v>
      </c>
      <c r="U292" s="439" t="s">
        <v>320</v>
      </c>
      <c r="V292" s="440" t="s">
        <v>321</v>
      </c>
      <c r="W292" s="441" t="s">
        <v>322</v>
      </c>
      <c r="X292" s="442" t="s">
        <v>323</v>
      </c>
      <c r="Y292" s="443" t="s">
        <v>324</v>
      </c>
      <c r="AC292"/>
    </row>
    <row r="293" spans="1:34" ht="22.5" customHeight="1" x14ac:dyDescent="0.25">
      <c r="A293" s="20"/>
      <c r="B293" s="747"/>
      <c r="C293" s="745"/>
      <c r="D293" s="746"/>
      <c r="E293" s="747"/>
      <c r="F293" s="745"/>
      <c r="G293" s="746"/>
      <c r="H293" s="747"/>
      <c r="I293" s="745"/>
      <c r="J293" s="746"/>
      <c r="K293" s="753"/>
      <c r="L293" s="752"/>
      <c r="M293" s="742"/>
      <c r="N293" s="742"/>
      <c r="O293" s="742"/>
      <c r="P293" s="444" t="s">
        <v>325</v>
      </c>
      <c r="Q293" s="445" t="s">
        <v>326</v>
      </c>
      <c r="R293" s="446" t="s">
        <v>327</v>
      </c>
      <c r="S293" s="447" t="s">
        <v>328</v>
      </c>
      <c r="T293" s="448" t="s">
        <v>329</v>
      </c>
      <c r="U293" s="449" t="s">
        <v>330</v>
      </c>
      <c r="V293" s="450" t="s">
        <v>331</v>
      </c>
      <c r="W293" s="451" t="s">
        <v>332</v>
      </c>
      <c r="X293" s="452" t="s">
        <v>333</v>
      </c>
      <c r="Y293" s="453" t="s">
        <v>334</v>
      </c>
      <c r="AC293"/>
    </row>
    <row r="294" spans="1:34" ht="22.5" customHeight="1" x14ac:dyDescent="0.25">
      <c r="A294" s="20"/>
      <c r="B294" s="748"/>
      <c r="C294" s="749"/>
      <c r="D294" s="750"/>
      <c r="E294" s="748"/>
      <c r="F294" s="749"/>
      <c r="G294" s="750"/>
      <c r="H294" s="748"/>
      <c r="I294" s="749"/>
      <c r="J294" s="750"/>
      <c r="K294" s="754"/>
      <c r="L294" s="755"/>
      <c r="M294" s="743"/>
      <c r="N294" s="743"/>
      <c r="O294" s="743"/>
      <c r="P294" s="454" t="s">
        <v>335</v>
      </c>
      <c r="Q294" s="455" t="s">
        <v>336</v>
      </c>
      <c r="R294" s="456" t="s">
        <v>337</v>
      </c>
      <c r="S294" s="457" t="s">
        <v>338</v>
      </c>
      <c r="T294" s="458" t="s">
        <v>339</v>
      </c>
      <c r="U294" s="459" t="s">
        <v>340</v>
      </c>
      <c r="V294" s="460" t="s">
        <v>341</v>
      </c>
      <c r="W294" s="461" t="s">
        <v>342</v>
      </c>
      <c r="X294" s="462" t="s">
        <v>343</v>
      </c>
      <c r="Y294" s="463" t="s">
        <v>344</v>
      </c>
      <c r="AC294"/>
    </row>
    <row r="295" spans="1:34" ht="15" customHeight="1" x14ac:dyDescent="0.25">
      <c r="AC295"/>
      <c r="AF295" s="16"/>
    </row>
    <row r="296" spans="1:34" ht="16.5" customHeight="1" x14ac:dyDescent="0.25">
      <c r="A296"/>
      <c r="J296" s="718"/>
      <c r="K296" s="718"/>
      <c r="L296" s="718"/>
      <c r="M296" s="718"/>
      <c r="N296" s="718"/>
      <c r="O296" s="718"/>
      <c r="P296" s="718"/>
      <c r="Q296" s="718"/>
      <c r="R296" s="718"/>
      <c r="S296" s="718"/>
      <c r="T296" s="718"/>
      <c r="U296" s="718"/>
      <c r="V296" s="718"/>
      <c r="W296" s="718"/>
      <c r="X296" s="2"/>
      <c r="Y296" s="3"/>
      <c r="Z296" s="3"/>
      <c r="AA296" s="4"/>
      <c r="AC296"/>
      <c r="AD296" t="s">
        <v>279</v>
      </c>
      <c r="AH296" s="61" t="s">
        <v>292</v>
      </c>
    </row>
    <row r="297" spans="1:34" ht="22.5" customHeight="1" x14ac:dyDescent="0.25">
      <c r="I297" s="739" t="s">
        <v>73</v>
      </c>
      <c r="J297" s="739"/>
      <c r="K297" s="739"/>
      <c r="L297" s="739"/>
      <c r="M297" s="739" t="s">
        <v>254</v>
      </c>
      <c r="N297" s="739"/>
      <c r="O297" s="739"/>
      <c r="P297" s="739"/>
      <c r="Q297" s="739"/>
      <c r="R297" s="739"/>
      <c r="S297" s="739"/>
      <c r="T297" s="739"/>
      <c r="U297" s="739"/>
      <c r="V297" s="739"/>
      <c r="W297" s="7"/>
      <c r="X297" s="8"/>
      <c r="Y297" s="735" t="s">
        <v>72</v>
      </c>
      <c r="Z297" s="735"/>
      <c r="AC297"/>
      <c r="AH297" s="61" t="s">
        <v>291</v>
      </c>
    </row>
    <row r="298" spans="1:34" ht="22.5" customHeight="1" x14ac:dyDescent="0.25">
      <c r="W298" s="7"/>
      <c r="X298" s="8"/>
      <c r="Y298" s="735"/>
      <c r="Z298" s="735"/>
      <c r="AC298"/>
    </row>
    <row r="299" spans="1:34" ht="22.5" customHeight="1" x14ac:dyDescent="0.25">
      <c r="J299" s="718"/>
      <c r="K299" s="718"/>
      <c r="L299" s="718"/>
      <c r="M299" s="718"/>
      <c r="N299" s="7"/>
      <c r="O299" s="7"/>
      <c r="P299" s="7"/>
      <c r="Q299" s="7"/>
      <c r="R299" s="718"/>
      <c r="S299" s="718"/>
      <c r="T299" s="718"/>
      <c r="U299" s="718"/>
      <c r="V299" s="7"/>
      <c r="W299" s="7"/>
      <c r="Y299" s="738" t="s">
        <v>279</v>
      </c>
      <c r="Z299" s="738"/>
      <c r="AC299"/>
    </row>
    <row r="300" spans="1:34" ht="22.5" customHeight="1" x14ac:dyDescent="0.25">
      <c r="J300" s="718"/>
      <c r="K300" s="718"/>
      <c r="L300" s="718"/>
      <c r="M300" s="718"/>
      <c r="N300" s="3"/>
      <c r="O300" s="3"/>
      <c r="P300" s="3"/>
      <c r="Q300" s="3"/>
      <c r="R300" s="3"/>
      <c r="S300" s="3"/>
      <c r="T300" s="3"/>
      <c r="U300" s="3"/>
      <c r="V300" s="3"/>
      <c r="W300" s="740"/>
      <c r="X300" s="740"/>
      <c r="Y300" s="740"/>
      <c r="Z300" s="740"/>
      <c r="AC300"/>
    </row>
    <row r="301" spans="1:34" ht="22.5" customHeight="1" x14ac:dyDescent="0.25"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740"/>
      <c r="X301" s="740"/>
      <c r="Y301" s="740"/>
      <c r="Z301" s="740"/>
      <c r="AC301"/>
    </row>
    <row r="302" spans="1:34" ht="22.5" customHeight="1" x14ac:dyDescent="0.25"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782" t="s">
        <v>270</v>
      </c>
      <c r="X302" s="782"/>
      <c r="Y302" s="782"/>
      <c r="Z302" s="782"/>
      <c r="AC302"/>
    </row>
    <row r="303" spans="1:34" ht="24.95" customHeight="1" x14ac:dyDescent="0.25">
      <c r="A303" s="10" t="s">
        <v>1</v>
      </c>
      <c r="B303" s="783" t="s">
        <v>2</v>
      </c>
      <c r="C303" s="783"/>
      <c r="D303" s="783"/>
      <c r="E303" s="783"/>
      <c r="F303" s="783"/>
      <c r="G303" s="783"/>
      <c r="H303" s="783"/>
      <c r="I303" s="783"/>
      <c r="J303" s="783"/>
      <c r="K303" s="783" t="s">
        <v>3</v>
      </c>
      <c r="L303" s="783"/>
      <c r="M303" s="783"/>
      <c r="N303" s="783"/>
      <c r="O303" s="783"/>
      <c r="P303" s="783"/>
      <c r="Q303" s="783"/>
      <c r="R303" s="783"/>
      <c r="S303" s="783"/>
      <c r="T303" s="783"/>
      <c r="U303" s="783"/>
      <c r="V303" s="783"/>
      <c r="W303" s="783"/>
      <c r="X303" s="783"/>
      <c r="Y303" s="783"/>
      <c r="Z303" s="783"/>
      <c r="AC303"/>
    </row>
    <row r="304" spans="1:34" ht="48.75" customHeight="1" x14ac:dyDescent="0.25">
      <c r="A304" s="10" t="s">
        <v>48</v>
      </c>
      <c r="B304" s="786" t="s">
        <v>69</v>
      </c>
      <c r="C304" s="786"/>
      <c r="D304" s="786"/>
      <c r="E304" s="786"/>
      <c r="F304" s="786"/>
      <c r="G304" s="786"/>
      <c r="H304" s="786"/>
      <c r="I304" s="786"/>
      <c r="J304" s="786"/>
      <c r="K304" s="11" t="s">
        <v>175</v>
      </c>
      <c r="L304" s="11" t="s">
        <v>208</v>
      </c>
      <c r="M304" s="11" t="s">
        <v>210</v>
      </c>
      <c r="N304" s="11" t="s">
        <v>212</v>
      </c>
      <c r="O304" s="11" t="s">
        <v>214</v>
      </c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10" t="s">
        <v>215</v>
      </c>
      <c r="AC304"/>
      <c r="AD304" t="s">
        <v>206</v>
      </c>
    </row>
    <row r="305" spans="1:30" ht="12.75" customHeight="1" x14ac:dyDescent="0.25">
      <c r="A305" s="12" t="s">
        <v>5</v>
      </c>
      <c r="B305" s="784" t="s">
        <v>6</v>
      </c>
      <c r="C305" s="784"/>
      <c r="D305" s="784"/>
      <c r="E305" s="784"/>
      <c r="F305" s="784"/>
      <c r="G305" s="784"/>
      <c r="H305" s="784"/>
      <c r="I305" s="784"/>
      <c r="J305" s="784"/>
      <c r="K305" s="13" t="s">
        <v>7</v>
      </c>
      <c r="L305" s="13" t="s">
        <v>8</v>
      </c>
      <c r="M305" s="13" t="s">
        <v>9</v>
      </c>
      <c r="N305" s="13" t="s">
        <v>10</v>
      </c>
      <c r="O305" s="13" t="s">
        <v>11</v>
      </c>
      <c r="P305" s="13" t="s">
        <v>12</v>
      </c>
      <c r="Q305" s="13" t="s">
        <v>13</v>
      </c>
      <c r="R305" s="13" t="s">
        <v>14</v>
      </c>
      <c r="S305" s="13" t="s">
        <v>15</v>
      </c>
      <c r="T305" s="13" t="s">
        <v>16</v>
      </c>
      <c r="U305" s="13" t="s">
        <v>17</v>
      </c>
      <c r="V305" s="13" t="s">
        <v>18</v>
      </c>
      <c r="W305" s="13" t="s">
        <v>19</v>
      </c>
      <c r="X305" s="13" t="s">
        <v>20</v>
      </c>
      <c r="Y305" s="13" t="s">
        <v>21</v>
      </c>
      <c r="Z305" s="13" t="s">
        <v>22</v>
      </c>
      <c r="AC305"/>
    </row>
    <row r="306" spans="1:30" ht="33" customHeight="1" x14ac:dyDescent="0.25">
      <c r="A306" s="798" t="s">
        <v>65</v>
      </c>
      <c r="B306" s="798"/>
      <c r="C306" s="798"/>
      <c r="D306" s="798"/>
      <c r="E306" s="798"/>
      <c r="F306" s="798"/>
      <c r="G306" s="798"/>
      <c r="H306" s="798"/>
      <c r="I306" s="798"/>
      <c r="J306" s="798"/>
      <c r="K306" s="799"/>
      <c r="L306" s="800"/>
      <c r="M306" s="800"/>
      <c r="N306" s="800"/>
      <c r="O306" s="800"/>
      <c r="P306" s="800"/>
      <c r="Q306" s="800"/>
      <c r="R306" s="800"/>
      <c r="S306" s="800"/>
      <c r="T306" s="800"/>
      <c r="U306" s="800"/>
      <c r="V306" s="800"/>
      <c r="W306" s="800"/>
      <c r="X306" s="800"/>
      <c r="Y306" s="800"/>
      <c r="Z306" s="801"/>
      <c r="AC306"/>
    </row>
    <row r="307" spans="1:30" ht="33" customHeight="1" x14ac:dyDescent="0.25">
      <c r="A307" s="15" t="s">
        <v>216</v>
      </c>
      <c r="B307" s="802" t="s">
        <v>217</v>
      </c>
      <c r="C307" s="802"/>
      <c r="D307" s="802"/>
      <c r="E307" s="802"/>
      <c r="F307" s="802"/>
      <c r="G307" s="802"/>
      <c r="H307" s="802"/>
      <c r="I307" s="802"/>
      <c r="J307" s="802"/>
      <c r="K307" s="50">
        <f t="shared" ref="K307:K323" si="47">Z271</f>
        <v>372990</v>
      </c>
      <c r="L307" s="63">
        <v>5988</v>
      </c>
      <c r="M307" s="63">
        <v>14828</v>
      </c>
      <c r="N307" s="63">
        <v>12130</v>
      </c>
      <c r="O307" s="63">
        <v>12723</v>
      </c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50">
        <f t="shared" ref="Z307:Z323" si="48">SUM(K307:Y307)</f>
        <v>418659</v>
      </c>
      <c r="AA307" s="23"/>
      <c r="AC307" s="17" t="s">
        <v>59</v>
      </c>
      <c r="AD307" s="1" t="s">
        <v>143</v>
      </c>
    </row>
    <row r="308" spans="1:30" ht="33" customHeight="1" x14ac:dyDescent="0.25">
      <c r="A308" s="15" t="s">
        <v>218</v>
      </c>
      <c r="B308" s="802" t="s">
        <v>219</v>
      </c>
      <c r="C308" s="802"/>
      <c r="D308" s="802"/>
      <c r="E308" s="802"/>
      <c r="F308" s="802"/>
      <c r="G308" s="802"/>
      <c r="H308" s="802"/>
      <c r="I308" s="802"/>
      <c r="J308" s="802"/>
      <c r="K308" s="50">
        <f t="shared" si="47"/>
        <v>157134</v>
      </c>
      <c r="L308" s="63">
        <v>2125</v>
      </c>
      <c r="M308" s="63">
        <v>4288</v>
      </c>
      <c r="N308" s="63">
        <v>4268</v>
      </c>
      <c r="O308" s="63">
        <v>10175</v>
      </c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50">
        <f t="shared" si="48"/>
        <v>177990</v>
      </c>
      <c r="AA308" s="23"/>
      <c r="AC308" s="17" t="s">
        <v>59</v>
      </c>
      <c r="AD308" s="1" t="s">
        <v>143</v>
      </c>
    </row>
    <row r="309" spans="1:30" ht="33" customHeight="1" x14ac:dyDescent="0.25">
      <c r="A309" s="15" t="s">
        <v>220</v>
      </c>
      <c r="B309" s="802" t="s">
        <v>221</v>
      </c>
      <c r="C309" s="802"/>
      <c r="D309" s="802"/>
      <c r="E309" s="802"/>
      <c r="F309" s="802"/>
      <c r="G309" s="802"/>
      <c r="H309" s="802"/>
      <c r="I309" s="802"/>
      <c r="J309" s="802"/>
      <c r="K309" s="50">
        <f t="shared" si="47"/>
        <v>487909</v>
      </c>
      <c r="L309" s="63">
        <v>2618</v>
      </c>
      <c r="M309" s="63">
        <v>2144</v>
      </c>
      <c r="N309" s="63">
        <v>2261</v>
      </c>
      <c r="O309" s="63">
        <v>1828</v>
      </c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50">
        <f t="shared" si="48"/>
        <v>496760</v>
      </c>
      <c r="AA309" s="23"/>
      <c r="AC309" s="17" t="s">
        <v>59</v>
      </c>
      <c r="AD309" s="1" t="s">
        <v>143</v>
      </c>
    </row>
    <row r="310" spans="1:30" ht="33" customHeight="1" x14ac:dyDescent="0.25">
      <c r="A310" s="15" t="s">
        <v>222</v>
      </c>
      <c r="B310" s="802" t="s">
        <v>223</v>
      </c>
      <c r="C310" s="802"/>
      <c r="D310" s="802"/>
      <c r="E310" s="802"/>
      <c r="F310" s="802"/>
      <c r="G310" s="802"/>
      <c r="H310" s="802"/>
      <c r="I310" s="802"/>
      <c r="J310" s="802"/>
      <c r="K310" s="50">
        <f t="shared" si="47"/>
        <v>210022</v>
      </c>
      <c r="L310" s="63">
        <v>4118</v>
      </c>
      <c r="M310" s="63">
        <v>6836</v>
      </c>
      <c r="N310" s="63">
        <v>9400</v>
      </c>
      <c r="O310" s="63">
        <v>7654</v>
      </c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50">
        <f t="shared" si="48"/>
        <v>238030</v>
      </c>
      <c r="AA310" s="23"/>
      <c r="AC310" s="17" t="s">
        <v>59</v>
      </c>
      <c r="AD310" s="1" t="s">
        <v>143</v>
      </c>
    </row>
    <row r="311" spans="1:30" ht="33" customHeight="1" x14ac:dyDescent="0.25">
      <c r="A311" s="15" t="s">
        <v>224</v>
      </c>
      <c r="B311" s="802" t="s">
        <v>225</v>
      </c>
      <c r="C311" s="802"/>
      <c r="D311" s="802"/>
      <c r="E311" s="802"/>
      <c r="F311" s="802"/>
      <c r="G311" s="802"/>
      <c r="H311" s="802"/>
      <c r="I311" s="802"/>
      <c r="J311" s="802"/>
      <c r="K311" s="50">
        <f t="shared" si="47"/>
        <v>412113</v>
      </c>
      <c r="L311" s="63">
        <v>6366</v>
      </c>
      <c r="M311" s="63">
        <v>9888</v>
      </c>
      <c r="N311" s="63">
        <v>10096</v>
      </c>
      <c r="O311" s="63">
        <v>9584</v>
      </c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50">
        <f t="shared" si="48"/>
        <v>448047</v>
      </c>
      <c r="AA311" s="23"/>
      <c r="AC311" s="17" t="s">
        <v>59</v>
      </c>
      <c r="AD311" s="1" t="s">
        <v>143</v>
      </c>
    </row>
    <row r="312" spans="1:30" ht="33" customHeight="1" x14ac:dyDescent="0.25">
      <c r="A312" s="15" t="s">
        <v>226</v>
      </c>
      <c r="B312" s="802" t="s">
        <v>227</v>
      </c>
      <c r="C312" s="802"/>
      <c r="D312" s="802"/>
      <c r="E312" s="802"/>
      <c r="F312" s="802"/>
      <c r="G312" s="802"/>
      <c r="H312" s="802"/>
      <c r="I312" s="802"/>
      <c r="J312" s="802"/>
      <c r="K312" s="50">
        <f t="shared" si="47"/>
        <v>728994</v>
      </c>
      <c r="L312" s="63">
        <v>12361</v>
      </c>
      <c r="M312" s="63">
        <v>15614</v>
      </c>
      <c r="N312" s="63">
        <v>18520</v>
      </c>
      <c r="O312" s="63">
        <v>14857</v>
      </c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50">
        <f t="shared" si="48"/>
        <v>790346</v>
      </c>
      <c r="AA312" s="23"/>
      <c r="AC312" s="17" t="s">
        <v>59</v>
      </c>
      <c r="AD312" s="1" t="s">
        <v>143</v>
      </c>
    </row>
    <row r="313" spans="1:30" ht="33" customHeight="1" x14ac:dyDescent="0.25">
      <c r="A313" s="15" t="s">
        <v>228</v>
      </c>
      <c r="B313" s="802" t="s">
        <v>229</v>
      </c>
      <c r="C313" s="802"/>
      <c r="D313" s="802"/>
      <c r="E313" s="802"/>
      <c r="F313" s="802"/>
      <c r="G313" s="802"/>
      <c r="H313" s="802"/>
      <c r="I313" s="802"/>
      <c r="J313" s="802"/>
      <c r="K313" s="50">
        <f t="shared" si="47"/>
        <v>449180</v>
      </c>
      <c r="L313" s="63">
        <v>5915</v>
      </c>
      <c r="M313" s="63">
        <v>10102</v>
      </c>
      <c r="N313" s="63">
        <v>14537</v>
      </c>
      <c r="O313" s="63">
        <v>16884</v>
      </c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50">
        <f t="shared" si="48"/>
        <v>496618</v>
      </c>
      <c r="AA313" s="23"/>
      <c r="AC313" s="17" t="s">
        <v>59</v>
      </c>
      <c r="AD313" s="1" t="s">
        <v>143</v>
      </c>
    </row>
    <row r="314" spans="1:30" ht="33" customHeight="1" x14ac:dyDescent="0.25">
      <c r="A314" s="15" t="s">
        <v>230</v>
      </c>
      <c r="B314" s="802" t="s">
        <v>231</v>
      </c>
      <c r="C314" s="802"/>
      <c r="D314" s="802"/>
      <c r="E314" s="802"/>
      <c r="F314" s="802"/>
      <c r="G314" s="802"/>
      <c r="H314" s="802"/>
      <c r="I314" s="802"/>
      <c r="J314" s="802"/>
      <c r="K314" s="50">
        <f t="shared" si="47"/>
        <v>101002</v>
      </c>
      <c r="L314" s="63">
        <v>1036</v>
      </c>
      <c r="M314" s="63">
        <v>975</v>
      </c>
      <c r="N314" s="63">
        <v>831</v>
      </c>
      <c r="O314" s="63">
        <v>655</v>
      </c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50">
        <f t="shared" si="48"/>
        <v>104499</v>
      </c>
      <c r="AA314" s="23"/>
      <c r="AC314" s="17" t="s">
        <v>59</v>
      </c>
      <c r="AD314" s="1" t="s">
        <v>143</v>
      </c>
    </row>
    <row r="315" spans="1:30" ht="33" customHeight="1" x14ac:dyDescent="0.25">
      <c r="A315" s="15" t="s">
        <v>232</v>
      </c>
      <c r="B315" s="802" t="s">
        <v>233</v>
      </c>
      <c r="C315" s="802"/>
      <c r="D315" s="802"/>
      <c r="E315" s="802"/>
      <c r="F315" s="802"/>
      <c r="G315" s="802"/>
      <c r="H315" s="802"/>
      <c r="I315" s="802"/>
      <c r="J315" s="802"/>
      <c r="K315" s="50">
        <f t="shared" si="47"/>
        <v>183287</v>
      </c>
      <c r="L315" s="63">
        <v>2513</v>
      </c>
      <c r="M315" s="63">
        <v>4475</v>
      </c>
      <c r="N315" s="63">
        <v>4785</v>
      </c>
      <c r="O315" s="63">
        <v>8644</v>
      </c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50">
        <f t="shared" si="48"/>
        <v>203704</v>
      </c>
      <c r="AA315" s="23"/>
      <c r="AC315" s="17" t="s">
        <v>59</v>
      </c>
      <c r="AD315" s="1" t="s">
        <v>143</v>
      </c>
    </row>
    <row r="316" spans="1:30" ht="33" customHeight="1" x14ac:dyDescent="0.25">
      <c r="A316" s="15" t="s">
        <v>234</v>
      </c>
      <c r="B316" s="802" t="s">
        <v>235</v>
      </c>
      <c r="C316" s="802"/>
      <c r="D316" s="802"/>
      <c r="E316" s="802"/>
      <c r="F316" s="802"/>
      <c r="G316" s="802"/>
      <c r="H316" s="802"/>
      <c r="I316" s="802"/>
      <c r="J316" s="802"/>
      <c r="K316" s="50">
        <f t="shared" si="47"/>
        <v>471384</v>
      </c>
      <c r="L316" s="63">
        <v>7825</v>
      </c>
      <c r="M316" s="63">
        <v>15634</v>
      </c>
      <c r="N316" s="63">
        <v>12386</v>
      </c>
      <c r="O316" s="63">
        <v>11697</v>
      </c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50">
        <f t="shared" si="48"/>
        <v>518926</v>
      </c>
      <c r="AA316" s="23"/>
      <c r="AC316" s="17" t="s">
        <v>59</v>
      </c>
      <c r="AD316" s="1" t="s">
        <v>143</v>
      </c>
    </row>
    <row r="317" spans="1:30" ht="33" customHeight="1" x14ac:dyDescent="0.25">
      <c r="A317" s="15" t="s">
        <v>236</v>
      </c>
      <c r="B317" s="802" t="s">
        <v>237</v>
      </c>
      <c r="C317" s="802"/>
      <c r="D317" s="802"/>
      <c r="E317" s="802"/>
      <c r="F317" s="802"/>
      <c r="G317" s="802"/>
      <c r="H317" s="802"/>
      <c r="I317" s="802"/>
      <c r="J317" s="802"/>
      <c r="K317" s="50">
        <f t="shared" si="47"/>
        <v>476100</v>
      </c>
      <c r="L317" s="63">
        <v>4724</v>
      </c>
      <c r="M317" s="63">
        <v>1498</v>
      </c>
      <c r="N317" s="63">
        <v>7828</v>
      </c>
      <c r="O317" s="63">
        <v>1272</v>
      </c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50">
        <f t="shared" si="48"/>
        <v>491422</v>
      </c>
      <c r="AA317" s="23"/>
      <c r="AC317" s="17" t="s">
        <v>59</v>
      </c>
      <c r="AD317" s="1" t="s">
        <v>143</v>
      </c>
    </row>
    <row r="318" spans="1:30" ht="33" customHeight="1" x14ac:dyDescent="0.25">
      <c r="A318" s="15" t="s">
        <v>238</v>
      </c>
      <c r="B318" s="802" t="s">
        <v>239</v>
      </c>
      <c r="C318" s="802"/>
      <c r="D318" s="802"/>
      <c r="E318" s="802"/>
      <c r="F318" s="802"/>
      <c r="G318" s="802"/>
      <c r="H318" s="802"/>
      <c r="I318" s="802"/>
      <c r="J318" s="802"/>
      <c r="K318" s="50">
        <f t="shared" si="47"/>
        <v>57396</v>
      </c>
      <c r="L318" s="63">
        <v>408</v>
      </c>
      <c r="M318" s="63">
        <v>892</v>
      </c>
      <c r="N318" s="63">
        <v>791</v>
      </c>
      <c r="O318" s="63">
        <v>917</v>
      </c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50">
        <f t="shared" si="48"/>
        <v>60404</v>
      </c>
      <c r="AA318" s="23"/>
      <c r="AC318" s="17" t="s">
        <v>59</v>
      </c>
      <c r="AD318" s="1" t="s">
        <v>143</v>
      </c>
    </row>
    <row r="319" spans="1:30" ht="33" customHeight="1" x14ac:dyDescent="0.25">
      <c r="A319" s="15" t="s">
        <v>240</v>
      </c>
      <c r="B319" s="802" t="s">
        <v>241</v>
      </c>
      <c r="C319" s="802"/>
      <c r="D319" s="802"/>
      <c r="E319" s="802"/>
      <c r="F319" s="802"/>
      <c r="G319" s="802"/>
      <c r="H319" s="802"/>
      <c r="I319" s="802"/>
      <c r="J319" s="802"/>
      <c r="K319" s="50">
        <f t="shared" si="47"/>
        <v>76707</v>
      </c>
      <c r="L319" s="63">
        <v>1021</v>
      </c>
      <c r="M319" s="63">
        <v>3987</v>
      </c>
      <c r="N319" s="63">
        <v>4832</v>
      </c>
      <c r="O319" s="63">
        <v>10769</v>
      </c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50">
        <f t="shared" si="48"/>
        <v>97316</v>
      </c>
      <c r="AA319" s="23"/>
      <c r="AC319" s="17" t="s">
        <v>59</v>
      </c>
      <c r="AD319" s="1" t="s">
        <v>143</v>
      </c>
    </row>
    <row r="320" spans="1:30" ht="33" customHeight="1" x14ac:dyDescent="0.25">
      <c r="A320" s="15" t="s">
        <v>242</v>
      </c>
      <c r="B320" s="802" t="s">
        <v>243</v>
      </c>
      <c r="C320" s="802"/>
      <c r="D320" s="802"/>
      <c r="E320" s="802"/>
      <c r="F320" s="802"/>
      <c r="G320" s="802"/>
      <c r="H320" s="802"/>
      <c r="I320" s="802"/>
      <c r="J320" s="802"/>
      <c r="K320" s="50">
        <f t="shared" si="47"/>
        <v>180172</v>
      </c>
      <c r="L320" s="63">
        <v>2620</v>
      </c>
      <c r="M320" s="63">
        <v>4673</v>
      </c>
      <c r="N320" s="63">
        <v>9048</v>
      </c>
      <c r="O320" s="63">
        <v>7011</v>
      </c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50">
        <f t="shared" si="48"/>
        <v>203524</v>
      </c>
      <c r="AA320" s="23"/>
      <c r="AC320" s="17" t="s">
        <v>59</v>
      </c>
      <c r="AD320" s="1" t="s">
        <v>143</v>
      </c>
    </row>
    <row r="321" spans="1:34" ht="32.25" customHeight="1" x14ac:dyDescent="0.25">
      <c r="A321" s="15" t="s">
        <v>244</v>
      </c>
      <c r="B321" s="802" t="s">
        <v>245</v>
      </c>
      <c r="C321" s="802"/>
      <c r="D321" s="802"/>
      <c r="E321" s="802"/>
      <c r="F321" s="802"/>
      <c r="G321" s="802"/>
      <c r="H321" s="802"/>
      <c r="I321" s="802"/>
      <c r="J321" s="802"/>
      <c r="K321" s="50">
        <f t="shared" si="47"/>
        <v>108983</v>
      </c>
      <c r="L321" s="63">
        <v>704</v>
      </c>
      <c r="M321" s="63">
        <v>611</v>
      </c>
      <c r="N321" s="63">
        <v>1396</v>
      </c>
      <c r="O321" s="63">
        <v>1308</v>
      </c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50">
        <f t="shared" si="48"/>
        <v>113002</v>
      </c>
      <c r="AA321" s="23"/>
      <c r="AC321" s="17" t="s">
        <v>59</v>
      </c>
      <c r="AD321" s="1" t="s">
        <v>143</v>
      </c>
    </row>
    <row r="322" spans="1:34" ht="32.25" customHeight="1" x14ac:dyDescent="0.25">
      <c r="A322" s="15" t="s">
        <v>246</v>
      </c>
      <c r="B322" s="802" t="s">
        <v>247</v>
      </c>
      <c r="C322" s="802"/>
      <c r="D322" s="802"/>
      <c r="E322" s="802"/>
      <c r="F322" s="802"/>
      <c r="G322" s="802"/>
      <c r="H322" s="802"/>
      <c r="I322" s="802"/>
      <c r="J322" s="802"/>
      <c r="K322" s="50">
        <f t="shared" si="47"/>
        <v>44346</v>
      </c>
      <c r="L322" s="63">
        <v>626</v>
      </c>
      <c r="M322" s="63">
        <v>525</v>
      </c>
      <c r="N322" s="63">
        <v>732</v>
      </c>
      <c r="O322" s="63">
        <v>589</v>
      </c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50">
        <f t="shared" si="48"/>
        <v>46818</v>
      </c>
      <c r="AA322" s="23"/>
      <c r="AC322" s="17" t="s">
        <v>59</v>
      </c>
      <c r="AD322" s="1" t="s">
        <v>143</v>
      </c>
    </row>
    <row r="323" spans="1:34" ht="32.25" customHeight="1" x14ac:dyDescent="0.25">
      <c r="A323" s="15" t="s">
        <v>248</v>
      </c>
      <c r="B323" s="802" t="s">
        <v>249</v>
      </c>
      <c r="C323" s="802"/>
      <c r="D323" s="802"/>
      <c r="E323" s="802"/>
      <c r="F323" s="802"/>
      <c r="G323" s="802"/>
      <c r="H323" s="802"/>
      <c r="I323" s="802"/>
      <c r="J323" s="802"/>
      <c r="K323" s="50">
        <f t="shared" si="47"/>
        <v>321946</v>
      </c>
      <c r="L323" s="63">
        <v>2919</v>
      </c>
      <c r="M323" s="63">
        <v>1838</v>
      </c>
      <c r="N323" s="63">
        <v>1568</v>
      </c>
      <c r="O323" s="63">
        <v>920</v>
      </c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50">
        <f t="shared" si="48"/>
        <v>329191</v>
      </c>
      <c r="AA323" s="23"/>
      <c r="AC323" s="17" t="s">
        <v>59</v>
      </c>
      <c r="AD323" s="1" t="s">
        <v>143</v>
      </c>
    </row>
    <row r="324" spans="1:34" ht="15.75" customHeight="1" x14ac:dyDescent="0.25">
      <c r="A324" s="6"/>
      <c r="AA324" s="16" t="s">
        <v>58</v>
      </c>
      <c r="AC324"/>
    </row>
    <row r="325" spans="1:34" ht="16.5" customHeight="1" x14ac:dyDescent="0.25">
      <c r="A325" s="6"/>
      <c r="B325" s="734" t="s">
        <v>116</v>
      </c>
      <c r="C325" s="734"/>
      <c r="D325" s="734"/>
      <c r="E325" s="734"/>
      <c r="F325" s="734"/>
      <c r="G325" s="734"/>
      <c r="H325" s="734"/>
      <c r="I325" s="734"/>
      <c r="J325" s="734"/>
      <c r="K325" s="734"/>
      <c r="L325" s="734"/>
      <c r="M325" s="734"/>
      <c r="N325" s="734"/>
      <c r="O325" s="734"/>
      <c r="P325" s="731" t="s">
        <v>35</v>
      </c>
      <c r="Q325" s="732"/>
      <c r="R325" s="732"/>
      <c r="S325" s="732"/>
      <c r="T325" s="732"/>
      <c r="U325" s="732"/>
      <c r="V325" s="732"/>
      <c r="W325" s="732"/>
      <c r="X325" s="732"/>
      <c r="Y325" s="733"/>
      <c r="AC325"/>
    </row>
    <row r="326" spans="1:34" ht="22.5" customHeight="1" x14ac:dyDescent="0.25">
      <c r="A326" s="20"/>
      <c r="B326" s="757" t="s">
        <v>134</v>
      </c>
      <c r="C326" s="758"/>
      <c r="D326" s="759"/>
      <c r="E326" s="757" t="s">
        <v>135</v>
      </c>
      <c r="F326" s="758"/>
      <c r="G326" s="759"/>
      <c r="H326" s="757" t="s">
        <v>136</v>
      </c>
      <c r="I326" s="758"/>
      <c r="J326" s="759"/>
      <c r="K326" s="763" t="s">
        <v>137</v>
      </c>
      <c r="L326" s="764"/>
      <c r="M326" s="729" t="s">
        <v>138</v>
      </c>
      <c r="N326" s="729" t="s">
        <v>139</v>
      </c>
      <c r="O326" s="729" t="s">
        <v>140</v>
      </c>
      <c r="P326" s="464" t="s">
        <v>294</v>
      </c>
      <c r="Q326" s="465" t="s">
        <v>295</v>
      </c>
      <c r="R326" s="466" t="s">
        <v>296</v>
      </c>
      <c r="S326" s="467" t="s">
        <v>297</v>
      </c>
      <c r="T326" s="468" t="s">
        <v>298</v>
      </c>
      <c r="U326" s="469" t="s">
        <v>299</v>
      </c>
      <c r="V326" s="470" t="s">
        <v>300</v>
      </c>
      <c r="W326" s="471" t="s">
        <v>301</v>
      </c>
      <c r="X326" s="472" t="s">
        <v>302</v>
      </c>
      <c r="Y326" s="473" t="s">
        <v>303</v>
      </c>
      <c r="AC326"/>
    </row>
    <row r="327" spans="1:34" ht="22.5" customHeight="1" x14ac:dyDescent="0.25">
      <c r="A327" s="20"/>
      <c r="B327" s="760"/>
      <c r="C327" s="761"/>
      <c r="D327" s="762"/>
      <c r="E327" s="760"/>
      <c r="F327" s="761"/>
      <c r="G327" s="762"/>
      <c r="H327" s="760"/>
      <c r="I327" s="761"/>
      <c r="J327" s="762"/>
      <c r="K327" s="765"/>
      <c r="L327" s="766"/>
      <c r="M327" s="730"/>
      <c r="N327" s="730"/>
      <c r="O327" s="730"/>
      <c r="P327" s="474" t="s">
        <v>304</v>
      </c>
      <c r="Q327" s="475" t="s">
        <v>305</v>
      </c>
      <c r="R327" s="476" t="s">
        <v>306</v>
      </c>
      <c r="S327" s="477" t="s">
        <v>307</v>
      </c>
      <c r="T327" s="478" t="s">
        <v>308</v>
      </c>
      <c r="U327" s="479" t="s">
        <v>309</v>
      </c>
      <c r="V327" s="480" t="s">
        <v>310</v>
      </c>
      <c r="W327" s="481" t="s">
        <v>311</v>
      </c>
      <c r="X327" s="482" t="s">
        <v>312</v>
      </c>
      <c r="Y327" s="483" t="s">
        <v>313</v>
      </c>
      <c r="AC327"/>
    </row>
    <row r="328" spans="1:34" ht="22.5" customHeight="1" x14ac:dyDescent="0.25">
      <c r="A328" s="20"/>
      <c r="B328" s="744" t="s">
        <v>314</v>
      </c>
      <c r="C328" s="745"/>
      <c r="D328" s="746"/>
      <c r="E328" s="744" t="s">
        <v>314</v>
      </c>
      <c r="F328" s="745"/>
      <c r="G328" s="746"/>
      <c r="H328" s="744" t="s">
        <v>314</v>
      </c>
      <c r="I328" s="745"/>
      <c r="J328" s="746"/>
      <c r="K328" s="751" t="s">
        <v>314</v>
      </c>
      <c r="L328" s="752"/>
      <c r="M328" s="741" t="s">
        <v>314</v>
      </c>
      <c r="N328" s="741" t="s">
        <v>314</v>
      </c>
      <c r="O328" s="741" t="s">
        <v>314</v>
      </c>
      <c r="P328" s="484" t="s">
        <v>315</v>
      </c>
      <c r="Q328" s="485" t="s">
        <v>316</v>
      </c>
      <c r="R328" s="486" t="s">
        <v>317</v>
      </c>
      <c r="S328" s="487" t="s">
        <v>318</v>
      </c>
      <c r="T328" s="488" t="s">
        <v>319</v>
      </c>
      <c r="U328" s="489" t="s">
        <v>320</v>
      </c>
      <c r="V328" s="490" t="s">
        <v>321</v>
      </c>
      <c r="W328" s="491" t="s">
        <v>322</v>
      </c>
      <c r="X328" s="492" t="s">
        <v>323</v>
      </c>
      <c r="Y328" s="493" t="s">
        <v>324</v>
      </c>
      <c r="AC328"/>
    </row>
    <row r="329" spans="1:34" ht="22.5" customHeight="1" x14ac:dyDescent="0.25">
      <c r="A329" s="20"/>
      <c r="B329" s="747"/>
      <c r="C329" s="745"/>
      <c r="D329" s="746"/>
      <c r="E329" s="747"/>
      <c r="F329" s="745"/>
      <c r="G329" s="746"/>
      <c r="H329" s="747"/>
      <c r="I329" s="745"/>
      <c r="J329" s="746"/>
      <c r="K329" s="753"/>
      <c r="L329" s="752"/>
      <c r="M329" s="742"/>
      <c r="N329" s="742"/>
      <c r="O329" s="742"/>
      <c r="P329" s="494" t="s">
        <v>325</v>
      </c>
      <c r="Q329" s="495" t="s">
        <v>326</v>
      </c>
      <c r="R329" s="496" t="s">
        <v>327</v>
      </c>
      <c r="S329" s="497" t="s">
        <v>328</v>
      </c>
      <c r="T329" s="498" t="s">
        <v>329</v>
      </c>
      <c r="U329" s="499" t="s">
        <v>330</v>
      </c>
      <c r="V329" s="500" t="s">
        <v>331</v>
      </c>
      <c r="W329" s="501" t="s">
        <v>332</v>
      </c>
      <c r="X329" s="502" t="s">
        <v>333</v>
      </c>
      <c r="Y329" s="503" t="s">
        <v>334</v>
      </c>
      <c r="AC329"/>
    </row>
    <row r="330" spans="1:34" ht="22.5" customHeight="1" x14ac:dyDescent="0.25">
      <c r="A330" s="20"/>
      <c r="B330" s="748"/>
      <c r="C330" s="749"/>
      <c r="D330" s="750"/>
      <c r="E330" s="748"/>
      <c r="F330" s="749"/>
      <c r="G330" s="750"/>
      <c r="H330" s="748"/>
      <c r="I330" s="749"/>
      <c r="J330" s="750"/>
      <c r="K330" s="754"/>
      <c r="L330" s="755"/>
      <c r="M330" s="743"/>
      <c r="N330" s="743"/>
      <c r="O330" s="743"/>
      <c r="P330" s="504" t="s">
        <v>335</v>
      </c>
      <c r="Q330" s="505" t="s">
        <v>336</v>
      </c>
      <c r="R330" s="506" t="s">
        <v>337</v>
      </c>
      <c r="S330" s="507" t="s">
        <v>338</v>
      </c>
      <c r="T330" s="508" t="s">
        <v>339</v>
      </c>
      <c r="U330" s="509" t="s">
        <v>340</v>
      </c>
      <c r="V330" s="510" t="s">
        <v>341</v>
      </c>
      <c r="W330" s="511" t="s">
        <v>342</v>
      </c>
      <c r="X330" s="512" t="s">
        <v>343</v>
      </c>
      <c r="Y330" s="513" t="s">
        <v>344</v>
      </c>
      <c r="AC330"/>
    </row>
    <row r="331" spans="1:34" ht="15" customHeight="1" x14ac:dyDescent="0.25">
      <c r="AC331"/>
      <c r="AF331" s="16"/>
    </row>
    <row r="332" spans="1:34" ht="16.5" customHeight="1" x14ac:dyDescent="0.25">
      <c r="A332"/>
      <c r="J332" s="718"/>
      <c r="K332" s="718"/>
      <c r="L332" s="718"/>
      <c r="M332" s="718"/>
      <c r="N332" s="718"/>
      <c r="O332" s="718"/>
      <c r="P332" s="718"/>
      <c r="Q332" s="718"/>
      <c r="R332" s="718"/>
      <c r="S332" s="718"/>
      <c r="T332" s="718"/>
      <c r="U332" s="718"/>
      <c r="V332" s="718"/>
      <c r="W332" s="718"/>
      <c r="X332" s="2"/>
      <c r="Y332" s="3"/>
      <c r="Z332" s="3"/>
      <c r="AA332" s="4"/>
      <c r="AC332"/>
      <c r="AD332" t="s">
        <v>261</v>
      </c>
      <c r="AH332" s="61" t="s">
        <v>292</v>
      </c>
    </row>
    <row r="333" spans="1:34" ht="22.5" customHeight="1" x14ac:dyDescent="0.25">
      <c r="I333" s="739" t="s">
        <v>73</v>
      </c>
      <c r="J333" s="739"/>
      <c r="K333" s="739"/>
      <c r="L333" s="739"/>
      <c r="M333" s="739" t="s">
        <v>254</v>
      </c>
      <c r="N333" s="739"/>
      <c r="O333" s="739"/>
      <c r="P333" s="739"/>
      <c r="Q333" s="739"/>
      <c r="R333" s="739"/>
      <c r="S333" s="739"/>
      <c r="T333" s="739"/>
      <c r="U333" s="739"/>
      <c r="V333" s="739"/>
      <c r="W333" s="7"/>
      <c r="X333" s="8"/>
      <c r="Y333" s="735" t="s">
        <v>72</v>
      </c>
      <c r="Z333" s="735"/>
      <c r="AC333"/>
      <c r="AH333" s="61" t="s">
        <v>291</v>
      </c>
    </row>
    <row r="334" spans="1:34" ht="22.5" customHeight="1" x14ac:dyDescent="0.25">
      <c r="W334" s="7"/>
      <c r="X334" s="8"/>
      <c r="Y334" s="735"/>
      <c r="Z334" s="735"/>
      <c r="AC334"/>
    </row>
    <row r="335" spans="1:34" ht="22.5" customHeight="1" x14ac:dyDescent="0.25">
      <c r="J335" s="718"/>
      <c r="K335" s="718"/>
      <c r="L335" s="718"/>
      <c r="M335" s="718"/>
      <c r="N335" s="7"/>
      <c r="O335" s="7"/>
      <c r="P335" s="7"/>
      <c r="Q335" s="7"/>
      <c r="R335" s="718"/>
      <c r="S335" s="718"/>
      <c r="T335" s="718"/>
      <c r="U335" s="718"/>
      <c r="V335" s="7"/>
      <c r="W335" s="7"/>
      <c r="Y335" s="738" t="s">
        <v>261</v>
      </c>
      <c r="Z335" s="738"/>
      <c r="AC335"/>
    </row>
    <row r="336" spans="1:34" ht="22.5" customHeight="1" x14ac:dyDescent="0.25">
      <c r="J336" s="718"/>
      <c r="K336" s="718"/>
      <c r="L336" s="718"/>
      <c r="M336" s="718"/>
      <c r="N336" s="3"/>
      <c r="O336" s="3"/>
      <c r="P336" s="3"/>
      <c r="Q336" s="3"/>
      <c r="R336" s="3"/>
      <c r="S336" s="3"/>
      <c r="T336" s="3"/>
      <c r="U336" s="3"/>
      <c r="V336" s="3"/>
      <c r="W336" s="740"/>
      <c r="X336" s="740"/>
      <c r="Y336" s="740"/>
      <c r="Z336" s="740"/>
      <c r="AC336"/>
    </row>
    <row r="337" spans="1:30" ht="22.5" customHeight="1" x14ac:dyDescent="0.25"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740"/>
      <c r="X337" s="740"/>
      <c r="Y337" s="740"/>
      <c r="Z337" s="740"/>
      <c r="AC337"/>
    </row>
    <row r="338" spans="1:30" ht="22.5" customHeight="1" x14ac:dyDescent="0.25"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782" t="s">
        <v>262</v>
      </c>
      <c r="X338" s="782"/>
      <c r="Y338" s="782"/>
      <c r="Z338" s="782"/>
      <c r="AC338"/>
    </row>
    <row r="339" spans="1:30" ht="24.95" customHeight="1" x14ac:dyDescent="0.25">
      <c r="A339" s="10" t="s">
        <v>1</v>
      </c>
      <c r="B339" s="783" t="s">
        <v>2</v>
      </c>
      <c r="C339" s="783"/>
      <c r="D339" s="783"/>
      <c r="E339" s="783"/>
      <c r="F339" s="783"/>
      <c r="G339" s="783"/>
      <c r="H339" s="783"/>
      <c r="I339" s="783"/>
      <c r="J339" s="783"/>
      <c r="K339" s="783" t="s">
        <v>3</v>
      </c>
      <c r="L339" s="783"/>
      <c r="M339" s="783"/>
      <c r="N339" s="783"/>
      <c r="O339" s="783"/>
      <c r="P339" s="783"/>
      <c r="Q339" s="783"/>
      <c r="R339" s="783"/>
      <c r="S339" s="783"/>
      <c r="T339" s="783"/>
      <c r="U339" s="783"/>
      <c r="V339" s="783"/>
      <c r="W339" s="783"/>
      <c r="X339" s="783"/>
      <c r="Y339" s="783"/>
      <c r="Z339" s="783"/>
      <c r="AC339"/>
    </row>
    <row r="340" spans="1:30" ht="48.75" customHeight="1" x14ac:dyDescent="0.25">
      <c r="A340" s="10" t="s">
        <v>48</v>
      </c>
      <c r="B340" s="786" t="s">
        <v>69</v>
      </c>
      <c r="C340" s="786"/>
      <c r="D340" s="786"/>
      <c r="E340" s="786"/>
      <c r="F340" s="786"/>
      <c r="G340" s="786"/>
      <c r="H340" s="786"/>
      <c r="I340" s="786"/>
      <c r="J340" s="786"/>
      <c r="K340" s="11" t="s">
        <v>146</v>
      </c>
      <c r="L340" s="11" t="s">
        <v>148</v>
      </c>
      <c r="M340" s="11" t="s">
        <v>150</v>
      </c>
      <c r="N340" s="11" t="s">
        <v>152</v>
      </c>
      <c r="O340" s="11" t="s">
        <v>154</v>
      </c>
      <c r="P340" s="11" t="s">
        <v>156</v>
      </c>
      <c r="Q340" s="11" t="s">
        <v>158</v>
      </c>
      <c r="R340" s="11" t="s">
        <v>160</v>
      </c>
      <c r="S340" s="11" t="s">
        <v>162</v>
      </c>
      <c r="T340" s="11" t="s">
        <v>164</v>
      </c>
      <c r="U340" s="11" t="s">
        <v>166</v>
      </c>
      <c r="V340" s="11" t="s">
        <v>168</v>
      </c>
      <c r="W340" s="11" t="s">
        <v>170</v>
      </c>
      <c r="X340" s="11" t="s">
        <v>172</v>
      </c>
      <c r="Y340" s="11" t="s">
        <v>174</v>
      </c>
      <c r="Z340" s="10" t="s">
        <v>175</v>
      </c>
      <c r="AC340"/>
      <c r="AD340" t="s">
        <v>144</v>
      </c>
    </row>
    <row r="341" spans="1:30" ht="12.75" customHeight="1" x14ac:dyDescent="0.25">
      <c r="A341" s="12" t="s">
        <v>5</v>
      </c>
      <c r="B341" s="784" t="s">
        <v>6</v>
      </c>
      <c r="C341" s="784"/>
      <c r="D341" s="784"/>
      <c r="E341" s="784"/>
      <c r="F341" s="784"/>
      <c r="G341" s="784"/>
      <c r="H341" s="784"/>
      <c r="I341" s="784"/>
      <c r="J341" s="784"/>
      <c r="K341" s="13" t="s">
        <v>7</v>
      </c>
      <c r="L341" s="13" t="s">
        <v>8</v>
      </c>
      <c r="M341" s="13" t="s">
        <v>9</v>
      </c>
      <c r="N341" s="13" t="s">
        <v>10</v>
      </c>
      <c r="O341" s="13" t="s">
        <v>11</v>
      </c>
      <c r="P341" s="13" t="s">
        <v>12</v>
      </c>
      <c r="Q341" s="13" t="s">
        <v>13</v>
      </c>
      <c r="R341" s="13" t="s">
        <v>14</v>
      </c>
      <c r="S341" s="13" t="s">
        <v>15</v>
      </c>
      <c r="T341" s="13" t="s">
        <v>16</v>
      </c>
      <c r="U341" s="13" t="s">
        <v>17</v>
      </c>
      <c r="V341" s="13" t="s">
        <v>18</v>
      </c>
      <c r="W341" s="13" t="s">
        <v>19</v>
      </c>
      <c r="X341" s="13" t="s">
        <v>20</v>
      </c>
      <c r="Y341" s="13" t="s">
        <v>21</v>
      </c>
      <c r="Z341" s="13" t="s">
        <v>22</v>
      </c>
      <c r="AC341"/>
    </row>
    <row r="342" spans="1:30" ht="33" customHeight="1" x14ac:dyDescent="0.25">
      <c r="A342" s="798" t="s">
        <v>65</v>
      </c>
      <c r="B342" s="798"/>
      <c r="C342" s="798"/>
      <c r="D342" s="798"/>
      <c r="E342" s="798"/>
      <c r="F342" s="798"/>
      <c r="G342" s="798"/>
      <c r="H342" s="798"/>
      <c r="I342" s="798"/>
      <c r="J342" s="798"/>
      <c r="K342" s="799"/>
      <c r="L342" s="800"/>
      <c r="M342" s="800"/>
      <c r="N342" s="800"/>
      <c r="O342" s="800"/>
      <c r="P342" s="800"/>
      <c r="Q342" s="800"/>
      <c r="R342" s="800"/>
      <c r="S342" s="800"/>
      <c r="T342" s="800"/>
      <c r="U342" s="800"/>
      <c r="V342" s="800"/>
      <c r="W342" s="800"/>
      <c r="X342" s="800"/>
      <c r="Y342" s="800"/>
      <c r="Z342" s="801"/>
      <c r="AC342"/>
    </row>
    <row r="343" spans="1:30" ht="33" customHeight="1" x14ac:dyDescent="0.25">
      <c r="A343" s="15" t="s">
        <v>250</v>
      </c>
      <c r="B343" s="802" t="s">
        <v>251</v>
      </c>
      <c r="C343" s="802"/>
      <c r="D343" s="802"/>
      <c r="E343" s="802"/>
      <c r="F343" s="802"/>
      <c r="G343" s="802"/>
      <c r="H343" s="802"/>
      <c r="I343" s="802"/>
      <c r="J343" s="802"/>
      <c r="K343" s="63">
        <v>6835</v>
      </c>
      <c r="L343" s="63">
        <v>15465</v>
      </c>
      <c r="M343" s="63">
        <v>11826</v>
      </c>
      <c r="N343" s="63">
        <v>9410</v>
      </c>
      <c r="O343" s="63">
        <v>18670</v>
      </c>
      <c r="P343" s="63">
        <v>42942</v>
      </c>
      <c r="Q343" s="63">
        <v>59528</v>
      </c>
      <c r="R343" s="63">
        <v>13723</v>
      </c>
      <c r="S343" s="63">
        <v>18983</v>
      </c>
      <c r="T343" s="63">
        <v>9998</v>
      </c>
      <c r="U343" s="63">
        <v>18132</v>
      </c>
      <c r="V343" s="63">
        <v>51069</v>
      </c>
      <c r="W343" s="63">
        <v>88792</v>
      </c>
      <c r="X343" s="63">
        <v>16870</v>
      </c>
      <c r="Y343" s="63">
        <v>14603</v>
      </c>
      <c r="Z343" s="50">
        <f>SUM(K343:Y343)</f>
        <v>396846</v>
      </c>
      <c r="AA343" s="23"/>
      <c r="AC343" s="17" t="s">
        <v>59</v>
      </c>
      <c r="AD343" s="1" t="s">
        <v>141</v>
      </c>
    </row>
    <row r="344" spans="1:30" ht="33" customHeight="1" x14ac:dyDescent="0.25">
      <c r="A344" s="15" t="s">
        <v>252</v>
      </c>
      <c r="B344" s="802" t="s">
        <v>253</v>
      </c>
      <c r="C344" s="802"/>
      <c r="D344" s="802"/>
      <c r="E344" s="802"/>
      <c r="F344" s="802"/>
      <c r="G344" s="802"/>
      <c r="H344" s="802"/>
      <c r="I344" s="802"/>
      <c r="J344" s="802"/>
      <c r="K344" s="63">
        <v>2524</v>
      </c>
      <c r="L344" s="63">
        <v>2429</v>
      </c>
      <c r="M344" s="63">
        <v>948</v>
      </c>
      <c r="N344" s="63">
        <v>285</v>
      </c>
      <c r="O344" s="63">
        <v>361</v>
      </c>
      <c r="P344" s="63">
        <v>11070</v>
      </c>
      <c r="Q344" s="63">
        <v>188</v>
      </c>
      <c r="R344" s="63">
        <v>2025</v>
      </c>
      <c r="S344" s="63">
        <v>650</v>
      </c>
      <c r="T344" s="63">
        <v>13376</v>
      </c>
      <c r="U344" s="63">
        <v>947</v>
      </c>
      <c r="V344" s="63">
        <v>41298</v>
      </c>
      <c r="W344" s="63">
        <v>7405</v>
      </c>
      <c r="X344" s="63">
        <v>6783</v>
      </c>
      <c r="Y344" s="63">
        <v>3673</v>
      </c>
      <c r="Z344" s="50">
        <f>SUM(K344:Y344)</f>
        <v>93962</v>
      </c>
      <c r="AA344" s="23"/>
      <c r="AC344" s="17" t="s">
        <v>59</v>
      </c>
      <c r="AD344" s="1" t="s">
        <v>141</v>
      </c>
    </row>
    <row r="345" spans="1:30" ht="33" customHeight="1" x14ac:dyDescent="0.25">
      <c r="A345" s="58"/>
      <c r="B345" s="803"/>
      <c r="C345" s="802"/>
      <c r="D345" s="802"/>
      <c r="E345" s="802"/>
      <c r="F345" s="802"/>
      <c r="G345" s="802"/>
      <c r="H345" s="802"/>
      <c r="I345" s="802"/>
      <c r="J345" s="802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23"/>
      <c r="AC345" s="17" t="s">
        <v>59</v>
      </c>
      <c r="AD345" s="1" t="s">
        <v>141</v>
      </c>
    </row>
    <row r="346" spans="1:30" ht="33" customHeight="1" x14ac:dyDescent="0.25">
      <c r="A346" s="58"/>
      <c r="B346" s="803"/>
      <c r="C346" s="802"/>
      <c r="D346" s="802"/>
      <c r="E346" s="802"/>
      <c r="F346" s="802"/>
      <c r="G346" s="802"/>
      <c r="H346" s="802"/>
      <c r="I346" s="802"/>
      <c r="J346" s="802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23"/>
      <c r="AC346" s="17" t="s">
        <v>59</v>
      </c>
      <c r="AD346" s="1" t="s">
        <v>141</v>
      </c>
    </row>
    <row r="347" spans="1:30" ht="33" customHeight="1" x14ac:dyDescent="0.25">
      <c r="A347" s="58"/>
      <c r="B347" s="803"/>
      <c r="C347" s="802"/>
      <c r="D347" s="802"/>
      <c r="E347" s="802"/>
      <c r="F347" s="802"/>
      <c r="G347" s="802"/>
      <c r="H347" s="802"/>
      <c r="I347" s="802"/>
      <c r="J347" s="802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23"/>
      <c r="AC347" s="17" t="s">
        <v>59</v>
      </c>
      <c r="AD347" s="1" t="s">
        <v>141</v>
      </c>
    </row>
    <row r="348" spans="1:30" ht="33" customHeight="1" x14ac:dyDescent="0.25">
      <c r="A348" s="58"/>
      <c r="B348" s="803"/>
      <c r="C348" s="802"/>
      <c r="D348" s="802"/>
      <c r="E348" s="802"/>
      <c r="F348" s="802"/>
      <c r="G348" s="802"/>
      <c r="H348" s="802"/>
      <c r="I348" s="802"/>
      <c r="J348" s="802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23"/>
      <c r="AC348" s="17" t="s">
        <v>59</v>
      </c>
      <c r="AD348" s="1" t="s">
        <v>141</v>
      </c>
    </row>
    <row r="349" spans="1:30" ht="33" customHeight="1" x14ac:dyDescent="0.25">
      <c r="A349" s="58"/>
      <c r="B349" s="803"/>
      <c r="C349" s="802"/>
      <c r="D349" s="802"/>
      <c r="E349" s="802"/>
      <c r="F349" s="802"/>
      <c r="G349" s="802"/>
      <c r="H349" s="802"/>
      <c r="I349" s="802"/>
      <c r="J349" s="802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23"/>
      <c r="AC349" s="17" t="s">
        <v>59</v>
      </c>
      <c r="AD349" s="1" t="s">
        <v>141</v>
      </c>
    </row>
    <row r="350" spans="1:30" ht="33" customHeight="1" x14ac:dyDescent="0.25">
      <c r="A350" s="58"/>
      <c r="B350" s="803"/>
      <c r="C350" s="802"/>
      <c r="D350" s="802"/>
      <c r="E350" s="802"/>
      <c r="F350" s="802"/>
      <c r="G350" s="802"/>
      <c r="H350" s="802"/>
      <c r="I350" s="802"/>
      <c r="J350" s="802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23"/>
      <c r="AC350" s="17" t="s">
        <v>59</v>
      </c>
      <c r="AD350" s="1" t="s">
        <v>141</v>
      </c>
    </row>
    <row r="351" spans="1:30" ht="33" customHeight="1" x14ac:dyDescent="0.25">
      <c r="A351" s="58"/>
      <c r="B351" s="803"/>
      <c r="C351" s="802"/>
      <c r="D351" s="802"/>
      <c r="E351" s="802"/>
      <c r="F351" s="802"/>
      <c r="G351" s="802"/>
      <c r="H351" s="802"/>
      <c r="I351" s="802"/>
      <c r="J351" s="802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23"/>
      <c r="AC351" s="17" t="s">
        <v>59</v>
      </c>
      <c r="AD351" s="1" t="s">
        <v>141</v>
      </c>
    </row>
    <row r="352" spans="1:30" ht="33" customHeight="1" x14ac:dyDescent="0.25">
      <c r="A352" s="58"/>
      <c r="B352" s="803"/>
      <c r="C352" s="802"/>
      <c r="D352" s="802"/>
      <c r="E352" s="802"/>
      <c r="F352" s="802"/>
      <c r="G352" s="802"/>
      <c r="H352" s="802"/>
      <c r="I352" s="802"/>
      <c r="J352" s="802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23"/>
      <c r="AC352" s="17" t="s">
        <v>59</v>
      </c>
      <c r="AD352" s="1" t="s">
        <v>141</v>
      </c>
    </row>
    <row r="353" spans="1:34" ht="33" customHeight="1" x14ac:dyDescent="0.25">
      <c r="A353" s="58"/>
      <c r="B353" s="803"/>
      <c r="C353" s="802"/>
      <c r="D353" s="802"/>
      <c r="E353" s="802"/>
      <c r="F353" s="802"/>
      <c r="G353" s="802"/>
      <c r="H353" s="802"/>
      <c r="I353" s="802"/>
      <c r="J353" s="802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23"/>
      <c r="AC353" s="17" t="s">
        <v>59</v>
      </c>
      <c r="AD353" s="1" t="s">
        <v>141</v>
      </c>
    </row>
    <row r="354" spans="1:34" ht="33" customHeight="1" x14ac:dyDescent="0.25">
      <c r="A354" s="58"/>
      <c r="B354" s="803"/>
      <c r="C354" s="802"/>
      <c r="D354" s="802"/>
      <c r="E354" s="802"/>
      <c r="F354" s="802"/>
      <c r="G354" s="802"/>
      <c r="H354" s="802"/>
      <c r="I354" s="802"/>
      <c r="J354" s="802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23"/>
      <c r="AC354" s="17" t="s">
        <v>59</v>
      </c>
      <c r="AD354" s="1" t="s">
        <v>141</v>
      </c>
    </row>
    <row r="355" spans="1:34" ht="33" customHeight="1" x14ac:dyDescent="0.25">
      <c r="A355" s="58"/>
      <c r="B355" s="803"/>
      <c r="C355" s="802"/>
      <c r="D355" s="802"/>
      <c r="E355" s="802"/>
      <c r="F355" s="802"/>
      <c r="G355" s="802"/>
      <c r="H355" s="802"/>
      <c r="I355" s="802"/>
      <c r="J355" s="802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23"/>
      <c r="AC355" s="17" t="s">
        <v>59</v>
      </c>
      <c r="AD355" s="1" t="s">
        <v>141</v>
      </c>
    </row>
    <row r="356" spans="1:34" ht="33" customHeight="1" x14ac:dyDescent="0.25">
      <c r="A356" s="58"/>
      <c r="B356" s="803"/>
      <c r="C356" s="802"/>
      <c r="D356" s="802"/>
      <c r="E356" s="802"/>
      <c r="F356" s="802"/>
      <c r="G356" s="802"/>
      <c r="H356" s="802"/>
      <c r="I356" s="802"/>
      <c r="J356" s="802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23"/>
      <c r="AC356" s="17" t="s">
        <v>59</v>
      </c>
      <c r="AD356" s="1" t="s">
        <v>141</v>
      </c>
    </row>
    <row r="357" spans="1:34" ht="32.25" customHeight="1" x14ac:dyDescent="0.25">
      <c r="A357" s="58"/>
      <c r="B357" s="803"/>
      <c r="C357" s="802"/>
      <c r="D357" s="802"/>
      <c r="E357" s="802"/>
      <c r="F357" s="802"/>
      <c r="G357" s="802"/>
      <c r="H357" s="802"/>
      <c r="I357" s="802"/>
      <c r="J357" s="802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23"/>
      <c r="AC357" s="17" t="s">
        <v>59</v>
      </c>
      <c r="AD357" s="1" t="s">
        <v>141</v>
      </c>
    </row>
    <row r="358" spans="1:34" ht="32.25" customHeight="1" x14ac:dyDescent="0.25">
      <c r="A358" s="58"/>
      <c r="B358" s="803"/>
      <c r="C358" s="802"/>
      <c r="D358" s="802"/>
      <c r="E358" s="802"/>
      <c r="F358" s="802"/>
      <c r="G358" s="802"/>
      <c r="H358" s="802"/>
      <c r="I358" s="802"/>
      <c r="J358" s="802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23"/>
      <c r="AC358" s="17" t="s">
        <v>59</v>
      </c>
      <c r="AD358" s="1" t="s">
        <v>141</v>
      </c>
    </row>
    <row r="359" spans="1:34" ht="32.25" customHeight="1" x14ac:dyDescent="0.25">
      <c r="A359" s="58"/>
      <c r="B359" s="803"/>
      <c r="C359" s="802"/>
      <c r="D359" s="802"/>
      <c r="E359" s="802"/>
      <c r="F359" s="802"/>
      <c r="G359" s="802"/>
      <c r="H359" s="802"/>
      <c r="I359" s="802"/>
      <c r="J359" s="802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23"/>
      <c r="AC359" s="17" t="s">
        <v>59</v>
      </c>
      <c r="AD359" s="1" t="s">
        <v>141</v>
      </c>
    </row>
    <row r="360" spans="1:34" ht="15.75" customHeight="1" x14ac:dyDescent="0.25">
      <c r="A360" s="6"/>
      <c r="AA360" s="16" t="s">
        <v>58</v>
      </c>
      <c r="AC360"/>
    </row>
    <row r="361" spans="1:34" ht="16.5" customHeight="1" x14ac:dyDescent="0.25">
      <c r="A361" s="6"/>
      <c r="B361" s="734" t="s">
        <v>116</v>
      </c>
      <c r="C361" s="734"/>
      <c r="D361" s="734"/>
      <c r="E361" s="734"/>
      <c r="F361" s="734"/>
      <c r="G361" s="734"/>
      <c r="H361" s="734"/>
      <c r="I361" s="734"/>
      <c r="J361" s="734"/>
      <c r="K361" s="734"/>
      <c r="L361" s="734"/>
      <c r="M361" s="734"/>
      <c r="N361" s="734"/>
      <c r="O361" s="734"/>
      <c r="P361" s="731" t="s">
        <v>35</v>
      </c>
      <c r="Q361" s="732"/>
      <c r="R361" s="732"/>
      <c r="S361" s="732"/>
      <c r="T361" s="732"/>
      <c r="U361" s="732"/>
      <c r="V361" s="732"/>
      <c r="W361" s="732"/>
      <c r="X361" s="732"/>
      <c r="Y361" s="733"/>
      <c r="AC361"/>
    </row>
    <row r="362" spans="1:34" ht="22.5" customHeight="1" x14ac:dyDescent="0.25">
      <c r="A362" s="20"/>
      <c r="B362" s="757" t="s">
        <v>134</v>
      </c>
      <c r="C362" s="758"/>
      <c r="D362" s="759"/>
      <c r="E362" s="757" t="s">
        <v>135</v>
      </c>
      <c r="F362" s="758"/>
      <c r="G362" s="759"/>
      <c r="H362" s="757" t="s">
        <v>136</v>
      </c>
      <c r="I362" s="758"/>
      <c r="J362" s="759"/>
      <c r="K362" s="763" t="s">
        <v>137</v>
      </c>
      <c r="L362" s="764"/>
      <c r="M362" s="729" t="s">
        <v>138</v>
      </c>
      <c r="N362" s="729" t="s">
        <v>139</v>
      </c>
      <c r="O362" s="729" t="s">
        <v>140</v>
      </c>
      <c r="P362" s="514" t="s">
        <v>294</v>
      </c>
      <c r="Q362" s="515" t="s">
        <v>295</v>
      </c>
      <c r="R362" s="516" t="s">
        <v>296</v>
      </c>
      <c r="S362" s="517" t="s">
        <v>297</v>
      </c>
      <c r="T362" s="518" t="s">
        <v>298</v>
      </c>
      <c r="U362" s="519" t="s">
        <v>299</v>
      </c>
      <c r="V362" s="520" t="s">
        <v>300</v>
      </c>
      <c r="W362" s="521" t="s">
        <v>301</v>
      </c>
      <c r="X362" s="522" t="s">
        <v>302</v>
      </c>
      <c r="Y362" s="523" t="s">
        <v>303</v>
      </c>
      <c r="AC362"/>
    </row>
    <row r="363" spans="1:34" ht="22.5" customHeight="1" x14ac:dyDescent="0.25">
      <c r="A363" s="20"/>
      <c r="B363" s="760"/>
      <c r="C363" s="761"/>
      <c r="D363" s="762"/>
      <c r="E363" s="760"/>
      <c r="F363" s="761"/>
      <c r="G363" s="762"/>
      <c r="H363" s="760"/>
      <c r="I363" s="761"/>
      <c r="J363" s="762"/>
      <c r="K363" s="765"/>
      <c r="L363" s="766"/>
      <c r="M363" s="730"/>
      <c r="N363" s="730"/>
      <c r="O363" s="730"/>
      <c r="P363" s="524" t="s">
        <v>304</v>
      </c>
      <c r="Q363" s="525" t="s">
        <v>305</v>
      </c>
      <c r="R363" s="526" t="s">
        <v>306</v>
      </c>
      <c r="S363" s="527" t="s">
        <v>307</v>
      </c>
      <c r="T363" s="528" t="s">
        <v>308</v>
      </c>
      <c r="U363" s="529" t="s">
        <v>309</v>
      </c>
      <c r="V363" s="530" t="s">
        <v>310</v>
      </c>
      <c r="W363" s="531" t="s">
        <v>311</v>
      </c>
      <c r="X363" s="532" t="s">
        <v>312</v>
      </c>
      <c r="Y363" s="533" t="s">
        <v>313</v>
      </c>
      <c r="AC363"/>
    </row>
    <row r="364" spans="1:34" ht="22.5" customHeight="1" x14ac:dyDescent="0.25">
      <c r="A364" s="20"/>
      <c r="B364" s="744" t="s">
        <v>314</v>
      </c>
      <c r="C364" s="745"/>
      <c r="D364" s="746"/>
      <c r="E364" s="744" t="s">
        <v>314</v>
      </c>
      <c r="F364" s="745"/>
      <c r="G364" s="746"/>
      <c r="H364" s="744" t="s">
        <v>314</v>
      </c>
      <c r="I364" s="745"/>
      <c r="J364" s="746"/>
      <c r="K364" s="751" t="s">
        <v>314</v>
      </c>
      <c r="L364" s="752"/>
      <c r="M364" s="741" t="s">
        <v>314</v>
      </c>
      <c r="N364" s="741" t="s">
        <v>314</v>
      </c>
      <c r="O364" s="741" t="s">
        <v>314</v>
      </c>
      <c r="P364" s="534" t="s">
        <v>315</v>
      </c>
      <c r="Q364" s="535" t="s">
        <v>316</v>
      </c>
      <c r="R364" s="536" t="s">
        <v>317</v>
      </c>
      <c r="S364" s="537" t="s">
        <v>318</v>
      </c>
      <c r="T364" s="538" t="s">
        <v>319</v>
      </c>
      <c r="U364" s="539" t="s">
        <v>320</v>
      </c>
      <c r="V364" s="540" t="s">
        <v>321</v>
      </c>
      <c r="W364" s="541" t="s">
        <v>322</v>
      </c>
      <c r="X364" s="542" t="s">
        <v>323</v>
      </c>
      <c r="Y364" s="543" t="s">
        <v>324</v>
      </c>
      <c r="AC364"/>
    </row>
    <row r="365" spans="1:34" ht="22.5" customHeight="1" x14ac:dyDescent="0.25">
      <c r="A365" s="20"/>
      <c r="B365" s="747"/>
      <c r="C365" s="745"/>
      <c r="D365" s="746"/>
      <c r="E365" s="747"/>
      <c r="F365" s="745"/>
      <c r="G365" s="746"/>
      <c r="H365" s="747"/>
      <c r="I365" s="745"/>
      <c r="J365" s="746"/>
      <c r="K365" s="753"/>
      <c r="L365" s="752"/>
      <c r="M365" s="742"/>
      <c r="N365" s="742"/>
      <c r="O365" s="742"/>
      <c r="P365" s="544" t="s">
        <v>325</v>
      </c>
      <c r="Q365" s="545" t="s">
        <v>326</v>
      </c>
      <c r="R365" s="546" t="s">
        <v>327</v>
      </c>
      <c r="S365" s="547" t="s">
        <v>328</v>
      </c>
      <c r="T365" s="548" t="s">
        <v>329</v>
      </c>
      <c r="U365" s="549" t="s">
        <v>330</v>
      </c>
      <c r="V365" s="550" t="s">
        <v>331</v>
      </c>
      <c r="W365" s="551" t="s">
        <v>332</v>
      </c>
      <c r="X365" s="552" t="s">
        <v>333</v>
      </c>
      <c r="Y365" s="553" t="s">
        <v>334</v>
      </c>
      <c r="AC365"/>
    </row>
    <row r="366" spans="1:34" ht="22.5" customHeight="1" x14ac:dyDescent="0.25">
      <c r="A366" s="20"/>
      <c r="B366" s="748"/>
      <c r="C366" s="749"/>
      <c r="D366" s="750"/>
      <c r="E366" s="748"/>
      <c r="F366" s="749"/>
      <c r="G366" s="750"/>
      <c r="H366" s="748"/>
      <c r="I366" s="749"/>
      <c r="J366" s="750"/>
      <c r="K366" s="754"/>
      <c r="L366" s="755"/>
      <c r="M366" s="743"/>
      <c r="N366" s="743"/>
      <c r="O366" s="743"/>
      <c r="P366" s="554" t="s">
        <v>335</v>
      </c>
      <c r="Q366" s="555" t="s">
        <v>336</v>
      </c>
      <c r="R366" s="556" t="s">
        <v>337</v>
      </c>
      <c r="S366" s="557" t="s">
        <v>338</v>
      </c>
      <c r="T366" s="558" t="s">
        <v>339</v>
      </c>
      <c r="U366" s="559" t="s">
        <v>340</v>
      </c>
      <c r="V366" s="560" t="s">
        <v>341</v>
      </c>
      <c r="W366" s="561" t="s">
        <v>342</v>
      </c>
      <c r="X366" s="562" t="s">
        <v>343</v>
      </c>
      <c r="Y366" s="563" t="s">
        <v>344</v>
      </c>
      <c r="AC366"/>
    </row>
    <row r="367" spans="1:34" ht="15" customHeight="1" x14ac:dyDescent="0.25">
      <c r="AC367"/>
      <c r="AF367" s="16"/>
    </row>
    <row r="368" spans="1:34" ht="16.5" customHeight="1" x14ac:dyDescent="0.25">
      <c r="A368"/>
      <c r="J368" s="718"/>
      <c r="K368" s="718"/>
      <c r="L368" s="718"/>
      <c r="M368" s="718"/>
      <c r="N368" s="718"/>
      <c r="O368" s="718"/>
      <c r="P368" s="718"/>
      <c r="Q368" s="718"/>
      <c r="R368" s="718"/>
      <c r="S368" s="718"/>
      <c r="T368" s="718"/>
      <c r="U368" s="718"/>
      <c r="V368" s="718"/>
      <c r="W368" s="718"/>
      <c r="X368" s="2"/>
      <c r="Y368" s="3"/>
      <c r="Z368" s="3"/>
      <c r="AA368" s="4"/>
      <c r="AC368"/>
      <c r="AD368" t="s">
        <v>271</v>
      </c>
      <c r="AH368" s="61" t="s">
        <v>292</v>
      </c>
    </row>
    <row r="369" spans="1:34" ht="22.5" customHeight="1" x14ac:dyDescent="0.25">
      <c r="I369" s="739" t="s">
        <v>73</v>
      </c>
      <c r="J369" s="739"/>
      <c r="K369" s="739"/>
      <c r="L369" s="739"/>
      <c r="M369" s="739" t="s">
        <v>254</v>
      </c>
      <c r="N369" s="739"/>
      <c r="O369" s="739"/>
      <c r="P369" s="739"/>
      <c r="Q369" s="739"/>
      <c r="R369" s="739"/>
      <c r="S369" s="739"/>
      <c r="T369" s="739"/>
      <c r="U369" s="739"/>
      <c r="V369" s="739"/>
      <c r="W369" s="7"/>
      <c r="X369" s="8"/>
      <c r="Y369" s="735" t="s">
        <v>72</v>
      </c>
      <c r="Z369" s="735"/>
      <c r="AC369"/>
      <c r="AH369" s="61" t="s">
        <v>291</v>
      </c>
    </row>
    <row r="370" spans="1:34" ht="22.5" customHeight="1" x14ac:dyDescent="0.25">
      <c r="W370" s="7"/>
      <c r="X370" s="8"/>
      <c r="Y370" s="735"/>
      <c r="Z370" s="735"/>
      <c r="AC370"/>
    </row>
    <row r="371" spans="1:34" ht="22.5" customHeight="1" x14ac:dyDescent="0.25">
      <c r="J371" s="718"/>
      <c r="K371" s="718"/>
      <c r="L371" s="718"/>
      <c r="M371" s="718"/>
      <c r="N371" s="7"/>
      <c r="O371" s="7"/>
      <c r="P371" s="7"/>
      <c r="Q371" s="7"/>
      <c r="R371" s="718"/>
      <c r="S371" s="718"/>
      <c r="T371" s="718"/>
      <c r="U371" s="718"/>
      <c r="V371" s="7"/>
      <c r="W371" s="7"/>
      <c r="Y371" s="738" t="s">
        <v>271</v>
      </c>
      <c r="Z371" s="738"/>
      <c r="AC371"/>
    </row>
    <row r="372" spans="1:34" ht="22.5" customHeight="1" x14ac:dyDescent="0.25">
      <c r="J372" s="718"/>
      <c r="K372" s="718"/>
      <c r="L372" s="718"/>
      <c r="M372" s="718"/>
      <c r="N372" s="3"/>
      <c r="O372" s="3"/>
      <c r="P372" s="3"/>
      <c r="Q372" s="3"/>
      <c r="R372" s="3"/>
      <c r="S372" s="3"/>
      <c r="T372" s="3"/>
      <c r="U372" s="3"/>
      <c r="V372" s="3"/>
      <c r="W372" s="740"/>
      <c r="X372" s="740"/>
      <c r="Y372" s="740"/>
      <c r="Z372" s="740"/>
      <c r="AC372"/>
    </row>
    <row r="373" spans="1:34" ht="22.5" customHeight="1" x14ac:dyDescent="0.25"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740"/>
      <c r="X373" s="740"/>
      <c r="Y373" s="740"/>
      <c r="Z373" s="740"/>
      <c r="AC373"/>
    </row>
    <row r="374" spans="1:34" ht="22.5" customHeight="1" x14ac:dyDescent="0.25"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782" t="s">
        <v>272</v>
      </c>
      <c r="X374" s="782"/>
      <c r="Y374" s="782"/>
      <c r="Z374" s="782"/>
      <c r="AC374"/>
    </row>
    <row r="375" spans="1:34" ht="24.95" customHeight="1" x14ac:dyDescent="0.25">
      <c r="A375" s="10" t="s">
        <v>1</v>
      </c>
      <c r="B375" s="783" t="s">
        <v>2</v>
      </c>
      <c r="C375" s="783"/>
      <c r="D375" s="783"/>
      <c r="E375" s="783"/>
      <c r="F375" s="783"/>
      <c r="G375" s="783"/>
      <c r="H375" s="783"/>
      <c r="I375" s="783"/>
      <c r="J375" s="783"/>
      <c r="K375" s="783" t="s">
        <v>3</v>
      </c>
      <c r="L375" s="783"/>
      <c r="M375" s="783"/>
      <c r="N375" s="783"/>
      <c r="O375" s="783"/>
      <c r="P375" s="783"/>
      <c r="Q375" s="783"/>
      <c r="R375" s="783"/>
      <c r="S375" s="783"/>
      <c r="T375" s="783"/>
      <c r="U375" s="783"/>
      <c r="V375" s="783"/>
      <c r="W375" s="783"/>
      <c r="X375" s="783"/>
      <c r="Y375" s="783"/>
      <c r="Z375" s="783"/>
      <c r="AC375"/>
    </row>
    <row r="376" spans="1:34" ht="48.75" customHeight="1" x14ac:dyDescent="0.25">
      <c r="A376" s="10" t="s">
        <v>48</v>
      </c>
      <c r="B376" s="786" t="s">
        <v>69</v>
      </c>
      <c r="C376" s="786"/>
      <c r="D376" s="786"/>
      <c r="E376" s="786"/>
      <c r="F376" s="786"/>
      <c r="G376" s="786"/>
      <c r="H376" s="786"/>
      <c r="I376" s="786"/>
      <c r="J376" s="786"/>
      <c r="K376" s="11" t="s">
        <v>175</v>
      </c>
      <c r="L376" s="11" t="s">
        <v>179</v>
      </c>
      <c r="M376" s="11" t="s">
        <v>181</v>
      </c>
      <c r="N376" s="11" t="s">
        <v>183</v>
      </c>
      <c r="O376" s="11" t="s">
        <v>185</v>
      </c>
      <c r="P376" s="11" t="s">
        <v>187</v>
      </c>
      <c r="Q376" s="11" t="s">
        <v>189</v>
      </c>
      <c r="R376" s="11" t="s">
        <v>191</v>
      </c>
      <c r="S376" s="11" t="s">
        <v>193</v>
      </c>
      <c r="T376" s="11" t="s">
        <v>195</v>
      </c>
      <c r="U376" s="11" t="s">
        <v>197</v>
      </c>
      <c r="V376" s="11" t="s">
        <v>199</v>
      </c>
      <c r="W376" s="11" t="s">
        <v>201</v>
      </c>
      <c r="X376" s="11" t="s">
        <v>203</v>
      </c>
      <c r="Y376" s="11" t="s">
        <v>205</v>
      </c>
      <c r="Z376" s="10" t="s">
        <v>175</v>
      </c>
      <c r="AC376"/>
      <c r="AD376" t="s">
        <v>177</v>
      </c>
    </row>
    <row r="377" spans="1:34" ht="12.75" customHeight="1" x14ac:dyDescent="0.25">
      <c r="A377" s="12" t="s">
        <v>5</v>
      </c>
      <c r="B377" s="784" t="s">
        <v>6</v>
      </c>
      <c r="C377" s="784"/>
      <c r="D377" s="784"/>
      <c r="E377" s="784"/>
      <c r="F377" s="784"/>
      <c r="G377" s="784"/>
      <c r="H377" s="784"/>
      <c r="I377" s="784"/>
      <c r="J377" s="784"/>
      <c r="K377" s="13" t="s">
        <v>7</v>
      </c>
      <c r="L377" s="13" t="s">
        <v>8</v>
      </c>
      <c r="M377" s="13" t="s">
        <v>9</v>
      </c>
      <c r="N377" s="13" t="s">
        <v>10</v>
      </c>
      <c r="O377" s="13" t="s">
        <v>11</v>
      </c>
      <c r="P377" s="13" t="s">
        <v>12</v>
      </c>
      <c r="Q377" s="13" t="s">
        <v>13</v>
      </c>
      <c r="R377" s="13" t="s">
        <v>14</v>
      </c>
      <c r="S377" s="13" t="s">
        <v>15</v>
      </c>
      <c r="T377" s="13" t="s">
        <v>16</v>
      </c>
      <c r="U377" s="13" t="s">
        <v>17</v>
      </c>
      <c r="V377" s="13" t="s">
        <v>18</v>
      </c>
      <c r="W377" s="13" t="s">
        <v>19</v>
      </c>
      <c r="X377" s="13" t="s">
        <v>20</v>
      </c>
      <c r="Y377" s="13" t="s">
        <v>21</v>
      </c>
      <c r="Z377" s="13" t="s">
        <v>22</v>
      </c>
      <c r="AC377"/>
    </row>
    <row r="378" spans="1:34" ht="33" customHeight="1" x14ac:dyDescent="0.25">
      <c r="A378" s="798" t="s">
        <v>65</v>
      </c>
      <c r="B378" s="798"/>
      <c r="C378" s="798"/>
      <c r="D378" s="798"/>
      <c r="E378" s="798"/>
      <c r="F378" s="798"/>
      <c r="G378" s="798"/>
      <c r="H378" s="798"/>
      <c r="I378" s="798"/>
      <c r="J378" s="798"/>
      <c r="K378" s="799"/>
      <c r="L378" s="800"/>
      <c r="M378" s="800"/>
      <c r="N378" s="800"/>
      <c r="O378" s="800"/>
      <c r="P378" s="800"/>
      <c r="Q378" s="800"/>
      <c r="R378" s="800"/>
      <c r="S378" s="800"/>
      <c r="T378" s="800"/>
      <c r="U378" s="800"/>
      <c r="V378" s="800"/>
      <c r="W378" s="800"/>
      <c r="X378" s="800"/>
      <c r="Y378" s="800"/>
      <c r="Z378" s="801"/>
      <c r="AC378"/>
    </row>
    <row r="379" spans="1:34" ht="33" customHeight="1" x14ac:dyDescent="0.25">
      <c r="A379" s="15" t="s">
        <v>250</v>
      </c>
      <c r="B379" s="802" t="s">
        <v>251</v>
      </c>
      <c r="C379" s="802"/>
      <c r="D379" s="802"/>
      <c r="E379" s="802"/>
      <c r="F379" s="802"/>
      <c r="G379" s="802"/>
      <c r="H379" s="802"/>
      <c r="I379" s="802"/>
      <c r="J379" s="802"/>
      <c r="K379" s="50">
        <f>Z343</f>
        <v>396846</v>
      </c>
      <c r="L379" s="63">
        <v>46896</v>
      </c>
      <c r="M379" s="63">
        <v>41955</v>
      </c>
      <c r="N379" s="63">
        <v>2770</v>
      </c>
      <c r="O379" s="63">
        <v>21485</v>
      </c>
      <c r="P379" s="63">
        <v>7575</v>
      </c>
      <c r="Q379" s="63">
        <v>42218</v>
      </c>
      <c r="R379" s="63">
        <v>34318</v>
      </c>
      <c r="S379" s="63">
        <v>21217</v>
      </c>
      <c r="T379" s="63">
        <v>9796</v>
      </c>
      <c r="U379" s="63">
        <v>108378</v>
      </c>
      <c r="V379" s="63">
        <v>36947</v>
      </c>
      <c r="W379" s="63">
        <v>9048</v>
      </c>
      <c r="X379" s="63">
        <v>3898</v>
      </c>
      <c r="Y379" s="63">
        <v>6035</v>
      </c>
      <c r="Z379" s="50">
        <f>SUM(K379:Y379)</f>
        <v>789382</v>
      </c>
      <c r="AA379" s="23"/>
      <c r="AC379" s="17" t="s">
        <v>59</v>
      </c>
      <c r="AD379" s="1" t="s">
        <v>142</v>
      </c>
    </row>
    <row r="380" spans="1:34" ht="33" customHeight="1" x14ac:dyDescent="0.25">
      <c r="A380" s="15" t="s">
        <v>252</v>
      </c>
      <c r="B380" s="802" t="s">
        <v>253</v>
      </c>
      <c r="C380" s="802"/>
      <c r="D380" s="802"/>
      <c r="E380" s="802"/>
      <c r="F380" s="802"/>
      <c r="G380" s="802"/>
      <c r="H380" s="802"/>
      <c r="I380" s="802"/>
      <c r="J380" s="802"/>
      <c r="K380" s="50">
        <f>Z344</f>
        <v>93962</v>
      </c>
      <c r="L380" s="63">
        <v>469</v>
      </c>
      <c r="M380" s="63">
        <v>172</v>
      </c>
      <c r="N380" s="63">
        <v>5610</v>
      </c>
      <c r="O380" s="63">
        <v>804</v>
      </c>
      <c r="P380" s="63">
        <v>223</v>
      </c>
      <c r="Q380" s="63">
        <v>263</v>
      </c>
      <c r="R380" s="63">
        <v>82</v>
      </c>
      <c r="S380" s="63">
        <v>7608</v>
      </c>
      <c r="T380" s="63">
        <v>4277</v>
      </c>
      <c r="U380" s="63">
        <v>131543</v>
      </c>
      <c r="V380" s="63">
        <v>2093</v>
      </c>
      <c r="W380" s="63">
        <v>563</v>
      </c>
      <c r="X380" s="63">
        <v>1957</v>
      </c>
      <c r="Y380" s="63">
        <v>5775</v>
      </c>
      <c r="Z380" s="50">
        <f>SUM(K380:Y380)</f>
        <v>255401</v>
      </c>
      <c r="AA380" s="23"/>
      <c r="AC380" s="17" t="s">
        <v>59</v>
      </c>
      <c r="AD380" s="1" t="s">
        <v>142</v>
      </c>
    </row>
    <row r="381" spans="1:34" ht="33" customHeight="1" x14ac:dyDescent="0.25">
      <c r="A381" s="59"/>
      <c r="B381" s="803"/>
      <c r="C381" s="802"/>
      <c r="D381" s="802"/>
      <c r="E381" s="802"/>
      <c r="F381" s="802"/>
      <c r="G381" s="802"/>
      <c r="H381" s="802"/>
      <c r="I381" s="802"/>
      <c r="J381" s="802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23"/>
      <c r="AC381" s="17" t="s">
        <v>59</v>
      </c>
      <c r="AD381" s="1" t="s">
        <v>142</v>
      </c>
    </row>
    <row r="382" spans="1:34" ht="33" customHeight="1" x14ac:dyDescent="0.25">
      <c r="A382" s="59"/>
      <c r="B382" s="803"/>
      <c r="C382" s="802"/>
      <c r="D382" s="802"/>
      <c r="E382" s="802"/>
      <c r="F382" s="802"/>
      <c r="G382" s="802"/>
      <c r="H382" s="802"/>
      <c r="I382" s="802"/>
      <c r="J382" s="802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23"/>
      <c r="AC382" s="17" t="s">
        <v>59</v>
      </c>
      <c r="AD382" s="1" t="s">
        <v>142</v>
      </c>
    </row>
    <row r="383" spans="1:34" ht="33" customHeight="1" x14ac:dyDescent="0.25">
      <c r="A383" s="59"/>
      <c r="B383" s="803"/>
      <c r="C383" s="802"/>
      <c r="D383" s="802"/>
      <c r="E383" s="802"/>
      <c r="F383" s="802"/>
      <c r="G383" s="802"/>
      <c r="H383" s="802"/>
      <c r="I383" s="802"/>
      <c r="J383" s="802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23"/>
      <c r="AC383" s="17" t="s">
        <v>59</v>
      </c>
      <c r="AD383" s="1" t="s">
        <v>142</v>
      </c>
    </row>
    <row r="384" spans="1:34" ht="33" customHeight="1" x14ac:dyDescent="0.25">
      <c r="A384" s="59"/>
      <c r="B384" s="803"/>
      <c r="C384" s="802"/>
      <c r="D384" s="802"/>
      <c r="E384" s="802"/>
      <c r="F384" s="802"/>
      <c r="G384" s="802"/>
      <c r="H384" s="802"/>
      <c r="I384" s="802"/>
      <c r="J384" s="802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23"/>
      <c r="AC384" s="17" t="s">
        <v>59</v>
      </c>
      <c r="AD384" s="1" t="s">
        <v>142</v>
      </c>
    </row>
    <row r="385" spans="1:30" ht="33" customHeight="1" x14ac:dyDescent="0.25">
      <c r="A385" s="59"/>
      <c r="B385" s="803"/>
      <c r="C385" s="802"/>
      <c r="D385" s="802"/>
      <c r="E385" s="802"/>
      <c r="F385" s="802"/>
      <c r="G385" s="802"/>
      <c r="H385" s="802"/>
      <c r="I385" s="802"/>
      <c r="J385" s="802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23"/>
      <c r="AC385" s="17" t="s">
        <v>59</v>
      </c>
      <c r="AD385" s="1" t="s">
        <v>142</v>
      </c>
    </row>
    <row r="386" spans="1:30" ht="33" customHeight="1" x14ac:dyDescent="0.25">
      <c r="A386" s="59"/>
      <c r="B386" s="803"/>
      <c r="C386" s="802"/>
      <c r="D386" s="802"/>
      <c r="E386" s="802"/>
      <c r="F386" s="802"/>
      <c r="G386" s="802"/>
      <c r="H386" s="802"/>
      <c r="I386" s="802"/>
      <c r="J386" s="802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23"/>
      <c r="AC386" s="17" t="s">
        <v>59</v>
      </c>
      <c r="AD386" s="1" t="s">
        <v>142</v>
      </c>
    </row>
    <row r="387" spans="1:30" ht="33" customHeight="1" x14ac:dyDescent="0.25">
      <c r="A387" s="59"/>
      <c r="B387" s="803"/>
      <c r="C387" s="802"/>
      <c r="D387" s="802"/>
      <c r="E387" s="802"/>
      <c r="F387" s="802"/>
      <c r="G387" s="802"/>
      <c r="H387" s="802"/>
      <c r="I387" s="802"/>
      <c r="J387" s="802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23"/>
      <c r="AC387" s="17" t="s">
        <v>59</v>
      </c>
      <c r="AD387" s="1" t="s">
        <v>142</v>
      </c>
    </row>
    <row r="388" spans="1:30" ht="33" customHeight="1" x14ac:dyDescent="0.25">
      <c r="A388" s="59"/>
      <c r="B388" s="803"/>
      <c r="C388" s="802"/>
      <c r="D388" s="802"/>
      <c r="E388" s="802"/>
      <c r="F388" s="802"/>
      <c r="G388" s="802"/>
      <c r="H388" s="802"/>
      <c r="I388" s="802"/>
      <c r="J388" s="802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23"/>
      <c r="AC388" s="17" t="s">
        <v>59</v>
      </c>
      <c r="AD388" s="1" t="s">
        <v>142</v>
      </c>
    </row>
    <row r="389" spans="1:30" ht="33" customHeight="1" x14ac:dyDescent="0.25">
      <c r="A389" s="59"/>
      <c r="B389" s="803"/>
      <c r="C389" s="802"/>
      <c r="D389" s="802"/>
      <c r="E389" s="802"/>
      <c r="F389" s="802"/>
      <c r="G389" s="802"/>
      <c r="H389" s="802"/>
      <c r="I389" s="802"/>
      <c r="J389" s="802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23"/>
      <c r="AC389" s="17" t="s">
        <v>59</v>
      </c>
      <c r="AD389" s="1" t="s">
        <v>142</v>
      </c>
    </row>
    <row r="390" spans="1:30" ht="33" customHeight="1" x14ac:dyDescent="0.25">
      <c r="A390" s="59"/>
      <c r="B390" s="803"/>
      <c r="C390" s="802"/>
      <c r="D390" s="802"/>
      <c r="E390" s="802"/>
      <c r="F390" s="802"/>
      <c r="G390" s="802"/>
      <c r="H390" s="802"/>
      <c r="I390" s="802"/>
      <c r="J390" s="802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23"/>
      <c r="AC390" s="17" t="s">
        <v>59</v>
      </c>
      <c r="AD390" s="1" t="s">
        <v>142</v>
      </c>
    </row>
    <row r="391" spans="1:30" ht="33" customHeight="1" x14ac:dyDescent="0.25">
      <c r="A391" s="59"/>
      <c r="B391" s="803"/>
      <c r="C391" s="802"/>
      <c r="D391" s="802"/>
      <c r="E391" s="802"/>
      <c r="F391" s="802"/>
      <c r="G391" s="802"/>
      <c r="H391" s="802"/>
      <c r="I391" s="802"/>
      <c r="J391" s="802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23"/>
      <c r="AC391" s="17" t="s">
        <v>59</v>
      </c>
      <c r="AD391" s="1" t="s">
        <v>142</v>
      </c>
    </row>
    <row r="392" spans="1:30" ht="33" customHeight="1" x14ac:dyDescent="0.25">
      <c r="A392" s="59"/>
      <c r="B392" s="803"/>
      <c r="C392" s="802"/>
      <c r="D392" s="802"/>
      <c r="E392" s="802"/>
      <c r="F392" s="802"/>
      <c r="G392" s="802"/>
      <c r="H392" s="802"/>
      <c r="I392" s="802"/>
      <c r="J392" s="802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23"/>
      <c r="AC392" s="17" t="s">
        <v>59</v>
      </c>
      <c r="AD392" s="1" t="s">
        <v>142</v>
      </c>
    </row>
    <row r="393" spans="1:30" ht="32.25" customHeight="1" x14ac:dyDescent="0.25">
      <c r="A393" s="59"/>
      <c r="B393" s="803"/>
      <c r="C393" s="802"/>
      <c r="D393" s="802"/>
      <c r="E393" s="802"/>
      <c r="F393" s="802"/>
      <c r="G393" s="802"/>
      <c r="H393" s="802"/>
      <c r="I393" s="802"/>
      <c r="J393" s="802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23"/>
      <c r="AC393" s="17" t="s">
        <v>59</v>
      </c>
      <c r="AD393" s="1" t="s">
        <v>142</v>
      </c>
    </row>
    <row r="394" spans="1:30" ht="32.25" customHeight="1" x14ac:dyDescent="0.25">
      <c r="A394" s="59"/>
      <c r="B394" s="803"/>
      <c r="C394" s="802"/>
      <c r="D394" s="802"/>
      <c r="E394" s="802"/>
      <c r="F394" s="802"/>
      <c r="G394" s="802"/>
      <c r="H394" s="802"/>
      <c r="I394" s="802"/>
      <c r="J394" s="802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23"/>
      <c r="AC394" s="17" t="s">
        <v>59</v>
      </c>
      <c r="AD394" s="1" t="s">
        <v>142</v>
      </c>
    </row>
    <row r="395" spans="1:30" ht="32.25" customHeight="1" x14ac:dyDescent="0.25">
      <c r="A395" s="59"/>
      <c r="B395" s="803"/>
      <c r="C395" s="802"/>
      <c r="D395" s="802"/>
      <c r="E395" s="802"/>
      <c r="F395" s="802"/>
      <c r="G395" s="802"/>
      <c r="H395" s="802"/>
      <c r="I395" s="802"/>
      <c r="J395" s="802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23"/>
      <c r="AC395" s="17" t="s">
        <v>59</v>
      </c>
      <c r="AD395" s="1" t="s">
        <v>142</v>
      </c>
    </row>
    <row r="396" spans="1:30" ht="15.75" customHeight="1" x14ac:dyDescent="0.25">
      <c r="A396" s="6"/>
      <c r="AA396" s="16" t="s">
        <v>58</v>
      </c>
      <c r="AC396"/>
    </row>
    <row r="397" spans="1:30" ht="16.5" customHeight="1" x14ac:dyDescent="0.25">
      <c r="A397" s="6"/>
      <c r="B397" s="734" t="s">
        <v>116</v>
      </c>
      <c r="C397" s="734"/>
      <c r="D397" s="734"/>
      <c r="E397" s="734"/>
      <c r="F397" s="734"/>
      <c r="G397" s="734"/>
      <c r="H397" s="734"/>
      <c r="I397" s="734"/>
      <c r="J397" s="734"/>
      <c r="K397" s="734"/>
      <c r="L397" s="734"/>
      <c r="M397" s="734"/>
      <c r="N397" s="734"/>
      <c r="O397" s="734"/>
      <c r="P397" s="731" t="s">
        <v>35</v>
      </c>
      <c r="Q397" s="732"/>
      <c r="R397" s="732"/>
      <c r="S397" s="732"/>
      <c r="T397" s="732"/>
      <c r="U397" s="732"/>
      <c r="V397" s="732"/>
      <c r="W397" s="732"/>
      <c r="X397" s="732"/>
      <c r="Y397" s="733"/>
      <c r="AC397"/>
    </row>
    <row r="398" spans="1:30" ht="22.5" customHeight="1" x14ac:dyDescent="0.25">
      <c r="A398" s="20"/>
      <c r="B398" s="757" t="s">
        <v>134</v>
      </c>
      <c r="C398" s="758"/>
      <c r="D398" s="759"/>
      <c r="E398" s="757" t="s">
        <v>135</v>
      </c>
      <c r="F398" s="758"/>
      <c r="G398" s="759"/>
      <c r="H398" s="757" t="s">
        <v>136</v>
      </c>
      <c r="I398" s="758"/>
      <c r="J398" s="759"/>
      <c r="K398" s="763" t="s">
        <v>137</v>
      </c>
      <c r="L398" s="764"/>
      <c r="M398" s="729" t="s">
        <v>138</v>
      </c>
      <c r="N398" s="729" t="s">
        <v>139</v>
      </c>
      <c r="O398" s="729" t="s">
        <v>140</v>
      </c>
      <c r="P398" s="564" t="s">
        <v>294</v>
      </c>
      <c r="Q398" s="565" t="s">
        <v>295</v>
      </c>
      <c r="R398" s="566" t="s">
        <v>296</v>
      </c>
      <c r="S398" s="567" t="s">
        <v>297</v>
      </c>
      <c r="T398" s="568" t="s">
        <v>298</v>
      </c>
      <c r="U398" s="569" t="s">
        <v>299</v>
      </c>
      <c r="V398" s="570" t="s">
        <v>300</v>
      </c>
      <c r="W398" s="571" t="s">
        <v>301</v>
      </c>
      <c r="X398" s="572" t="s">
        <v>302</v>
      </c>
      <c r="Y398" s="573" t="s">
        <v>303</v>
      </c>
      <c r="AC398"/>
    </row>
    <row r="399" spans="1:30" ht="22.5" customHeight="1" x14ac:dyDescent="0.25">
      <c r="A399" s="20"/>
      <c r="B399" s="760"/>
      <c r="C399" s="761"/>
      <c r="D399" s="762"/>
      <c r="E399" s="760"/>
      <c r="F399" s="761"/>
      <c r="G399" s="762"/>
      <c r="H399" s="760"/>
      <c r="I399" s="761"/>
      <c r="J399" s="762"/>
      <c r="K399" s="765"/>
      <c r="L399" s="766"/>
      <c r="M399" s="730"/>
      <c r="N399" s="730"/>
      <c r="O399" s="730"/>
      <c r="P399" s="574" t="s">
        <v>304</v>
      </c>
      <c r="Q399" s="575" t="s">
        <v>305</v>
      </c>
      <c r="R399" s="576" t="s">
        <v>306</v>
      </c>
      <c r="S399" s="577" t="s">
        <v>307</v>
      </c>
      <c r="T399" s="578" t="s">
        <v>308</v>
      </c>
      <c r="U399" s="579" t="s">
        <v>309</v>
      </c>
      <c r="V399" s="580" t="s">
        <v>310</v>
      </c>
      <c r="W399" s="581" t="s">
        <v>311</v>
      </c>
      <c r="X399" s="582" t="s">
        <v>312</v>
      </c>
      <c r="Y399" s="583" t="s">
        <v>313</v>
      </c>
      <c r="AC399"/>
    </row>
    <row r="400" spans="1:30" ht="22.5" customHeight="1" x14ac:dyDescent="0.25">
      <c r="A400" s="20"/>
      <c r="B400" s="744" t="s">
        <v>314</v>
      </c>
      <c r="C400" s="745"/>
      <c r="D400" s="746"/>
      <c r="E400" s="744" t="s">
        <v>314</v>
      </c>
      <c r="F400" s="745"/>
      <c r="G400" s="746"/>
      <c r="H400" s="744" t="s">
        <v>314</v>
      </c>
      <c r="I400" s="745"/>
      <c r="J400" s="746"/>
      <c r="K400" s="751" t="s">
        <v>314</v>
      </c>
      <c r="L400" s="752"/>
      <c r="M400" s="741" t="s">
        <v>314</v>
      </c>
      <c r="N400" s="741" t="s">
        <v>314</v>
      </c>
      <c r="O400" s="741" t="s">
        <v>314</v>
      </c>
      <c r="P400" s="584" t="s">
        <v>315</v>
      </c>
      <c r="Q400" s="585" t="s">
        <v>316</v>
      </c>
      <c r="R400" s="586" t="s">
        <v>317</v>
      </c>
      <c r="S400" s="587" t="s">
        <v>318</v>
      </c>
      <c r="T400" s="588" t="s">
        <v>319</v>
      </c>
      <c r="U400" s="589" t="s">
        <v>320</v>
      </c>
      <c r="V400" s="590" t="s">
        <v>321</v>
      </c>
      <c r="W400" s="591" t="s">
        <v>322</v>
      </c>
      <c r="X400" s="592" t="s">
        <v>323</v>
      </c>
      <c r="Y400" s="593" t="s">
        <v>324</v>
      </c>
      <c r="AC400"/>
    </row>
    <row r="401" spans="1:34" ht="22.5" customHeight="1" x14ac:dyDescent="0.25">
      <c r="A401" s="20"/>
      <c r="B401" s="747"/>
      <c r="C401" s="745"/>
      <c r="D401" s="746"/>
      <c r="E401" s="747"/>
      <c r="F401" s="745"/>
      <c r="G401" s="746"/>
      <c r="H401" s="747"/>
      <c r="I401" s="745"/>
      <c r="J401" s="746"/>
      <c r="K401" s="753"/>
      <c r="L401" s="752"/>
      <c r="M401" s="742"/>
      <c r="N401" s="742"/>
      <c r="O401" s="742"/>
      <c r="P401" s="594" t="s">
        <v>325</v>
      </c>
      <c r="Q401" s="595" t="s">
        <v>326</v>
      </c>
      <c r="R401" s="596" t="s">
        <v>327</v>
      </c>
      <c r="S401" s="597" t="s">
        <v>328</v>
      </c>
      <c r="T401" s="598" t="s">
        <v>329</v>
      </c>
      <c r="U401" s="599" t="s">
        <v>330</v>
      </c>
      <c r="V401" s="600" t="s">
        <v>331</v>
      </c>
      <c r="W401" s="601" t="s">
        <v>332</v>
      </c>
      <c r="X401" s="602" t="s">
        <v>333</v>
      </c>
      <c r="Y401" s="603" t="s">
        <v>334</v>
      </c>
      <c r="AC401"/>
    </row>
    <row r="402" spans="1:34" ht="22.5" customHeight="1" x14ac:dyDescent="0.25">
      <c r="A402" s="20"/>
      <c r="B402" s="748"/>
      <c r="C402" s="749"/>
      <c r="D402" s="750"/>
      <c r="E402" s="748"/>
      <c r="F402" s="749"/>
      <c r="G402" s="750"/>
      <c r="H402" s="748"/>
      <c r="I402" s="749"/>
      <c r="J402" s="750"/>
      <c r="K402" s="754"/>
      <c r="L402" s="755"/>
      <c r="M402" s="743"/>
      <c r="N402" s="743"/>
      <c r="O402" s="743"/>
      <c r="P402" s="604" t="s">
        <v>335</v>
      </c>
      <c r="Q402" s="605" t="s">
        <v>336</v>
      </c>
      <c r="R402" s="606" t="s">
        <v>337</v>
      </c>
      <c r="S402" s="607" t="s">
        <v>338</v>
      </c>
      <c r="T402" s="608" t="s">
        <v>339</v>
      </c>
      <c r="U402" s="609" t="s">
        <v>340</v>
      </c>
      <c r="V402" s="610" t="s">
        <v>341</v>
      </c>
      <c r="W402" s="611" t="s">
        <v>342</v>
      </c>
      <c r="X402" s="612" t="s">
        <v>343</v>
      </c>
      <c r="Y402" s="613" t="s">
        <v>344</v>
      </c>
      <c r="AC402"/>
    </row>
    <row r="403" spans="1:34" ht="15" customHeight="1" x14ac:dyDescent="0.25">
      <c r="AC403"/>
      <c r="AF403" s="16"/>
    </row>
    <row r="404" spans="1:34" ht="16.5" customHeight="1" x14ac:dyDescent="0.25">
      <c r="A404"/>
      <c r="J404" s="718"/>
      <c r="K404" s="718"/>
      <c r="L404" s="718"/>
      <c r="M404" s="718"/>
      <c r="N404" s="718"/>
      <c r="O404" s="718"/>
      <c r="P404" s="718"/>
      <c r="Q404" s="718"/>
      <c r="R404" s="718"/>
      <c r="S404" s="718"/>
      <c r="T404" s="718"/>
      <c r="U404" s="718"/>
      <c r="V404" s="718"/>
      <c r="W404" s="718"/>
      <c r="X404" s="2"/>
      <c r="Y404" s="3"/>
      <c r="Z404" s="3"/>
      <c r="AA404" s="4"/>
      <c r="AC404"/>
      <c r="AD404" t="s">
        <v>280</v>
      </c>
      <c r="AH404" s="61" t="s">
        <v>292</v>
      </c>
    </row>
    <row r="405" spans="1:34" ht="22.5" customHeight="1" x14ac:dyDescent="0.25">
      <c r="I405" s="739" t="s">
        <v>73</v>
      </c>
      <c r="J405" s="739"/>
      <c r="K405" s="739"/>
      <c r="L405" s="739"/>
      <c r="M405" s="739" t="s">
        <v>254</v>
      </c>
      <c r="N405" s="739"/>
      <c r="O405" s="739"/>
      <c r="P405" s="739"/>
      <c r="Q405" s="739"/>
      <c r="R405" s="739"/>
      <c r="S405" s="739"/>
      <c r="T405" s="739"/>
      <c r="U405" s="739"/>
      <c r="V405" s="739"/>
      <c r="W405" s="7"/>
      <c r="X405" s="8"/>
      <c r="Y405" s="735" t="s">
        <v>72</v>
      </c>
      <c r="Z405" s="735"/>
      <c r="AC405"/>
      <c r="AH405" s="61" t="s">
        <v>291</v>
      </c>
    </row>
    <row r="406" spans="1:34" ht="22.5" customHeight="1" x14ac:dyDescent="0.25">
      <c r="W406" s="7"/>
      <c r="X406" s="8"/>
      <c r="Y406" s="735"/>
      <c r="Z406" s="735"/>
      <c r="AC406"/>
    </row>
    <row r="407" spans="1:34" ht="22.5" customHeight="1" x14ac:dyDescent="0.25">
      <c r="J407" s="718"/>
      <c r="K407" s="718"/>
      <c r="L407" s="718"/>
      <c r="M407" s="718"/>
      <c r="N407" s="7"/>
      <c r="O407" s="7"/>
      <c r="P407" s="7"/>
      <c r="Q407" s="7"/>
      <c r="R407" s="718"/>
      <c r="S407" s="718"/>
      <c r="T407" s="718"/>
      <c r="U407" s="718"/>
      <c r="V407" s="7"/>
      <c r="W407" s="7"/>
      <c r="Y407" s="738" t="s">
        <v>280</v>
      </c>
      <c r="Z407" s="738"/>
      <c r="AC407"/>
    </row>
    <row r="408" spans="1:34" ht="22.5" customHeight="1" x14ac:dyDescent="0.25">
      <c r="J408" s="718"/>
      <c r="K408" s="718"/>
      <c r="L408" s="718"/>
      <c r="M408" s="718"/>
      <c r="N408" s="3"/>
      <c r="O408" s="3"/>
      <c r="P408" s="3"/>
      <c r="Q408" s="3"/>
      <c r="R408" s="3"/>
      <c r="S408" s="3"/>
      <c r="T408" s="3"/>
      <c r="U408" s="3"/>
      <c r="V408" s="3"/>
      <c r="W408" s="740"/>
      <c r="X408" s="740"/>
      <c r="Y408" s="740"/>
      <c r="Z408" s="740"/>
      <c r="AC408"/>
    </row>
    <row r="409" spans="1:34" ht="22.5" customHeight="1" x14ac:dyDescent="0.25"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740"/>
      <c r="X409" s="740"/>
      <c r="Y409" s="740"/>
      <c r="Z409" s="740"/>
      <c r="AC409"/>
    </row>
    <row r="410" spans="1:34" ht="22.5" customHeight="1" x14ac:dyDescent="0.25"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782" t="s">
        <v>272</v>
      </c>
      <c r="X410" s="782"/>
      <c r="Y410" s="782"/>
      <c r="Z410" s="782"/>
      <c r="AC410"/>
    </row>
    <row r="411" spans="1:34" ht="24.95" customHeight="1" x14ac:dyDescent="0.25">
      <c r="A411" s="10" t="s">
        <v>1</v>
      </c>
      <c r="B411" s="783" t="s">
        <v>2</v>
      </c>
      <c r="C411" s="783"/>
      <c r="D411" s="783"/>
      <c r="E411" s="783"/>
      <c r="F411" s="783"/>
      <c r="G411" s="783"/>
      <c r="H411" s="783"/>
      <c r="I411" s="783"/>
      <c r="J411" s="783"/>
      <c r="K411" s="783" t="s">
        <v>3</v>
      </c>
      <c r="L411" s="783"/>
      <c r="M411" s="783"/>
      <c r="N411" s="783"/>
      <c r="O411" s="783"/>
      <c r="P411" s="783"/>
      <c r="Q411" s="783"/>
      <c r="R411" s="783"/>
      <c r="S411" s="783"/>
      <c r="T411" s="783"/>
      <c r="U411" s="783"/>
      <c r="V411" s="783"/>
      <c r="W411" s="783"/>
      <c r="X411" s="783"/>
      <c r="Y411" s="783"/>
      <c r="Z411" s="783"/>
      <c r="AC411"/>
    </row>
    <row r="412" spans="1:34" ht="48.75" customHeight="1" x14ac:dyDescent="0.25">
      <c r="A412" s="10" t="s">
        <v>48</v>
      </c>
      <c r="B412" s="786" t="s">
        <v>69</v>
      </c>
      <c r="C412" s="786"/>
      <c r="D412" s="786"/>
      <c r="E412" s="786"/>
      <c r="F412" s="786"/>
      <c r="G412" s="786"/>
      <c r="H412" s="786"/>
      <c r="I412" s="786"/>
      <c r="J412" s="786"/>
      <c r="K412" s="11" t="s">
        <v>175</v>
      </c>
      <c r="L412" s="11" t="s">
        <v>208</v>
      </c>
      <c r="M412" s="11" t="s">
        <v>210</v>
      </c>
      <c r="N412" s="11" t="s">
        <v>212</v>
      </c>
      <c r="O412" s="11" t="s">
        <v>214</v>
      </c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10" t="s">
        <v>215</v>
      </c>
      <c r="AC412"/>
      <c r="AD412" t="s">
        <v>206</v>
      </c>
    </row>
    <row r="413" spans="1:34" ht="12.75" customHeight="1" x14ac:dyDescent="0.25">
      <c r="A413" s="12" t="s">
        <v>5</v>
      </c>
      <c r="B413" s="784" t="s">
        <v>6</v>
      </c>
      <c r="C413" s="784"/>
      <c r="D413" s="784"/>
      <c r="E413" s="784"/>
      <c r="F413" s="784"/>
      <c r="G413" s="784"/>
      <c r="H413" s="784"/>
      <c r="I413" s="784"/>
      <c r="J413" s="784"/>
      <c r="K413" s="13" t="s">
        <v>7</v>
      </c>
      <c r="L413" s="13" t="s">
        <v>8</v>
      </c>
      <c r="M413" s="13" t="s">
        <v>9</v>
      </c>
      <c r="N413" s="13" t="s">
        <v>10</v>
      </c>
      <c r="O413" s="13" t="s">
        <v>11</v>
      </c>
      <c r="P413" s="13" t="s">
        <v>12</v>
      </c>
      <c r="Q413" s="13" t="s">
        <v>13</v>
      </c>
      <c r="R413" s="13" t="s">
        <v>14</v>
      </c>
      <c r="S413" s="13" t="s">
        <v>15</v>
      </c>
      <c r="T413" s="13" t="s">
        <v>16</v>
      </c>
      <c r="U413" s="13" t="s">
        <v>17</v>
      </c>
      <c r="V413" s="13" t="s">
        <v>18</v>
      </c>
      <c r="W413" s="13" t="s">
        <v>19</v>
      </c>
      <c r="X413" s="13" t="s">
        <v>20</v>
      </c>
      <c r="Y413" s="13" t="s">
        <v>21</v>
      </c>
      <c r="Z413" s="13" t="s">
        <v>22</v>
      </c>
      <c r="AC413"/>
    </row>
    <row r="414" spans="1:34" ht="33" customHeight="1" x14ac:dyDescent="0.25">
      <c r="A414" s="798" t="s">
        <v>65</v>
      </c>
      <c r="B414" s="798"/>
      <c r="C414" s="798"/>
      <c r="D414" s="798"/>
      <c r="E414" s="798"/>
      <c r="F414" s="798"/>
      <c r="G414" s="798"/>
      <c r="H414" s="798"/>
      <c r="I414" s="798"/>
      <c r="J414" s="798"/>
      <c r="K414" s="799"/>
      <c r="L414" s="800"/>
      <c r="M414" s="800"/>
      <c r="N414" s="800"/>
      <c r="O414" s="800"/>
      <c r="P414" s="800"/>
      <c r="Q414" s="800"/>
      <c r="R414" s="800"/>
      <c r="S414" s="800"/>
      <c r="T414" s="800"/>
      <c r="U414" s="800"/>
      <c r="V414" s="800"/>
      <c r="W414" s="800"/>
      <c r="X414" s="800"/>
      <c r="Y414" s="800"/>
      <c r="Z414" s="801"/>
      <c r="AC414"/>
    </row>
    <row r="415" spans="1:34" ht="33" customHeight="1" x14ac:dyDescent="0.25">
      <c r="A415" s="15" t="s">
        <v>250</v>
      </c>
      <c r="B415" s="802" t="s">
        <v>251</v>
      </c>
      <c r="C415" s="802"/>
      <c r="D415" s="802"/>
      <c r="E415" s="802"/>
      <c r="F415" s="802"/>
      <c r="G415" s="802"/>
      <c r="H415" s="802"/>
      <c r="I415" s="802"/>
      <c r="J415" s="802"/>
      <c r="K415" s="50">
        <f>Z379</f>
        <v>789382</v>
      </c>
      <c r="L415" s="63">
        <v>5949</v>
      </c>
      <c r="M415" s="63">
        <v>5122</v>
      </c>
      <c r="N415" s="63">
        <v>1894</v>
      </c>
      <c r="O415" s="63">
        <v>1291</v>
      </c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50">
        <f>SUM(K415:Y415)</f>
        <v>803638</v>
      </c>
      <c r="AA415" s="23"/>
      <c r="AC415" s="17" t="s">
        <v>59</v>
      </c>
      <c r="AD415" s="1" t="s">
        <v>143</v>
      </c>
    </row>
    <row r="416" spans="1:34" ht="33" customHeight="1" x14ac:dyDescent="0.25">
      <c r="A416" s="15" t="s">
        <v>252</v>
      </c>
      <c r="B416" s="802" t="s">
        <v>253</v>
      </c>
      <c r="C416" s="802"/>
      <c r="D416" s="802"/>
      <c r="E416" s="802"/>
      <c r="F416" s="802"/>
      <c r="G416" s="802"/>
      <c r="H416" s="802"/>
      <c r="I416" s="802"/>
      <c r="J416" s="802"/>
      <c r="K416" s="50">
        <f>Z380</f>
        <v>255401</v>
      </c>
      <c r="L416" s="63">
        <v>3675</v>
      </c>
      <c r="M416" s="63">
        <v>2029</v>
      </c>
      <c r="N416" s="63">
        <v>1569</v>
      </c>
      <c r="O416" s="63">
        <v>1715</v>
      </c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50">
        <f>SUM(K416:Y416)</f>
        <v>264389</v>
      </c>
      <c r="AA416" s="23"/>
      <c r="AC416" s="17" t="s">
        <v>59</v>
      </c>
      <c r="AD416" s="1" t="s">
        <v>143</v>
      </c>
    </row>
    <row r="417" spans="1:30" ht="33" customHeight="1" x14ac:dyDescent="0.25">
      <c r="A417" s="60"/>
      <c r="B417" s="803"/>
      <c r="C417" s="802"/>
      <c r="D417" s="802"/>
      <c r="E417" s="802"/>
      <c r="F417" s="802"/>
      <c r="G417" s="802"/>
      <c r="H417" s="802"/>
      <c r="I417" s="802"/>
      <c r="J417" s="802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23"/>
      <c r="AC417" s="17" t="s">
        <v>59</v>
      </c>
      <c r="AD417" s="1" t="s">
        <v>143</v>
      </c>
    </row>
    <row r="418" spans="1:30" ht="33" customHeight="1" x14ac:dyDescent="0.25">
      <c r="A418" s="60"/>
      <c r="B418" s="803"/>
      <c r="C418" s="802"/>
      <c r="D418" s="802"/>
      <c r="E418" s="802"/>
      <c r="F418" s="802"/>
      <c r="G418" s="802"/>
      <c r="H418" s="802"/>
      <c r="I418" s="802"/>
      <c r="J418" s="802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23"/>
      <c r="AC418" s="17" t="s">
        <v>59</v>
      </c>
      <c r="AD418" s="1" t="s">
        <v>143</v>
      </c>
    </row>
    <row r="419" spans="1:30" ht="33" customHeight="1" x14ac:dyDescent="0.25">
      <c r="A419" s="60"/>
      <c r="B419" s="803"/>
      <c r="C419" s="802"/>
      <c r="D419" s="802"/>
      <c r="E419" s="802"/>
      <c r="F419" s="802"/>
      <c r="G419" s="802"/>
      <c r="H419" s="802"/>
      <c r="I419" s="802"/>
      <c r="J419" s="802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23"/>
      <c r="AC419" s="17" t="s">
        <v>59</v>
      </c>
      <c r="AD419" s="1" t="s">
        <v>143</v>
      </c>
    </row>
    <row r="420" spans="1:30" ht="33" customHeight="1" x14ac:dyDescent="0.25">
      <c r="A420" s="60"/>
      <c r="B420" s="803"/>
      <c r="C420" s="802"/>
      <c r="D420" s="802"/>
      <c r="E420" s="802"/>
      <c r="F420" s="802"/>
      <c r="G420" s="802"/>
      <c r="H420" s="802"/>
      <c r="I420" s="802"/>
      <c r="J420" s="802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23"/>
      <c r="AC420" s="17" t="s">
        <v>59</v>
      </c>
      <c r="AD420" s="1" t="s">
        <v>143</v>
      </c>
    </row>
    <row r="421" spans="1:30" ht="33" customHeight="1" x14ac:dyDescent="0.25">
      <c r="A421" s="60"/>
      <c r="B421" s="803"/>
      <c r="C421" s="802"/>
      <c r="D421" s="802"/>
      <c r="E421" s="802"/>
      <c r="F421" s="802"/>
      <c r="G421" s="802"/>
      <c r="H421" s="802"/>
      <c r="I421" s="802"/>
      <c r="J421" s="802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23"/>
      <c r="AC421" s="17" t="s">
        <v>59</v>
      </c>
      <c r="AD421" s="1" t="s">
        <v>143</v>
      </c>
    </row>
    <row r="422" spans="1:30" ht="33" customHeight="1" x14ac:dyDescent="0.25">
      <c r="A422" s="60"/>
      <c r="B422" s="803"/>
      <c r="C422" s="802"/>
      <c r="D422" s="802"/>
      <c r="E422" s="802"/>
      <c r="F422" s="802"/>
      <c r="G422" s="802"/>
      <c r="H422" s="802"/>
      <c r="I422" s="802"/>
      <c r="J422" s="802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23"/>
      <c r="AC422" s="17" t="s">
        <v>59</v>
      </c>
      <c r="AD422" s="1" t="s">
        <v>143</v>
      </c>
    </row>
    <row r="423" spans="1:30" ht="33" customHeight="1" x14ac:dyDescent="0.25">
      <c r="A423" s="60"/>
      <c r="B423" s="803"/>
      <c r="C423" s="802"/>
      <c r="D423" s="802"/>
      <c r="E423" s="802"/>
      <c r="F423" s="802"/>
      <c r="G423" s="802"/>
      <c r="H423" s="802"/>
      <c r="I423" s="802"/>
      <c r="J423" s="802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23"/>
      <c r="AC423" s="17" t="s">
        <v>59</v>
      </c>
      <c r="AD423" s="1" t="s">
        <v>143</v>
      </c>
    </row>
    <row r="424" spans="1:30" ht="33" customHeight="1" x14ac:dyDescent="0.25">
      <c r="A424" s="60"/>
      <c r="B424" s="803"/>
      <c r="C424" s="802"/>
      <c r="D424" s="802"/>
      <c r="E424" s="802"/>
      <c r="F424" s="802"/>
      <c r="G424" s="802"/>
      <c r="H424" s="802"/>
      <c r="I424" s="802"/>
      <c r="J424" s="802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23"/>
      <c r="AC424" s="17" t="s">
        <v>59</v>
      </c>
      <c r="AD424" s="1" t="s">
        <v>143</v>
      </c>
    </row>
    <row r="425" spans="1:30" ht="33" customHeight="1" x14ac:dyDescent="0.25">
      <c r="A425" s="60"/>
      <c r="B425" s="803"/>
      <c r="C425" s="802"/>
      <c r="D425" s="802"/>
      <c r="E425" s="802"/>
      <c r="F425" s="802"/>
      <c r="G425" s="802"/>
      <c r="H425" s="802"/>
      <c r="I425" s="802"/>
      <c r="J425" s="802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23"/>
      <c r="AC425" s="17" t="s">
        <v>59</v>
      </c>
      <c r="AD425" s="1" t="s">
        <v>143</v>
      </c>
    </row>
    <row r="426" spans="1:30" ht="33" customHeight="1" x14ac:dyDescent="0.25">
      <c r="A426" s="60"/>
      <c r="B426" s="803"/>
      <c r="C426" s="802"/>
      <c r="D426" s="802"/>
      <c r="E426" s="802"/>
      <c r="F426" s="802"/>
      <c r="G426" s="802"/>
      <c r="H426" s="802"/>
      <c r="I426" s="802"/>
      <c r="J426" s="802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23"/>
      <c r="AC426" s="17" t="s">
        <v>59</v>
      </c>
      <c r="AD426" s="1" t="s">
        <v>143</v>
      </c>
    </row>
    <row r="427" spans="1:30" ht="33" customHeight="1" x14ac:dyDescent="0.25">
      <c r="A427" s="60"/>
      <c r="B427" s="803"/>
      <c r="C427" s="802"/>
      <c r="D427" s="802"/>
      <c r="E427" s="802"/>
      <c r="F427" s="802"/>
      <c r="G427" s="802"/>
      <c r="H427" s="802"/>
      <c r="I427" s="802"/>
      <c r="J427" s="802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23"/>
      <c r="AC427" s="17" t="s">
        <v>59</v>
      </c>
      <c r="AD427" s="1" t="s">
        <v>143</v>
      </c>
    </row>
    <row r="428" spans="1:30" ht="33" customHeight="1" x14ac:dyDescent="0.25">
      <c r="A428" s="60"/>
      <c r="B428" s="803"/>
      <c r="C428" s="802"/>
      <c r="D428" s="802"/>
      <c r="E428" s="802"/>
      <c r="F428" s="802"/>
      <c r="G428" s="802"/>
      <c r="H428" s="802"/>
      <c r="I428" s="802"/>
      <c r="J428" s="802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23"/>
      <c r="AC428" s="17" t="s">
        <v>59</v>
      </c>
      <c r="AD428" s="1" t="s">
        <v>143</v>
      </c>
    </row>
    <row r="429" spans="1:30" ht="32.25" customHeight="1" x14ac:dyDescent="0.25">
      <c r="A429" s="60"/>
      <c r="B429" s="803"/>
      <c r="C429" s="802"/>
      <c r="D429" s="802"/>
      <c r="E429" s="802"/>
      <c r="F429" s="802"/>
      <c r="G429" s="802"/>
      <c r="H429" s="802"/>
      <c r="I429" s="802"/>
      <c r="J429" s="802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23"/>
      <c r="AC429" s="17" t="s">
        <v>59</v>
      </c>
      <c r="AD429" s="1" t="s">
        <v>143</v>
      </c>
    </row>
    <row r="430" spans="1:30" ht="32.25" customHeight="1" x14ac:dyDescent="0.25">
      <c r="A430" s="60"/>
      <c r="B430" s="803"/>
      <c r="C430" s="802"/>
      <c r="D430" s="802"/>
      <c r="E430" s="802"/>
      <c r="F430" s="802"/>
      <c r="G430" s="802"/>
      <c r="H430" s="802"/>
      <c r="I430" s="802"/>
      <c r="J430" s="802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23"/>
      <c r="AC430" s="17" t="s">
        <v>59</v>
      </c>
      <c r="AD430" s="1" t="s">
        <v>143</v>
      </c>
    </row>
    <row r="431" spans="1:30" ht="32.25" customHeight="1" x14ac:dyDescent="0.25">
      <c r="A431" s="60"/>
      <c r="B431" s="803"/>
      <c r="C431" s="802"/>
      <c r="D431" s="802"/>
      <c r="E431" s="802"/>
      <c r="F431" s="802"/>
      <c r="G431" s="802"/>
      <c r="H431" s="802"/>
      <c r="I431" s="802"/>
      <c r="J431" s="802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23"/>
      <c r="AC431" s="17" t="s">
        <v>59</v>
      </c>
      <c r="AD431" s="1" t="s">
        <v>143</v>
      </c>
    </row>
    <row r="432" spans="1:30" ht="15.75" customHeight="1" x14ac:dyDescent="0.25">
      <c r="A432" s="6"/>
      <c r="AA432" s="16" t="s">
        <v>58</v>
      </c>
      <c r="AC432"/>
    </row>
    <row r="433" spans="1:34" ht="16.5" customHeight="1" x14ac:dyDescent="0.25">
      <c r="A433" s="6"/>
      <c r="B433" s="734" t="s">
        <v>116</v>
      </c>
      <c r="C433" s="734"/>
      <c r="D433" s="734"/>
      <c r="E433" s="734"/>
      <c r="F433" s="734"/>
      <c r="G433" s="734"/>
      <c r="H433" s="734"/>
      <c r="I433" s="734"/>
      <c r="J433" s="734"/>
      <c r="K433" s="734"/>
      <c r="L433" s="734"/>
      <c r="M433" s="734"/>
      <c r="N433" s="734"/>
      <c r="O433" s="734"/>
      <c r="P433" s="731" t="s">
        <v>35</v>
      </c>
      <c r="Q433" s="732"/>
      <c r="R433" s="732"/>
      <c r="S433" s="732"/>
      <c r="T433" s="732"/>
      <c r="U433" s="732"/>
      <c r="V433" s="732"/>
      <c r="W433" s="732"/>
      <c r="X433" s="732"/>
      <c r="Y433" s="733"/>
      <c r="AC433"/>
    </row>
    <row r="434" spans="1:34" ht="22.5" customHeight="1" x14ac:dyDescent="0.25">
      <c r="A434" s="20"/>
      <c r="B434" s="757" t="s">
        <v>134</v>
      </c>
      <c r="C434" s="758"/>
      <c r="D434" s="759"/>
      <c r="E434" s="757" t="s">
        <v>135</v>
      </c>
      <c r="F434" s="758"/>
      <c r="G434" s="759"/>
      <c r="H434" s="757" t="s">
        <v>136</v>
      </c>
      <c r="I434" s="758"/>
      <c r="J434" s="759"/>
      <c r="K434" s="763" t="s">
        <v>137</v>
      </c>
      <c r="L434" s="764"/>
      <c r="M434" s="729" t="s">
        <v>138</v>
      </c>
      <c r="N434" s="729" t="s">
        <v>139</v>
      </c>
      <c r="O434" s="729" t="s">
        <v>140</v>
      </c>
      <c r="P434" s="614" t="s">
        <v>294</v>
      </c>
      <c r="Q434" s="615" t="s">
        <v>295</v>
      </c>
      <c r="R434" s="616" t="s">
        <v>296</v>
      </c>
      <c r="S434" s="617" t="s">
        <v>297</v>
      </c>
      <c r="T434" s="618" t="s">
        <v>298</v>
      </c>
      <c r="U434" s="619" t="s">
        <v>299</v>
      </c>
      <c r="V434" s="620" t="s">
        <v>300</v>
      </c>
      <c r="W434" s="621" t="s">
        <v>301</v>
      </c>
      <c r="X434" s="622" t="s">
        <v>302</v>
      </c>
      <c r="Y434" s="623" t="s">
        <v>303</v>
      </c>
      <c r="AC434"/>
    </row>
    <row r="435" spans="1:34" ht="22.5" customHeight="1" x14ac:dyDescent="0.25">
      <c r="A435" s="20"/>
      <c r="B435" s="760"/>
      <c r="C435" s="761"/>
      <c r="D435" s="762"/>
      <c r="E435" s="760"/>
      <c r="F435" s="761"/>
      <c r="G435" s="762"/>
      <c r="H435" s="760"/>
      <c r="I435" s="761"/>
      <c r="J435" s="762"/>
      <c r="K435" s="765"/>
      <c r="L435" s="766"/>
      <c r="M435" s="730"/>
      <c r="N435" s="730"/>
      <c r="O435" s="730"/>
      <c r="P435" s="624" t="s">
        <v>304</v>
      </c>
      <c r="Q435" s="625" t="s">
        <v>305</v>
      </c>
      <c r="R435" s="626" t="s">
        <v>306</v>
      </c>
      <c r="S435" s="627" t="s">
        <v>307</v>
      </c>
      <c r="T435" s="628" t="s">
        <v>308</v>
      </c>
      <c r="U435" s="629" t="s">
        <v>309</v>
      </c>
      <c r="V435" s="630" t="s">
        <v>310</v>
      </c>
      <c r="W435" s="631" t="s">
        <v>311</v>
      </c>
      <c r="X435" s="632" t="s">
        <v>312</v>
      </c>
      <c r="Y435" s="633" t="s">
        <v>313</v>
      </c>
      <c r="AC435"/>
    </row>
    <row r="436" spans="1:34" ht="22.5" customHeight="1" x14ac:dyDescent="0.25">
      <c r="A436" s="20"/>
      <c r="B436" s="744" t="s">
        <v>314</v>
      </c>
      <c r="C436" s="745"/>
      <c r="D436" s="746"/>
      <c r="E436" s="744" t="s">
        <v>314</v>
      </c>
      <c r="F436" s="745"/>
      <c r="G436" s="746"/>
      <c r="H436" s="744" t="s">
        <v>314</v>
      </c>
      <c r="I436" s="745"/>
      <c r="J436" s="746"/>
      <c r="K436" s="751" t="s">
        <v>314</v>
      </c>
      <c r="L436" s="752"/>
      <c r="M436" s="741" t="s">
        <v>314</v>
      </c>
      <c r="N436" s="741" t="s">
        <v>314</v>
      </c>
      <c r="O436" s="741" t="s">
        <v>314</v>
      </c>
      <c r="P436" s="634" t="s">
        <v>315</v>
      </c>
      <c r="Q436" s="635" t="s">
        <v>316</v>
      </c>
      <c r="R436" s="636" t="s">
        <v>317</v>
      </c>
      <c r="S436" s="637" t="s">
        <v>318</v>
      </c>
      <c r="T436" s="638" t="s">
        <v>319</v>
      </c>
      <c r="U436" s="639" t="s">
        <v>320</v>
      </c>
      <c r="V436" s="640" t="s">
        <v>321</v>
      </c>
      <c r="W436" s="641" t="s">
        <v>322</v>
      </c>
      <c r="X436" s="642" t="s">
        <v>323</v>
      </c>
      <c r="Y436" s="643" t="s">
        <v>324</v>
      </c>
      <c r="AC436"/>
    </row>
    <row r="437" spans="1:34" ht="22.5" customHeight="1" x14ac:dyDescent="0.25">
      <c r="A437" s="20"/>
      <c r="B437" s="747"/>
      <c r="C437" s="745"/>
      <c r="D437" s="746"/>
      <c r="E437" s="747"/>
      <c r="F437" s="745"/>
      <c r="G437" s="746"/>
      <c r="H437" s="747"/>
      <c r="I437" s="745"/>
      <c r="J437" s="746"/>
      <c r="K437" s="753"/>
      <c r="L437" s="752"/>
      <c r="M437" s="742"/>
      <c r="N437" s="742"/>
      <c r="O437" s="742"/>
      <c r="P437" s="644" t="s">
        <v>325</v>
      </c>
      <c r="Q437" s="645" t="s">
        <v>326</v>
      </c>
      <c r="R437" s="646" t="s">
        <v>327</v>
      </c>
      <c r="S437" s="647" t="s">
        <v>328</v>
      </c>
      <c r="T437" s="648" t="s">
        <v>329</v>
      </c>
      <c r="U437" s="649" t="s">
        <v>330</v>
      </c>
      <c r="V437" s="650" t="s">
        <v>331</v>
      </c>
      <c r="W437" s="651" t="s">
        <v>332</v>
      </c>
      <c r="X437" s="652" t="s">
        <v>333</v>
      </c>
      <c r="Y437" s="653" t="s">
        <v>334</v>
      </c>
      <c r="AC437"/>
    </row>
    <row r="438" spans="1:34" ht="22.5" customHeight="1" x14ac:dyDescent="0.25">
      <c r="A438" s="20"/>
      <c r="B438" s="748"/>
      <c r="C438" s="749"/>
      <c r="D438" s="750"/>
      <c r="E438" s="748"/>
      <c r="F438" s="749"/>
      <c r="G438" s="750"/>
      <c r="H438" s="748"/>
      <c r="I438" s="749"/>
      <c r="J438" s="750"/>
      <c r="K438" s="754"/>
      <c r="L438" s="755"/>
      <c r="M438" s="743"/>
      <c r="N438" s="743"/>
      <c r="O438" s="743"/>
      <c r="P438" s="654" t="s">
        <v>335</v>
      </c>
      <c r="Q438" s="655" t="s">
        <v>336</v>
      </c>
      <c r="R438" s="656" t="s">
        <v>337</v>
      </c>
      <c r="S438" s="657" t="s">
        <v>338</v>
      </c>
      <c r="T438" s="658" t="s">
        <v>339</v>
      </c>
      <c r="U438" s="659" t="s">
        <v>340</v>
      </c>
      <c r="V438" s="660" t="s">
        <v>341</v>
      </c>
      <c r="W438" s="661" t="s">
        <v>342</v>
      </c>
      <c r="X438" s="662" t="s">
        <v>343</v>
      </c>
      <c r="Y438" s="663" t="s">
        <v>344</v>
      </c>
      <c r="AC438"/>
    </row>
    <row r="439" spans="1:34" ht="15" customHeight="1" x14ac:dyDescent="0.25">
      <c r="AC439"/>
      <c r="AF439" s="16"/>
    </row>
    <row r="440" spans="1:34" ht="16.5" customHeight="1" x14ac:dyDescent="0.25">
      <c r="A440"/>
      <c r="J440" s="718"/>
      <c r="K440" s="718"/>
      <c r="L440" s="718"/>
      <c r="M440" s="718"/>
      <c r="N440" s="718"/>
      <c r="O440" s="718"/>
      <c r="P440" s="718"/>
      <c r="Q440" s="718"/>
      <c r="R440" s="718"/>
      <c r="S440" s="718"/>
      <c r="T440" s="718"/>
      <c r="U440" s="718"/>
      <c r="V440" s="718"/>
      <c r="W440" s="718"/>
      <c r="X440" s="2"/>
      <c r="Y440" s="3"/>
      <c r="Z440" s="3"/>
      <c r="AA440" s="4"/>
      <c r="AC440"/>
      <c r="AD440" t="s">
        <v>263</v>
      </c>
      <c r="AH440" s="61" t="s">
        <v>292</v>
      </c>
    </row>
    <row r="441" spans="1:34" ht="22.5" customHeight="1" x14ac:dyDescent="0.25">
      <c r="A441" s="5"/>
      <c r="B441" s="6"/>
      <c r="C441" s="6"/>
      <c r="D441" s="6"/>
      <c r="E441" s="6"/>
      <c r="F441" s="6"/>
      <c r="G441" s="6"/>
      <c r="H441" s="6"/>
      <c r="I441" s="739" t="s">
        <v>73</v>
      </c>
      <c r="J441" s="739"/>
      <c r="K441" s="739"/>
      <c r="L441" s="739"/>
      <c r="M441" s="739" t="s">
        <v>254</v>
      </c>
      <c r="N441" s="739"/>
      <c r="O441" s="739"/>
      <c r="P441" s="739"/>
      <c r="Q441" s="739"/>
      <c r="R441" s="739"/>
      <c r="S441" s="739"/>
      <c r="T441" s="739"/>
      <c r="U441" s="739"/>
      <c r="V441" s="739"/>
      <c r="W441" s="7"/>
      <c r="X441" s="8"/>
      <c r="Y441" s="735" t="s">
        <v>72</v>
      </c>
      <c r="Z441" s="735"/>
      <c r="AC441"/>
      <c r="AH441" s="61" t="s">
        <v>291</v>
      </c>
    </row>
    <row r="442" spans="1:34" ht="22.5" customHeight="1" x14ac:dyDescent="0.25">
      <c r="A442" s="5"/>
      <c r="B442" s="6"/>
      <c r="C442" s="6"/>
      <c r="D442" s="6"/>
      <c r="E442" s="6"/>
      <c r="F442" s="6"/>
      <c r="G442" s="6"/>
      <c r="H442" s="6"/>
      <c r="W442" s="7"/>
      <c r="X442" s="8"/>
      <c r="Y442" s="735"/>
      <c r="Z442" s="735"/>
      <c r="AC442"/>
    </row>
    <row r="443" spans="1:34" ht="22.5" customHeight="1" x14ac:dyDescent="0.25">
      <c r="A443" s="5"/>
      <c r="B443" s="6"/>
      <c r="C443" s="6"/>
      <c r="D443" s="6"/>
      <c r="E443" s="6"/>
      <c r="F443" s="6"/>
      <c r="G443" s="6"/>
      <c r="H443" s="6"/>
      <c r="I443" s="6"/>
      <c r="J443" s="718"/>
      <c r="K443" s="718"/>
      <c r="L443" s="718"/>
      <c r="M443" s="718"/>
      <c r="N443" s="7"/>
      <c r="O443" s="7"/>
      <c r="P443" s="7"/>
      <c r="Q443" s="7"/>
      <c r="R443" s="718"/>
      <c r="S443" s="718"/>
      <c r="T443" s="718"/>
      <c r="U443" s="718"/>
      <c r="V443" s="7"/>
      <c r="W443" s="7"/>
      <c r="Y443" s="738" t="s">
        <v>263</v>
      </c>
      <c r="Z443" s="738"/>
      <c r="AC443"/>
    </row>
    <row r="444" spans="1:34" ht="22.5" customHeight="1" x14ac:dyDescent="0.25">
      <c r="A444" s="5"/>
      <c r="B444" s="6"/>
      <c r="C444" s="6"/>
      <c r="D444" s="6"/>
      <c r="E444" s="6"/>
      <c r="F444" s="6"/>
      <c r="G444" s="6"/>
      <c r="H444" s="6"/>
      <c r="I444" s="6"/>
      <c r="J444" s="718"/>
      <c r="K444" s="718"/>
      <c r="L444" s="718"/>
      <c r="M444" s="718"/>
      <c r="N444" s="3"/>
      <c r="O444" s="3"/>
      <c r="P444" s="3"/>
      <c r="Q444" s="3"/>
      <c r="R444" s="3"/>
      <c r="S444" s="3"/>
      <c r="T444" s="3"/>
      <c r="U444" s="3"/>
      <c r="V444" s="3"/>
      <c r="W444" s="740"/>
      <c r="X444" s="740"/>
      <c r="Y444" s="740"/>
      <c r="Z444" s="740"/>
      <c r="AC444"/>
    </row>
    <row r="445" spans="1:34" ht="22.5" customHeight="1" x14ac:dyDescent="0.25">
      <c r="A445" s="5"/>
      <c r="B445" s="6"/>
      <c r="C445" s="6"/>
      <c r="D445" s="6"/>
      <c r="E445" s="6"/>
      <c r="F445" s="6"/>
      <c r="G445" s="6"/>
      <c r="H445" s="6"/>
      <c r="I445" s="6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740"/>
      <c r="X445" s="740"/>
      <c r="Y445" s="740"/>
      <c r="Z445" s="740"/>
      <c r="AC445"/>
    </row>
    <row r="446" spans="1:34" ht="22.5" customHeight="1" x14ac:dyDescent="0.25">
      <c r="A446" s="5"/>
      <c r="B446" s="6"/>
      <c r="C446" s="6"/>
      <c r="D446" s="6"/>
      <c r="E446" s="6"/>
      <c r="F446" s="6"/>
      <c r="G446" s="6"/>
      <c r="H446" s="6"/>
      <c r="I446" s="6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782" t="s">
        <v>264</v>
      </c>
      <c r="X446" s="782"/>
      <c r="Y446" s="782"/>
      <c r="Z446" s="782"/>
      <c r="AC446"/>
    </row>
    <row r="447" spans="1:34" ht="24.95" customHeight="1" x14ac:dyDescent="0.25">
      <c r="A447" s="10" t="s">
        <v>1</v>
      </c>
      <c r="B447" s="783" t="s">
        <v>2</v>
      </c>
      <c r="C447" s="783"/>
      <c r="D447" s="783"/>
      <c r="E447" s="783"/>
      <c r="F447" s="783"/>
      <c r="G447" s="783"/>
      <c r="H447" s="783"/>
      <c r="I447" s="783"/>
      <c r="J447" s="783"/>
      <c r="K447" s="783" t="s">
        <v>3</v>
      </c>
      <c r="L447" s="783"/>
      <c r="M447" s="783"/>
      <c r="N447" s="783"/>
      <c r="O447" s="783"/>
      <c r="P447" s="783"/>
      <c r="Q447" s="783"/>
      <c r="R447" s="783"/>
      <c r="S447" s="783"/>
      <c r="T447" s="783"/>
      <c r="U447" s="783"/>
      <c r="V447" s="783"/>
      <c r="W447" s="783"/>
      <c r="X447" s="783"/>
      <c r="Y447" s="783"/>
      <c r="Z447" s="783"/>
      <c r="AC447"/>
    </row>
    <row r="448" spans="1:34" ht="48" customHeight="1" x14ac:dyDescent="0.25">
      <c r="A448" s="10" t="s">
        <v>49</v>
      </c>
      <c r="B448" s="786" t="s">
        <v>50</v>
      </c>
      <c r="C448" s="786"/>
      <c r="D448" s="786"/>
      <c r="E448" s="786"/>
      <c r="F448" s="786"/>
      <c r="G448" s="786"/>
      <c r="H448" s="786"/>
      <c r="I448" s="786"/>
      <c r="J448" s="786"/>
      <c r="K448" s="11" t="s">
        <v>146</v>
      </c>
      <c r="L448" s="11" t="s">
        <v>148</v>
      </c>
      <c r="M448" s="11" t="s">
        <v>150</v>
      </c>
      <c r="N448" s="11" t="s">
        <v>152</v>
      </c>
      <c r="O448" s="11" t="s">
        <v>154</v>
      </c>
      <c r="P448" s="11" t="s">
        <v>156</v>
      </c>
      <c r="Q448" s="11" t="s">
        <v>158</v>
      </c>
      <c r="R448" s="11" t="s">
        <v>160</v>
      </c>
      <c r="S448" s="11" t="s">
        <v>162</v>
      </c>
      <c r="T448" s="11" t="s">
        <v>164</v>
      </c>
      <c r="U448" s="11" t="s">
        <v>166</v>
      </c>
      <c r="V448" s="11" t="s">
        <v>168</v>
      </c>
      <c r="W448" s="11" t="s">
        <v>170</v>
      </c>
      <c r="X448" s="11" t="s">
        <v>172</v>
      </c>
      <c r="Y448" s="11" t="s">
        <v>174</v>
      </c>
      <c r="Z448" s="10" t="s">
        <v>175</v>
      </c>
      <c r="AC448"/>
      <c r="AD448" t="s">
        <v>144</v>
      </c>
    </row>
    <row r="449" spans="1:30" ht="12.75" customHeight="1" x14ac:dyDescent="0.25">
      <c r="A449" s="12" t="s">
        <v>5</v>
      </c>
      <c r="B449" s="784" t="s">
        <v>6</v>
      </c>
      <c r="C449" s="784"/>
      <c r="D449" s="784"/>
      <c r="E449" s="784"/>
      <c r="F449" s="784"/>
      <c r="G449" s="784"/>
      <c r="H449" s="784"/>
      <c r="I449" s="784"/>
      <c r="J449" s="784"/>
      <c r="K449" s="13" t="s">
        <v>7</v>
      </c>
      <c r="L449" s="13" t="s">
        <v>8</v>
      </c>
      <c r="M449" s="13" t="s">
        <v>9</v>
      </c>
      <c r="N449" s="13" t="s">
        <v>10</v>
      </c>
      <c r="O449" s="13" t="s">
        <v>11</v>
      </c>
      <c r="P449" s="13" t="s">
        <v>12</v>
      </c>
      <c r="Q449" s="13" t="s">
        <v>13</v>
      </c>
      <c r="R449" s="13" t="s">
        <v>14</v>
      </c>
      <c r="S449" s="13" t="s">
        <v>15</v>
      </c>
      <c r="T449" s="13" t="s">
        <v>16</v>
      </c>
      <c r="U449" s="13" t="s">
        <v>17</v>
      </c>
      <c r="V449" s="13" t="s">
        <v>18</v>
      </c>
      <c r="W449" s="13" t="s">
        <v>19</v>
      </c>
      <c r="X449" s="13" t="s">
        <v>20</v>
      </c>
      <c r="Y449" s="13" t="s">
        <v>21</v>
      </c>
      <c r="Z449" s="13" t="s">
        <v>22</v>
      </c>
      <c r="AC449"/>
      <c r="AD449" s="25"/>
    </row>
    <row r="450" spans="1:30" ht="30" customHeight="1" x14ac:dyDescent="0.25">
      <c r="A450" s="15" t="s">
        <v>23</v>
      </c>
      <c r="B450" s="804" t="s">
        <v>289</v>
      </c>
      <c r="C450" s="805"/>
      <c r="D450" s="805"/>
      <c r="E450" s="805"/>
      <c r="F450" s="805"/>
      <c r="G450" s="805"/>
      <c r="H450" s="805"/>
      <c r="I450" s="805"/>
      <c r="J450" s="806"/>
      <c r="K450" s="52">
        <f t="shared" ref="K450:Y450" si="49">K235+K236+K237+K238+K239+K240+K241+K242+K243+K244+K245+K246+K247+K248+K249+K250+K251+K343+K344+K345+K346+K347+K348+K349+K350+K351+K352+K353+K354+K355+K356+K357+K358+K359</f>
        <v>138222</v>
      </c>
      <c r="L450" s="52">
        <f t="shared" si="49"/>
        <v>160894</v>
      </c>
      <c r="M450" s="52">
        <f t="shared" si="49"/>
        <v>42666</v>
      </c>
      <c r="N450" s="52">
        <f t="shared" si="49"/>
        <v>35124</v>
      </c>
      <c r="O450" s="52">
        <f t="shared" si="49"/>
        <v>51818</v>
      </c>
      <c r="P450" s="52">
        <f t="shared" si="49"/>
        <v>151856</v>
      </c>
      <c r="Q450" s="52">
        <f t="shared" si="49"/>
        <v>149341</v>
      </c>
      <c r="R450" s="52">
        <f t="shared" si="49"/>
        <v>142869</v>
      </c>
      <c r="S450" s="52">
        <f t="shared" si="49"/>
        <v>51358</v>
      </c>
      <c r="T450" s="52">
        <f t="shared" si="49"/>
        <v>430335</v>
      </c>
      <c r="U450" s="52">
        <f t="shared" si="49"/>
        <v>202155</v>
      </c>
      <c r="V450" s="52">
        <f t="shared" si="49"/>
        <v>807130</v>
      </c>
      <c r="W450" s="52">
        <f t="shared" si="49"/>
        <v>411346</v>
      </c>
      <c r="X450" s="52">
        <f t="shared" si="49"/>
        <v>294129</v>
      </c>
      <c r="Y450" s="52">
        <f t="shared" si="49"/>
        <v>200302</v>
      </c>
      <c r="Z450" s="52">
        <f>SUM(K450:Y450)</f>
        <v>3269545</v>
      </c>
      <c r="AA450" s="16"/>
      <c r="AB450" t="s">
        <v>125</v>
      </c>
      <c r="AC450" s="56" t="s">
        <v>132</v>
      </c>
      <c r="AD450" s="16" t="s">
        <v>79</v>
      </c>
    </row>
    <row r="451" spans="1:30" ht="30" customHeight="1" x14ac:dyDescent="0.25">
      <c r="A451" s="15" t="s">
        <v>28</v>
      </c>
      <c r="B451" s="804" t="s">
        <v>51</v>
      </c>
      <c r="C451" s="805"/>
      <c r="D451" s="805"/>
      <c r="E451" s="805"/>
      <c r="F451" s="805"/>
      <c r="G451" s="805"/>
      <c r="H451" s="805"/>
      <c r="I451" s="805"/>
      <c r="J451" s="806"/>
      <c r="K451" s="63">
        <v>28363</v>
      </c>
      <c r="L451" s="63">
        <v>37280</v>
      </c>
      <c r="M451" s="63">
        <v>21379</v>
      </c>
      <c r="N451" s="63">
        <v>4696</v>
      </c>
      <c r="O451" s="63">
        <v>17923</v>
      </c>
      <c r="P451" s="63">
        <v>22577</v>
      </c>
      <c r="Q451" s="63">
        <v>14047</v>
      </c>
      <c r="R451" s="63">
        <v>24146</v>
      </c>
      <c r="S451" s="63">
        <v>17257</v>
      </c>
      <c r="T451" s="63">
        <v>144406</v>
      </c>
      <c r="U451" s="63">
        <v>20232</v>
      </c>
      <c r="V451" s="63">
        <v>179219</v>
      </c>
      <c r="W451" s="63">
        <v>85937</v>
      </c>
      <c r="X451" s="63">
        <v>105934</v>
      </c>
      <c r="Y451" s="63">
        <v>45149</v>
      </c>
      <c r="Z451" s="50">
        <f>SUM(K451:Y451)</f>
        <v>768545</v>
      </c>
      <c r="AA451" s="16"/>
      <c r="AC451" s="56" t="s">
        <v>59</v>
      </c>
      <c r="AD451" s="16" t="s">
        <v>80</v>
      </c>
    </row>
    <row r="452" spans="1:30" ht="30" customHeight="1" x14ac:dyDescent="0.25">
      <c r="A452" s="15" t="s">
        <v>52</v>
      </c>
      <c r="B452" s="804" t="s">
        <v>290</v>
      </c>
      <c r="C452" s="805"/>
      <c r="D452" s="805"/>
      <c r="E452" s="805"/>
      <c r="F452" s="805"/>
      <c r="G452" s="805"/>
      <c r="H452" s="805"/>
      <c r="I452" s="805"/>
      <c r="J452" s="806"/>
      <c r="K452" s="52">
        <f t="shared" ref="K452:Y452" si="50">K450+K451</f>
        <v>166585</v>
      </c>
      <c r="L452" s="52">
        <f t="shared" si="50"/>
        <v>198174</v>
      </c>
      <c r="M452" s="52">
        <f t="shared" si="50"/>
        <v>64045</v>
      </c>
      <c r="N452" s="52">
        <f t="shared" si="50"/>
        <v>39820</v>
      </c>
      <c r="O452" s="52">
        <f t="shared" si="50"/>
        <v>69741</v>
      </c>
      <c r="P452" s="52">
        <f t="shared" si="50"/>
        <v>174433</v>
      </c>
      <c r="Q452" s="52">
        <f t="shared" si="50"/>
        <v>163388</v>
      </c>
      <c r="R452" s="52">
        <f t="shared" si="50"/>
        <v>167015</v>
      </c>
      <c r="S452" s="52">
        <f t="shared" si="50"/>
        <v>68615</v>
      </c>
      <c r="T452" s="52">
        <f t="shared" si="50"/>
        <v>574741</v>
      </c>
      <c r="U452" s="52">
        <f t="shared" si="50"/>
        <v>222387</v>
      </c>
      <c r="V452" s="52">
        <f t="shared" si="50"/>
        <v>986349</v>
      </c>
      <c r="W452" s="52">
        <f t="shared" si="50"/>
        <v>497283</v>
      </c>
      <c r="X452" s="52">
        <f t="shared" si="50"/>
        <v>400063</v>
      </c>
      <c r="Y452" s="52">
        <f t="shared" si="50"/>
        <v>245451</v>
      </c>
      <c r="Z452" s="52">
        <f>SUM(K452:Y452)</f>
        <v>4038090</v>
      </c>
      <c r="AA452" s="16"/>
      <c r="AB452" s="18" t="s">
        <v>120</v>
      </c>
      <c r="AC452" s="56" t="s">
        <v>133</v>
      </c>
      <c r="AD452" s="16" t="s">
        <v>81</v>
      </c>
    </row>
    <row r="453" spans="1:30" ht="15" customHeight="1" x14ac:dyDescent="0.25">
      <c r="AA453" s="1" t="s">
        <v>58</v>
      </c>
      <c r="AC453"/>
    </row>
    <row r="454" spans="1:30" x14ac:dyDescent="0.25">
      <c r="AC454"/>
    </row>
    <row r="455" spans="1:30" ht="15.75" customHeight="1" x14ac:dyDescent="0.25">
      <c r="AC455"/>
    </row>
    <row r="456" spans="1:30" ht="16.5" customHeight="1" x14ac:dyDescent="0.25">
      <c r="C456" s="731" t="s">
        <v>116</v>
      </c>
      <c r="D456" s="732"/>
      <c r="E456" s="732"/>
      <c r="F456" s="732"/>
      <c r="G456" s="732"/>
      <c r="H456" s="732"/>
      <c r="I456" s="732"/>
      <c r="J456" s="732"/>
      <c r="K456" s="732"/>
      <c r="L456" s="732"/>
      <c r="M456" s="732"/>
      <c r="N456" s="732"/>
      <c r="O456" s="732"/>
      <c r="P456" s="732"/>
      <c r="Q456" s="732"/>
      <c r="R456" s="732"/>
      <c r="S456" s="732"/>
      <c r="T456" s="732"/>
      <c r="U456" s="732"/>
      <c r="V456" s="732"/>
      <c r="W456" s="732"/>
      <c r="X456" s="732"/>
      <c r="Y456" s="733"/>
      <c r="AC456"/>
    </row>
    <row r="457" spans="1:30" ht="33.75" customHeight="1" x14ac:dyDescent="0.25">
      <c r="A457" s="20"/>
      <c r="B457" s="21"/>
      <c r="C457" s="807" t="s">
        <v>30</v>
      </c>
      <c r="D457" s="807"/>
      <c r="E457" s="807"/>
      <c r="F457" s="807"/>
      <c r="G457" s="807" t="s">
        <v>31</v>
      </c>
      <c r="H457" s="807"/>
      <c r="I457" s="807"/>
      <c r="J457" s="807"/>
      <c r="K457" s="807" t="s">
        <v>32</v>
      </c>
      <c r="L457" s="807"/>
      <c r="M457" s="807"/>
      <c r="N457" s="807" t="s">
        <v>33</v>
      </c>
      <c r="O457" s="807"/>
      <c r="P457" s="807"/>
      <c r="Q457" s="807" t="s">
        <v>34</v>
      </c>
      <c r="R457" s="807"/>
      <c r="S457" s="807"/>
      <c r="T457" s="807" t="s">
        <v>70</v>
      </c>
      <c r="U457" s="807"/>
      <c r="V457" s="807"/>
      <c r="W457" s="807" t="s">
        <v>71</v>
      </c>
      <c r="X457" s="807"/>
      <c r="Y457" s="807"/>
      <c r="AC457"/>
    </row>
    <row r="458" spans="1:30" ht="33.75" customHeight="1" x14ac:dyDescent="0.25">
      <c r="A458" s="20"/>
      <c r="B458" s="21"/>
      <c r="C458" s="808" t="s">
        <v>314</v>
      </c>
      <c r="D458" s="809"/>
      <c r="E458" s="809"/>
      <c r="F458" s="809"/>
      <c r="G458" s="808" t="s">
        <v>314</v>
      </c>
      <c r="H458" s="809"/>
      <c r="I458" s="809"/>
      <c r="J458" s="809"/>
      <c r="K458" s="808" t="s">
        <v>314</v>
      </c>
      <c r="L458" s="809"/>
      <c r="M458" s="809"/>
      <c r="N458" s="808" t="s">
        <v>314</v>
      </c>
      <c r="O458" s="809"/>
      <c r="P458" s="809"/>
      <c r="Q458" s="808" t="s">
        <v>314</v>
      </c>
      <c r="R458" s="809"/>
      <c r="S458" s="809"/>
      <c r="T458" s="808" t="s">
        <v>314</v>
      </c>
      <c r="U458" s="809"/>
      <c r="V458" s="809"/>
      <c r="W458" s="808" t="s">
        <v>314</v>
      </c>
      <c r="X458" s="809"/>
      <c r="Y458" s="809"/>
      <c r="AC458"/>
    </row>
    <row r="459" spans="1:30" ht="13.5" customHeight="1" x14ac:dyDescent="0.25">
      <c r="A459" s="20"/>
      <c r="B459" s="21"/>
      <c r="C459" s="810" t="s">
        <v>121</v>
      </c>
      <c r="D459" s="810"/>
      <c r="E459" s="810"/>
      <c r="F459" s="810"/>
      <c r="G459" s="810" t="s">
        <v>121</v>
      </c>
      <c r="H459" s="810"/>
      <c r="I459" s="810"/>
      <c r="J459" s="810"/>
      <c r="K459" s="810" t="s">
        <v>121</v>
      </c>
      <c r="L459" s="810"/>
      <c r="M459" s="810"/>
      <c r="N459" s="810" t="s">
        <v>121</v>
      </c>
      <c r="O459" s="810"/>
      <c r="P459" s="810"/>
      <c r="Q459" s="810" t="s">
        <v>121</v>
      </c>
      <c r="R459" s="810"/>
      <c r="S459" s="810"/>
      <c r="T459" s="810" t="s">
        <v>121</v>
      </c>
      <c r="U459" s="810"/>
      <c r="V459" s="810"/>
      <c r="W459" s="810" t="s">
        <v>121</v>
      </c>
      <c r="X459" s="810"/>
      <c r="Y459" s="810"/>
      <c r="AC459"/>
    </row>
    <row r="460" spans="1:30" ht="16.5" customHeight="1" x14ac:dyDescent="0.25">
      <c r="A460" s="20"/>
      <c r="B460" s="21"/>
      <c r="C460" s="731" t="s">
        <v>35</v>
      </c>
      <c r="D460" s="732"/>
      <c r="E460" s="732"/>
      <c r="F460" s="732"/>
      <c r="G460" s="732"/>
      <c r="H460" s="732"/>
      <c r="I460" s="732"/>
      <c r="J460" s="732"/>
      <c r="K460" s="732"/>
      <c r="L460" s="732"/>
      <c r="M460" s="732"/>
      <c r="N460" s="732"/>
      <c r="O460" s="732"/>
      <c r="P460" s="732"/>
      <c r="Q460" s="732"/>
      <c r="R460" s="732"/>
      <c r="S460" s="732"/>
      <c r="T460" s="732"/>
      <c r="U460" s="732"/>
      <c r="V460" s="732"/>
      <c r="W460" s="732"/>
      <c r="X460" s="732"/>
      <c r="Y460" s="733"/>
      <c r="AC460"/>
    </row>
    <row r="461" spans="1:30" ht="33" customHeight="1" x14ac:dyDescent="0.25">
      <c r="A461" s="20"/>
      <c r="B461" s="21"/>
      <c r="C461" s="811" t="s">
        <v>294</v>
      </c>
      <c r="D461" s="812"/>
      <c r="E461" s="812"/>
      <c r="F461" s="813"/>
      <c r="G461" s="811" t="s">
        <v>295</v>
      </c>
      <c r="H461" s="812"/>
      <c r="I461" s="813"/>
      <c r="J461" s="811" t="s">
        <v>296</v>
      </c>
      <c r="K461" s="813"/>
      <c r="L461" s="811" t="s">
        <v>297</v>
      </c>
      <c r="M461" s="813"/>
      <c r="N461" s="811" t="s">
        <v>298</v>
      </c>
      <c r="O461" s="813"/>
      <c r="P461" s="811" t="s">
        <v>299</v>
      </c>
      <c r="Q461" s="813"/>
      <c r="R461" s="811" t="s">
        <v>300</v>
      </c>
      <c r="S461" s="813"/>
      <c r="T461" s="811" t="s">
        <v>301</v>
      </c>
      <c r="U461" s="813"/>
      <c r="V461" s="811" t="s">
        <v>302</v>
      </c>
      <c r="W461" s="813"/>
      <c r="X461" s="811" t="s">
        <v>303</v>
      </c>
      <c r="Y461" s="813"/>
      <c r="AC461"/>
    </row>
    <row r="462" spans="1:30" ht="13.5" customHeight="1" x14ac:dyDescent="0.25">
      <c r="A462" s="20"/>
      <c r="B462" s="21"/>
      <c r="C462" s="814" t="s">
        <v>121</v>
      </c>
      <c r="D462" s="815"/>
      <c r="E462" s="815"/>
      <c r="F462" s="816"/>
      <c r="G462" s="814" t="s">
        <v>121</v>
      </c>
      <c r="H462" s="815"/>
      <c r="I462" s="816"/>
      <c r="J462" s="814" t="s">
        <v>121</v>
      </c>
      <c r="K462" s="816"/>
      <c r="L462" s="814" t="s">
        <v>121</v>
      </c>
      <c r="M462" s="816"/>
      <c r="N462" s="814" t="s">
        <v>121</v>
      </c>
      <c r="O462" s="816"/>
      <c r="P462" s="814" t="s">
        <v>121</v>
      </c>
      <c r="Q462" s="816"/>
      <c r="R462" s="814" t="s">
        <v>121</v>
      </c>
      <c r="S462" s="816"/>
      <c r="T462" s="814" t="s">
        <v>121</v>
      </c>
      <c r="U462" s="816"/>
      <c r="V462" s="814" t="s">
        <v>121</v>
      </c>
      <c r="W462" s="816"/>
      <c r="X462" s="814" t="s">
        <v>121</v>
      </c>
      <c r="Y462" s="816"/>
      <c r="AC462"/>
    </row>
    <row r="463" spans="1:30" ht="33" customHeight="1" x14ac:dyDescent="0.25">
      <c r="C463" s="817" t="s">
        <v>304</v>
      </c>
      <c r="D463" s="818"/>
      <c r="E463" s="818"/>
      <c r="F463" s="818"/>
      <c r="G463" s="817" t="s">
        <v>305</v>
      </c>
      <c r="H463" s="818"/>
      <c r="I463" s="818"/>
      <c r="J463" s="817" t="s">
        <v>306</v>
      </c>
      <c r="K463" s="818"/>
      <c r="L463" s="817" t="s">
        <v>307</v>
      </c>
      <c r="M463" s="818"/>
      <c r="N463" s="817" t="s">
        <v>308</v>
      </c>
      <c r="O463" s="818"/>
      <c r="P463" s="817" t="s">
        <v>309</v>
      </c>
      <c r="Q463" s="818"/>
      <c r="R463" s="817" t="s">
        <v>310</v>
      </c>
      <c r="S463" s="818"/>
      <c r="T463" s="817" t="s">
        <v>311</v>
      </c>
      <c r="U463" s="818"/>
      <c r="V463" s="817" t="s">
        <v>312</v>
      </c>
      <c r="W463" s="818"/>
      <c r="X463" s="817" t="s">
        <v>313</v>
      </c>
      <c r="Y463" s="818"/>
      <c r="AC463"/>
    </row>
    <row r="464" spans="1:30" ht="15.75" customHeight="1" x14ac:dyDescent="0.25">
      <c r="C464" s="819" t="s">
        <v>121</v>
      </c>
      <c r="D464" s="819"/>
      <c r="E464" s="819"/>
      <c r="F464" s="819"/>
      <c r="G464" s="819" t="s">
        <v>121</v>
      </c>
      <c r="H464" s="819"/>
      <c r="I464" s="819"/>
      <c r="J464" s="819" t="s">
        <v>121</v>
      </c>
      <c r="K464" s="819"/>
      <c r="L464" s="819" t="s">
        <v>121</v>
      </c>
      <c r="M464" s="819"/>
      <c r="N464" s="819" t="s">
        <v>121</v>
      </c>
      <c r="O464" s="819"/>
      <c r="P464" s="819" t="s">
        <v>121</v>
      </c>
      <c r="Q464" s="819"/>
      <c r="R464" s="819" t="s">
        <v>121</v>
      </c>
      <c r="S464" s="819"/>
      <c r="T464" s="819" t="s">
        <v>121</v>
      </c>
      <c r="U464" s="819"/>
      <c r="V464" s="819" t="s">
        <v>121</v>
      </c>
      <c r="W464" s="819"/>
      <c r="X464" s="819" t="s">
        <v>121</v>
      </c>
      <c r="Y464" s="819"/>
      <c r="AC464"/>
    </row>
    <row r="465" spans="1:34" ht="33" customHeight="1" x14ac:dyDescent="0.25">
      <c r="C465" s="820" t="s">
        <v>315</v>
      </c>
      <c r="D465" s="821"/>
      <c r="E465" s="821"/>
      <c r="F465" s="821"/>
      <c r="G465" s="820" t="s">
        <v>316</v>
      </c>
      <c r="H465" s="821"/>
      <c r="I465" s="821"/>
      <c r="J465" s="822" t="s">
        <v>317</v>
      </c>
      <c r="K465" s="823"/>
      <c r="L465" s="822" t="s">
        <v>318</v>
      </c>
      <c r="M465" s="823"/>
      <c r="N465" s="820" t="s">
        <v>319</v>
      </c>
      <c r="O465" s="821"/>
      <c r="P465" s="822" t="s">
        <v>320</v>
      </c>
      <c r="Q465" s="823"/>
      <c r="R465" s="822" t="s">
        <v>321</v>
      </c>
      <c r="S465" s="823"/>
      <c r="T465" s="820" t="s">
        <v>322</v>
      </c>
      <c r="U465" s="821"/>
      <c r="V465" s="822" t="s">
        <v>323</v>
      </c>
      <c r="W465" s="823"/>
      <c r="X465" s="822" t="s">
        <v>324</v>
      </c>
      <c r="Y465" s="823"/>
      <c r="AC465"/>
    </row>
    <row r="466" spans="1:34" ht="15.75" customHeight="1" x14ac:dyDescent="0.25">
      <c r="C466" s="819" t="s">
        <v>121</v>
      </c>
      <c r="D466" s="819"/>
      <c r="E466" s="819"/>
      <c r="F466" s="819"/>
      <c r="G466" s="819" t="s">
        <v>121</v>
      </c>
      <c r="H466" s="819"/>
      <c r="I466" s="819"/>
      <c r="J466" s="819" t="s">
        <v>121</v>
      </c>
      <c r="K466" s="819"/>
      <c r="L466" s="819" t="s">
        <v>121</v>
      </c>
      <c r="M466" s="819"/>
      <c r="N466" s="819" t="s">
        <v>121</v>
      </c>
      <c r="O466" s="819"/>
      <c r="P466" s="819" t="s">
        <v>121</v>
      </c>
      <c r="Q466" s="819"/>
      <c r="R466" s="819" t="s">
        <v>121</v>
      </c>
      <c r="S466" s="819"/>
      <c r="T466" s="819" t="s">
        <v>121</v>
      </c>
      <c r="U466" s="819"/>
      <c r="V466" s="819" t="s">
        <v>121</v>
      </c>
      <c r="W466" s="819"/>
      <c r="X466" s="819" t="s">
        <v>121</v>
      </c>
      <c r="Y466" s="819"/>
      <c r="AC466"/>
    </row>
    <row r="467" spans="1:34" ht="33" customHeight="1" x14ac:dyDescent="0.25">
      <c r="C467" s="824" t="s">
        <v>325</v>
      </c>
      <c r="D467" s="825"/>
      <c r="E467" s="825"/>
      <c r="F467" s="825"/>
      <c r="G467" s="824" t="s">
        <v>326</v>
      </c>
      <c r="H467" s="825"/>
      <c r="I467" s="825"/>
      <c r="J467" s="817" t="s">
        <v>327</v>
      </c>
      <c r="K467" s="818"/>
      <c r="L467" s="824" t="s">
        <v>328</v>
      </c>
      <c r="M467" s="825"/>
      <c r="N467" s="824" t="s">
        <v>329</v>
      </c>
      <c r="O467" s="825"/>
      <c r="P467" s="824" t="s">
        <v>330</v>
      </c>
      <c r="Q467" s="825"/>
      <c r="R467" s="817" t="s">
        <v>331</v>
      </c>
      <c r="S467" s="818"/>
      <c r="T467" s="824" t="s">
        <v>332</v>
      </c>
      <c r="U467" s="825"/>
      <c r="V467" s="817" t="s">
        <v>333</v>
      </c>
      <c r="W467" s="818"/>
      <c r="X467" s="817" t="s">
        <v>334</v>
      </c>
      <c r="Y467" s="818"/>
      <c r="AC467"/>
    </row>
    <row r="468" spans="1:34" ht="15.75" customHeight="1" x14ac:dyDescent="0.25">
      <c r="C468" s="819" t="s">
        <v>121</v>
      </c>
      <c r="D468" s="819"/>
      <c r="E468" s="819"/>
      <c r="F468" s="819"/>
      <c r="G468" s="819" t="s">
        <v>121</v>
      </c>
      <c r="H468" s="819"/>
      <c r="I468" s="819"/>
      <c r="J468" s="819" t="s">
        <v>121</v>
      </c>
      <c r="K468" s="819"/>
      <c r="L468" s="819" t="s">
        <v>121</v>
      </c>
      <c r="M468" s="819"/>
      <c r="N468" s="819" t="s">
        <v>121</v>
      </c>
      <c r="O468" s="819"/>
      <c r="P468" s="819" t="s">
        <v>121</v>
      </c>
      <c r="Q468" s="819"/>
      <c r="R468" s="819" t="s">
        <v>121</v>
      </c>
      <c r="S468" s="819"/>
      <c r="T468" s="819" t="s">
        <v>121</v>
      </c>
      <c r="U468" s="819"/>
      <c r="V468" s="819" t="s">
        <v>121</v>
      </c>
      <c r="W468" s="819"/>
      <c r="X468" s="819" t="s">
        <v>121</v>
      </c>
      <c r="Y468" s="819"/>
      <c r="AC468"/>
    </row>
    <row r="469" spans="1:34" ht="33" customHeight="1" x14ac:dyDescent="0.25">
      <c r="C469" s="820" t="s">
        <v>335</v>
      </c>
      <c r="D469" s="821"/>
      <c r="E469" s="821"/>
      <c r="F469" s="821"/>
      <c r="G469" s="820" t="s">
        <v>336</v>
      </c>
      <c r="H469" s="821"/>
      <c r="I469" s="821"/>
      <c r="J469" s="822" t="s">
        <v>337</v>
      </c>
      <c r="K469" s="823"/>
      <c r="L469" s="822" t="s">
        <v>338</v>
      </c>
      <c r="M469" s="823"/>
      <c r="N469" s="820" t="s">
        <v>339</v>
      </c>
      <c r="O469" s="821"/>
      <c r="P469" s="822" t="s">
        <v>340</v>
      </c>
      <c r="Q469" s="823"/>
      <c r="R469" s="822" t="s">
        <v>341</v>
      </c>
      <c r="S469" s="823"/>
      <c r="T469" s="820" t="s">
        <v>342</v>
      </c>
      <c r="U469" s="821"/>
      <c r="V469" s="822" t="s">
        <v>343</v>
      </c>
      <c r="W469" s="823"/>
      <c r="X469" s="822" t="s">
        <v>344</v>
      </c>
      <c r="Y469" s="823"/>
      <c r="AC469"/>
    </row>
    <row r="470" spans="1:34" ht="15.75" customHeight="1" x14ac:dyDescent="0.25">
      <c r="C470" s="819" t="s">
        <v>121</v>
      </c>
      <c r="D470" s="819"/>
      <c r="E470" s="819"/>
      <c r="F470" s="819"/>
      <c r="G470" s="819" t="s">
        <v>121</v>
      </c>
      <c r="H470" s="819"/>
      <c r="I470" s="819"/>
      <c r="J470" s="819" t="s">
        <v>121</v>
      </c>
      <c r="K470" s="819"/>
      <c r="L470" s="819" t="s">
        <v>121</v>
      </c>
      <c r="M470" s="819"/>
      <c r="N470" s="819" t="s">
        <v>121</v>
      </c>
      <c r="O470" s="819"/>
      <c r="P470" s="819" t="s">
        <v>121</v>
      </c>
      <c r="Q470" s="819"/>
      <c r="R470" s="819" t="s">
        <v>121</v>
      </c>
      <c r="S470" s="819"/>
      <c r="T470" s="819" t="s">
        <v>121</v>
      </c>
      <c r="U470" s="819"/>
      <c r="V470" s="819" t="s">
        <v>121</v>
      </c>
      <c r="W470" s="819"/>
      <c r="X470" s="819" t="s">
        <v>121</v>
      </c>
      <c r="Y470" s="819"/>
      <c r="AC470"/>
    </row>
    <row r="471" spans="1:34" ht="15" customHeight="1" x14ac:dyDescent="0.25">
      <c r="AC471"/>
      <c r="AF471" s="16"/>
    </row>
    <row r="472" spans="1:34" ht="16.5" customHeight="1" x14ac:dyDescent="0.25">
      <c r="A472"/>
      <c r="J472" s="718"/>
      <c r="K472" s="718"/>
      <c r="L472" s="718"/>
      <c r="M472" s="718"/>
      <c r="N472" s="718"/>
      <c r="O472" s="718"/>
      <c r="P472" s="718"/>
      <c r="Q472" s="718"/>
      <c r="R472" s="718"/>
      <c r="S472" s="718"/>
      <c r="T472" s="718"/>
      <c r="U472" s="718"/>
      <c r="V472" s="718"/>
      <c r="W472" s="718"/>
      <c r="X472" s="2"/>
      <c r="Y472" s="3"/>
      <c r="Z472" s="3"/>
      <c r="AA472" s="4"/>
      <c r="AC472"/>
      <c r="AD472" t="s">
        <v>273</v>
      </c>
      <c r="AH472" s="61" t="s">
        <v>292</v>
      </c>
    </row>
    <row r="473" spans="1:34" ht="22.5" customHeight="1" x14ac:dyDescent="0.25">
      <c r="A473" s="5"/>
      <c r="B473" s="6"/>
      <c r="C473" s="6"/>
      <c r="D473" s="6"/>
      <c r="E473" s="6"/>
      <c r="F473" s="6"/>
      <c r="G473" s="6"/>
      <c r="H473" s="6"/>
      <c r="I473" s="739" t="s">
        <v>73</v>
      </c>
      <c r="J473" s="739"/>
      <c r="K473" s="739"/>
      <c r="L473" s="739"/>
      <c r="M473" s="739" t="s">
        <v>254</v>
      </c>
      <c r="N473" s="739"/>
      <c r="O473" s="739"/>
      <c r="P473" s="739"/>
      <c r="Q473" s="739"/>
      <c r="R473" s="739"/>
      <c r="S473" s="739"/>
      <c r="T473" s="739"/>
      <c r="U473" s="739"/>
      <c r="V473" s="739"/>
      <c r="W473" s="7"/>
      <c r="X473" s="8"/>
      <c r="Y473" s="735" t="s">
        <v>72</v>
      </c>
      <c r="Z473" s="735"/>
      <c r="AC473"/>
      <c r="AH473" s="61" t="s">
        <v>291</v>
      </c>
    </row>
    <row r="474" spans="1:34" ht="22.5" customHeight="1" x14ac:dyDescent="0.25">
      <c r="A474" s="5"/>
      <c r="B474" s="6"/>
      <c r="C474" s="6"/>
      <c r="D474" s="6"/>
      <c r="E474" s="6"/>
      <c r="F474" s="6"/>
      <c r="G474" s="6"/>
      <c r="H474" s="6"/>
      <c r="W474" s="7"/>
      <c r="X474" s="8"/>
      <c r="Y474" s="735"/>
      <c r="Z474" s="735"/>
      <c r="AC474"/>
    </row>
    <row r="475" spans="1:34" ht="22.5" customHeight="1" x14ac:dyDescent="0.25">
      <c r="A475" s="5"/>
      <c r="B475" s="6"/>
      <c r="C475" s="6"/>
      <c r="D475" s="6"/>
      <c r="E475" s="6"/>
      <c r="F475" s="6"/>
      <c r="G475" s="6"/>
      <c r="H475" s="6"/>
      <c r="I475" s="6"/>
      <c r="J475" s="718"/>
      <c r="K475" s="718"/>
      <c r="L475" s="718"/>
      <c r="M475" s="718"/>
      <c r="N475" s="7"/>
      <c r="O475" s="7"/>
      <c r="P475" s="7"/>
      <c r="Q475" s="7"/>
      <c r="R475" s="718"/>
      <c r="S475" s="718"/>
      <c r="T475" s="718"/>
      <c r="U475" s="718"/>
      <c r="V475" s="7"/>
      <c r="W475" s="7"/>
      <c r="Y475" s="738" t="s">
        <v>273</v>
      </c>
      <c r="Z475" s="738"/>
      <c r="AC475"/>
    </row>
    <row r="476" spans="1:34" ht="22.5" customHeight="1" x14ac:dyDescent="0.25">
      <c r="A476" s="5"/>
      <c r="B476" s="6"/>
      <c r="C476" s="6"/>
      <c r="D476" s="6"/>
      <c r="E476" s="6"/>
      <c r="F476" s="6"/>
      <c r="G476" s="6"/>
      <c r="H476" s="6"/>
      <c r="I476" s="6"/>
      <c r="J476" s="718"/>
      <c r="K476" s="718"/>
      <c r="L476" s="718"/>
      <c r="M476" s="718"/>
      <c r="N476" s="3"/>
      <c r="O476" s="3"/>
      <c r="P476" s="3"/>
      <c r="Q476" s="3"/>
      <c r="R476" s="3"/>
      <c r="S476" s="3"/>
      <c r="T476" s="3"/>
      <c r="U476" s="3"/>
      <c r="V476" s="3"/>
      <c r="W476" s="740"/>
      <c r="X476" s="740"/>
      <c r="Y476" s="740"/>
      <c r="Z476" s="740"/>
      <c r="AC476"/>
    </row>
    <row r="477" spans="1:34" ht="22.5" customHeight="1" x14ac:dyDescent="0.25">
      <c r="A477" s="5"/>
      <c r="B477" s="6"/>
      <c r="C477" s="6"/>
      <c r="D477" s="6"/>
      <c r="E477" s="6"/>
      <c r="F477" s="6"/>
      <c r="G477" s="6"/>
      <c r="H477" s="6"/>
      <c r="I477" s="6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740"/>
      <c r="X477" s="740"/>
      <c r="Y477" s="740"/>
      <c r="Z477" s="740"/>
      <c r="AC477"/>
    </row>
    <row r="478" spans="1:34" ht="22.5" customHeight="1" x14ac:dyDescent="0.25">
      <c r="A478" s="5"/>
      <c r="B478" s="6"/>
      <c r="C478" s="6"/>
      <c r="D478" s="6"/>
      <c r="E478" s="6"/>
      <c r="F478" s="6"/>
      <c r="G478" s="6"/>
      <c r="H478" s="6"/>
      <c r="I478" s="6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782" t="s">
        <v>274</v>
      </c>
      <c r="X478" s="782"/>
      <c r="Y478" s="782"/>
      <c r="Z478" s="782"/>
      <c r="AC478"/>
    </row>
    <row r="479" spans="1:34" ht="24.95" customHeight="1" x14ac:dyDescent="0.25">
      <c r="A479" s="10" t="s">
        <v>1</v>
      </c>
      <c r="B479" s="783" t="s">
        <v>2</v>
      </c>
      <c r="C479" s="783"/>
      <c r="D479" s="783"/>
      <c r="E479" s="783"/>
      <c r="F479" s="783"/>
      <c r="G479" s="783"/>
      <c r="H479" s="783"/>
      <c r="I479" s="783"/>
      <c r="J479" s="783"/>
      <c r="K479" s="783" t="s">
        <v>3</v>
      </c>
      <c r="L479" s="783"/>
      <c r="M479" s="783"/>
      <c r="N479" s="783"/>
      <c r="O479" s="783"/>
      <c r="P479" s="783"/>
      <c r="Q479" s="783"/>
      <c r="R479" s="783"/>
      <c r="S479" s="783"/>
      <c r="T479" s="783"/>
      <c r="U479" s="783"/>
      <c r="V479" s="783"/>
      <c r="W479" s="783"/>
      <c r="X479" s="783"/>
      <c r="Y479" s="783"/>
      <c r="Z479" s="783"/>
      <c r="AC479"/>
    </row>
    <row r="480" spans="1:34" ht="48" customHeight="1" x14ac:dyDescent="0.25">
      <c r="A480" s="10" t="s">
        <v>49</v>
      </c>
      <c r="B480" s="786" t="s">
        <v>50</v>
      </c>
      <c r="C480" s="786"/>
      <c r="D480" s="786"/>
      <c r="E480" s="786"/>
      <c r="F480" s="786"/>
      <c r="G480" s="786"/>
      <c r="H480" s="786"/>
      <c r="I480" s="786"/>
      <c r="J480" s="786"/>
      <c r="K480" s="11" t="s">
        <v>175</v>
      </c>
      <c r="L480" s="11" t="s">
        <v>179</v>
      </c>
      <c r="M480" s="11" t="s">
        <v>181</v>
      </c>
      <c r="N480" s="11" t="s">
        <v>183</v>
      </c>
      <c r="O480" s="11" t="s">
        <v>185</v>
      </c>
      <c r="P480" s="11" t="s">
        <v>187</v>
      </c>
      <c r="Q480" s="11" t="s">
        <v>189</v>
      </c>
      <c r="R480" s="11" t="s">
        <v>191</v>
      </c>
      <c r="S480" s="11" t="s">
        <v>193</v>
      </c>
      <c r="T480" s="11" t="s">
        <v>195</v>
      </c>
      <c r="U480" s="11" t="s">
        <v>197</v>
      </c>
      <c r="V480" s="11" t="s">
        <v>199</v>
      </c>
      <c r="W480" s="11" t="s">
        <v>201</v>
      </c>
      <c r="X480" s="11" t="s">
        <v>203</v>
      </c>
      <c r="Y480" s="11" t="s">
        <v>205</v>
      </c>
      <c r="Z480" s="10" t="s">
        <v>175</v>
      </c>
      <c r="AC480"/>
      <c r="AD480" t="s">
        <v>177</v>
      </c>
    </row>
    <row r="481" spans="1:30" ht="12.75" customHeight="1" x14ac:dyDescent="0.25">
      <c r="A481" s="12" t="s">
        <v>5</v>
      </c>
      <c r="B481" s="784" t="s">
        <v>6</v>
      </c>
      <c r="C481" s="784"/>
      <c r="D481" s="784"/>
      <c r="E481" s="784"/>
      <c r="F481" s="784"/>
      <c r="G481" s="784"/>
      <c r="H481" s="784"/>
      <c r="I481" s="784"/>
      <c r="J481" s="784"/>
      <c r="K481" s="13" t="s">
        <v>7</v>
      </c>
      <c r="L481" s="13" t="s">
        <v>8</v>
      </c>
      <c r="M481" s="13" t="s">
        <v>9</v>
      </c>
      <c r="N481" s="13" t="s">
        <v>10</v>
      </c>
      <c r="O481" s="13" t="s">
        <v>11</v>
      </c>
      <c r="P481" s="13" t="s">
        <v>12</v>
      </c>
      <c r="Q481" s="13" t="s">
        <v>13</v>
      </c>
      <c r="R481" s="13" t="s">
        <v>14</v>
      </c>
      <c r="S481" s="13" t="s">
        <v>15</v>
      </c>
      <c r="T481" s="13" t="s">
        <v>16</v>
      </c>
      <c r="U481" s="13" t="s">
        <v>17</v>
      </c>
      <c r="V481" s="13" t="s">
        <v>18</v>
      </c>
      <c r="W481" s="13" t="s">
        <v>19</v>
      </c>
      <c r="X481" s="13" t="s">
        <v>20</v>
      </c>
      <c r="Y481" s="13" t="s">
        <v>21</v>
      </c>
      <c r="Z481" s="13" t="s">
        <v>22</v>
      </c>
      <c r="AC481"/>
      <c r="AD481" s="25"/>
    </row>
    <row r="482" spans="1:30" ht="30" customHeight="1" x14ac:dyDescent="0.25">
      <c r="A482" s="15" t="s">
        <v>23</v>
      </c>
      <c r="B482" s="804" t="s">
        <v>289</v>
      </c>
      <c r="C482" s="805"/>
      <c r="D482" s="805"/>
      <c r="E482" s="805"/>
      <c r="F482" s="805"/>
      <c r="G482" s="805"/>
      <c r="H482" s="805"/>
      <c r="I482" s="805"/>
      <c r="J482" s="806"/>
      <c r="K482" s="52">
        <f>Z450</f>
        <v>3269545</v>
      </c>
      <c r="L482" s="52">
        <f t="shared" ref="L482:Y482" si="51">L271+L272+L273+L274+L275+L276+L277+L278+L279+L280+L281+L282+L283+L284+L285+L286+L287+L379+L380+L381+L382+L383+L384+L385+L386+L387+L388+L389+L390+L391+L392+L393+L394+L395</f>
        <v>139689</v>
      </c>
      <c r="M482" s="52">
        <f t="shared" si="51"/>
        <v>96995</v>
      </c>
      <c r="N482" s="52">
        <f t="shared" si="51"/>
        <v>208986</v>
      </c>
      <c r="O482" s="52">
        <f t="shared" si="51"/>
        <v>118353</v>
      </c>
      <c r="P482" s="52">
        <f t="shared" si="51"/>
        <v>23797</v>
      </c>
      <c r="Q482" s="52">
        <f t="shared" si="51"/>
        <v>93614</v>
      </c>
      <c r="R482" s="52">
        <f t="shared" si="51"/>
        <v>65489</v>
      </c>
      <c r="S482" s="52">
        <f t="shared" si="51"/>
        <v>256457</v>
      </c>
      <c r="T482" s="52">
        <f t="shared" si="51"/>
        <v>161253</v>
      </c>
      <c r="U482" s="52">
        <f t="shared" si="51"/>
        <v>1076713</v>
      </c>
      <c r="V482" s="52">
        <f t="shared" si="51"/>
        <v>129701</v>
      </c>
      <c r="W482" s="52">
        <f t="shared" si="51"/>
        <v>43935</v>
      </c>
      <c r="X482" s="52">
        <f t="shared" si="51"/>
        <v>74226</v>
      </c>
      <c r="Y482" s="52">
        <f t="shared" si="51"/>
        <v>125695</v>
      </c>
      <c r="Z482" s="52">
        <f>SUM(K482:Y482)</f>
        <v>5884448</v>
      </c>
      <c r="AA482" s="16"/>
      <c r="AB482" t="s">
        <v>125</v>
      </c>
      <c r="AC482" s="56" t="s">
        <v>132</v>
      </c>
      <c r="AD482" s="16" t="s">
        <v>79</v>
      </c>
    </row>
    <row r="483" spans="1:30" ht="30" customHeight="1" x14ac:dyDescent="0.25">
      <c r="A483" s="15" t="s">
        <v>28</v>
      </c>
      <c r="B483" s="804" t="s">
        <v>51</v>
      </c>
      <c r="C483" s="805"/>
      <c r="D483" s="805"/>
      <c r="E483" s="805"/>
      <c r="F483" s="805"/>
      <c r="G483" s="805"/>
      <c r="H483" s="805"/>
      <c r="I483" s="805"/>
      <c r="J483" s="806"/>
      <c r="K483" s="50">
        <f>Z451</f>
        <v>768545</v>
      </c>
      <c r="L483" s="63">
        <v>24559</v>
      </c>
      <c r="M483" s="63">
        <v>9643</v>
      </c>
      <c r="N483" s="63">
        <v>30882</v>
      </c>
      <c r="O483" s="63">
        <v>25238</v>
      </c>
      <c r="P483" s="63">
        <v>5377</v>
      </c>
      <c r="Q483" s="63">
        <v>13119</v>
      </c>
      <c r="R483" s="63">
        <v>8775</v>
      </c>
      <c r="S483" s="63">
        <v>112475</v>
      </c>
      <c r="T483" s="63">
        <v>66683</v>
      </c>
      <c r="U483" s="63">
        <v>117258</v>
      </c>
      <c r="V483" s="63">
        <v>15541</v>
      </c>
      <c r="W483" s="63">
        <v>7322</v>
      </c>
      <c r="X483" s="63">
        <v>18221</v>
      </c>
      <c r="Y483" s="63">
        <v>31748</v>
      </c>
      <c r="Z483" s="50">
        <f>SUM(K483:Y483)</f>
        <v>1255386</v>
      </c>
      <c r="AA483" s="16"/>
      <c r="AC483" s="56" t="s">
        <v>59</v>
      </c>
      <c r="AD483" s="16" t="s">
        <v>80</v>
      </c>
    </row>
    <row r="484" spans="1:30" ht="30" customHeight="1" x14ac:dyDescent="0.25">
      <c r="A484" s="15" t="s">
        <v>52</v>
      </c>
      <c r="B484" s="804" t="s">
        <v>290</v>
      </c>
      <c r="C484" s="805"/>
      <c r="D484" s="805"/>
      <c r="E484" s="805"/>
      <c r="F484" s="805"/>
      <c r="G484" s="805"/>
      <c r="H484" s="805"/>
      <c r="I484" s="805"/>
      <c r="J484" s="806"/>
      <c r="K484" s="52">
        <f t="shared" ref="K484:Y484" si="52">K482+K483</f>
        <v>4038090</v>
      </c>
      <c r="L484" s="52">
        <f t="shared" si="52"/>
        <v>164248</v>
      </c>
      <c r="M484" s="52">
        <f t="shared" si="52"/>
        <v>106638</v>
      </c>
      <c r="N484" s="52">
        <f t="shared" si="52"/>
        <v>239868</v>
      </c>
      <c r="O484" s="52">
        <f t="shared" si="52"/>
        <v>143591</v>
      </c>
      <c r="P484" s="52">
        <f t="shared" si="52"/>
        <v>29174</v>
      </c>
      <c r="Q484" s="52">
        <f t="shared" si="52"/>
        <v>106733</v>
      </c>
      <c r="R484" s="52">
        <f t="shared" si="52"/>
        <v>74264</v>
      </c>
      <c r="S484" s="52">
        <f t="shared" si="52"/>
        <v>368932</v>
      </c>
      <c r="T484" s="52">
        <f t="shared" si="52"/>
        <v>227936</v>
      </c>
      <c r="U484" s="52">
        <f t="shared" si="52"/>
        <v>1193971</v>
      </c>
      <c r="V484" s="52">
        <f t="shared" si="52"/>
        <v>145242</v>
      </c>
      <c r="W484" s="52">
        <f t="shared" si="52"/>
        <v>51257</v>
      </c>
      <c r="X484" s="52">
        <f t="shared" si="52"/>
        <v>92447</v>
      </c>
      <c r="Y484" s="52">
        <f t="shared" si="52"/>
        <v>157443</v>
      </c>
      <c r="Z484" s="52">
        <f>SUM(K484:Y484)</f>
        <v>7139834</v>
      </c>
      <c r="AA484" s="16"/>
      <c r="AB484" s="18" t="s">
        <v>120</v>
      </c>
      <c r="AC484" s="56" t="s">
        <v>133</v>
      </c>
      <c r="AD484" s="16" t="s">
        <v>81</v>
      </c>
    </row>
    <row r="485" spans="1:30" ht="15" customHeight="1" x14ac:dyDescent="0.25">
      <c r="AA485" s="1" t="s">
        <v>58</v>
      </c>
      <c r="AC485"/>
    </row>
    <row r="486" spans="1:30" x14ac:dyDescent="0.25">
      <c r="AC486"/>
    </row>
    <row r="487" spans="1:30" ht="15.75" customHeight="1" x14ac:dyDescent="0.25">
      <c r="AC487"/>
    </row>
    <row r="488" spans="1:30" ht="16.5" customHeight="1" x14ac:dyDescent="0.25">
      <c r="C488" s="731" t="s">
        <v>116</v>
      </c>
      <c r="D488" s="732"/>
      <c r="E488" s="732"/>
      <c r="F488" s="732"/>
      <c r="G488" s="732"/>
      <c r="H488" s="732"/>
      <c r="I488" s="732"/>
      <c r="J488" s="732"/>
      <c r="K488" s="732"/>
      <c r="L488" s="732"/>
      <c r="M488" s="732"/>
      <c r="N488" s="732"/>
      <c r="O488" s="732"/>
      <c r="P488" s="732"/>
      <c r="Q488" s="732"/>
      <c r="R488" s="732"/>
      <c r="S488" s="732"/>
      <c r="T488" s="732"/>
      <c r="U488" s="732"/>
      <c r="V488" s="732"/>
      <c r="W488" s="732"/>
      <c r="X488" s="732"/>
      <c r="Y488" s="733"/>
      <c r="AC488"/>
    </row>
    <row r="489" spans="1:30" ht="33.75" customHeight="1" x14ac:dyDescent="0.25">
      <c r="A489" s="20"/>
      <c r="B489" s="21"/>
      <c r="C489" s="807" t="s">
        <v>30</v>
      </c>
      <c r="D489" s="807"/>
      <c r="E489" s="807"/>
      <c r="F489" s="807"/>
      <c r="G489" s="807" t="s">
        <v>31</v>
      </c>
      <c r="H489" s="807"/>
      <c r="I489" s="807"/>
      <c r="J489" s="807"/>
      <c r="K489" s="807" t="s">
        <v>32</v>
      </c>
      <c r="L489" s="807"/>
      <c r="M489" s="807"/>
      <c r="N489" s="807" t="s">
        <v>33</v>
      </c>
      <c r="O489" s="807"/>
      <c r="P489" s="807"/>
      <c r="Q489" s="807" t="s">
        <v>34</v>
      </c>
      <c r="R489" s="807"/>
      <c r="S489" s="807"/>
      <c r="T489" s="807" t="s">
        <v>70</v>
      </c>
      <c r="U489" s="807"/>
      <c r="V489" s="807"/>
      <c r="W489" s="807" t="s">
        <v>71</v>
      </c>
      <c r="X489" s="807"/>
      <c r="Y489" s="807"/>
      <c r="AC489"/>
    </row>
    <row r="490" spans="1:30" ht="33.75" customHeight="1" x14ac:dyDescent="0.25">
      <c r="A490" s="20"/>
      <c r="B490" s="21"/>
      <c r="C490" s="808" t="s">
        <v>314</v>
      </c>
      <c r="D490" s="809"/>
      <c r="E490" s="809"/>
      <c r="F490" s="809"/>
      <c r="G490" s="808" t="s">
        <v>314</v>
      </c>
      <c r="H490" s="809"/>
      <c r="I490" s="809"/>
      <c r="J490" s="809"/>
      <c r="K490" s="808" t="s">
        <v>314</v>
      </c>
      <c r="L490" s="809"/>
      <c r="M490" s="809"/>
      <c r="N490" s="808" t="s">
        <v>314</v>
      </c>
      <c r="O490" s="809"/>
      <c r="P490" s="809"/>
      <c r="Q490" s="808" t="s">
        <v>314</v>
      </c>
      <c r="R490" s="809"/>
      <c r="S490" s="809"/>
      <c r="T490" s="808" t="s">
        <v>314</v>
      </c>
      <c r="U490" s="809"/>
      <c r="V490" s="809"/>
      <c r="W490" s="808" t="s">
        <v>314</v>
      </c>
      <c r="X490" s="809"/>
      <c r="Y490" s="809"/>
      <c r="AC490"/>
    </row>
    <row r="491" spans="1:30" ht="13.5" customHeight="1" x14ac:dyDescent="0.25">
      <c r="A491" s="20"/>
      <c r="B491" s="21"/>
      <c r="C491" s="810" t="s">
        <v>121</v>
      </c>
      <c r="D491" s="810"/>
      <c r="E491" s="810"/>
      <c r="F491" s="810"/>
      <c r="G491" s="810" t="s">
        <v>121</v>
      </c>
      <c r="H491" s="810"/>
      <c r="I491" s="810"/>
      <c r="J491" s="810"/>
      <c r="K491" s="810" t="s">
        <v>121</v>
      </c>
      <c r="L491" s="810"/>
      <c r="M491" s="810"/>
      <c r="N491" s="810" t="s">
        <v>121</v>
      </c>
      <c r="O491" s="810"/>
      <c r="P491" s="810"/>
      <c r="Q491" s="810" t="s">
        <v>121</v>
      </c>
      <c r="R491" s="810"/>
      <c r="S491" s="810"/>
      <c r="T491" s="810" t="s">
        <v>121</v>
      </c>
      <c r="U491" s="810"/>
      <c r="V491" s="810"/>
      <c r="W491" s="810" t="s">
        <v>121</v>
      </c>
      <c r="X491" s="810"/>
      <c r="Y491" s="810"/>
      <c r="AC491"/>
    </row>
    <row r="492" spans="1:30" ht="16.5" customHeight="1" x14ac:dyDescent="0.25">
      <c r="A492" s="20"/>
      <c r="B492" s="21"/>
      <c r="C492" s="731" t="s">
        <v>35</v>
      </c>
      <c r="D492" s="732"/>
      <c r="E492" s="732"/>
      <c r="F492" s="732"/>
      <c r="G492" s="732"/>
      <c r="H492" s="732"/>
      <c r="I492" s="732"/>
      <c r="J492" s="732"/>
      <c r="K492" s="732"/>
      <c r="L492" s="732"/>
      <c r="M492" s="732"/>
      <c r="N492" s="732"/>
      <c r="O492" s="732"/>
      <c r="P492" s="732"/>
      <c r="Q492" s="732"/>
      <c r="R492" s="732"/>
      <c r="S492" s="732"/>
      <c r="T492" s="732"/>
      <c r="U492" s="732"/>
      <c r="V492" s="732"/>
      <c r="W492" s="732"/>
      <c r="X492" s="732"/>
      <c r="Y492" s="733"/>
      <c r="AC492"/>
    </row>
    <row r="493" spans="1:30" ht="33" customHeight="1" x14ac:dyDescent="0.25">
      <c r="A493" s="20"/>
      <c r="B493" s="21"/>
      <c r="C493" s="811" t="s">
        <v>294</v>
      </c>
      <c r="D493" s="812"/>
      <c r="E493" s="812"/>
      <c r="F493" s="813"/>
      <c r="G493" s="811" t="s">
        <v>295</v>
      </c>
      <c r="H493" s="812"/>
      <c r="I493" s="813"/>
      <c r="J493" s="811" t="s">
        <v>296</v>
      </c>
      <c r="K493" s="813"/>
      <c r="L493" s="811" t="s">
        <v>297</v>
      </c>
      <c r="M493" s="813"/>
      <c r="N493" s="811" t="s">
        <v>298</v>
      </c>
      <c r="O493" s="813"/>
      <c r="P493" s="811" t="s">
        <v>299</v>
      </c>
      <c r="Q493" s="813"/>
      <c r="R493" s="811" t="s">
        <v>300</v>
      </c>
      <c r="S493" s="813"/>
      <c r="T493" s="811" t="s">
        <v>301</v>
      </c>
      <c r="U493" s="813"/>
      <c r="V493" s="811" t="s">
        <v>302</v>
      </c>
      <c r="W493" s="813"/>
      <c r="X493" s="811" t="s">
        <v>303</v>
      </c>
      <c r="Y493" s="813"/>
      <c r="AC493"/>
    </row>
    <row r="494" spans="1:30" ht="13.5" customHeight="1" x14ac:dyDescent="0.25">
      <c r="A494" s="20"/>
      <c r="B494" s="21"/>
      <c r="C494" s="814" t="s">
        <v>121</v>
      </c>
      <c r="D494" s="815"/>
      <c r="E494" s="815"/>
      <c r="F494" s="816"/>
      <c r="G494" s="814" t="s">
        <v>121</v>
      </c>
      <c r="H494" s="815"/>
      <c r="I494" s="816"/>
      <c r="J494" s="814" t="s">
        <v>121</v>
      </c>
      <c r="K494" s="816"/>
      <c r="L494" s="814" t="s">
        <v>121</v>
      </c>
      <c r="M494" s="816"/>
      <c r="N494" s="814" t="s">
        <v>121</v>
      </c>
      <c r="O494" s="816"/>
      <c r="P494" s="814" t="s">
        <v>121</v>
      </c>
      <c r="Q494" s="816"/>
      <c r="R494" s="814" t="s">
        <v>121</v>
      </c>
      <c r="S494" s="816"/>
      <c r="T494" s="814" t="s">
        <v>121</v>
      </c>
      <c r="U494" s="816"/>
      <c r="V494" s="814" t="s">
        <v>121</v>
      </c>
      <c r="W494" s="816"/>
      <c r="X494" s="814" t="s">
        <v>121</v>
      </c>
      <c r="Y494" s="816"/>
      <c r="AC494"/>
    </row>
    <row r="495" spans="1:30" ht="33" customHeight="1" x14ac:dyDescent="0.25">
      <c r="C495" s="817" t="s">
        <v>304</v>
      </c>
      <c r="D495" s="818"/>
      <c r="E495" s="818"/>
      <c r="F495" s="818"/>
      <c r="G495" s="817" t="s">
        <v>305</v>
      </c>
      <c r="H495" s="818"/>
      <c r="I495" s="818"/>
      <c r="J495" s="817" t="s">
        <v>306</v>
      </c>
      <c r="K495" s="818"/>
      <c r="L495" s="817" t="s">
        <v>307</v>
      </c>
      <c r="M495" s="818"/>
      <c r="N495" s="817" t="s">
        <v>308</v>
      </c>
      <c r="O495" s="818"/>
      <c r="P495" s="817" t="s">
        <v>309</v>
      </c>
      <c r="Q495" s="818"/>
      <c r="R495" s="817" t="s">
        <v>310</v>
      </c>
      <c r="S495" s="818"/>
      <c r="T495" s="817" t="s">
        <v>311</v>
      </c>
      <c r="U495" s="818"/>
      <c r="V495" s="817" t="s">
        <v>312</v>
      </c>
      <c r="W495" s="818"/>
      <c r="X495" s="817" t="s">
        <v>313</v>
      </c>
      <c r="Y495" s="818"/>
      <c r="AC495"/>
    </row>
    <row r="496" spans="1:30" ht="15.75" customHeight="1" x14ac:dyDescent="0.25">
      <c r="C496" s="819" t="s">
        <v>121</v>
      </c>
      <c r="D496" s="819"/>
      <c r="E496" s="819"/>
      <c r="F496" s="819"/>
      <c r="G496" s="819" t="s">
        <v>121</v>
      </c>
      <c r="H496" s="819"/>
      <c r="I496" s="819"/>
      <c r="J496" s="819" t="s">
        <v>121</v>
      </c>
      <c r="K496" s="819"/>
      <c r="L496" s="819" t="s">
        <v>121</v>
      </c>
      <c r="M496" s="819"/>
      <c r="N496" s="819" t="s">
        <v>121</v>
      </c>
      <c r="O496" s="819"/>
      <c r="P496" s="819" t="s">
        <v>121</v>
      </c>
      <c r="Q496" s="819"/>
      <c r="R496" s="819" t="s">
        <v>121</v>
      </c>
      <c r="S496" s="819"/>
      <c r="T496" s="819" t="s">
        <v>121</v>
      </c>
      <c r="U496" s="819"/>
      <c r="V496" s="819" t="s">
        <v>121</v>
      </c>
      <c r="W496" s="819"/>
      <c r="X496" s="819" t="s">
        <v>121</v>
      </c>
      <c r="Y496" s="819"/>
      <c r="AC496"/>
    </row>
    <row r="497" spans="1:34" ht="33" customHeight="1" x14ac:dyDescent="0.25">
      <c r="C497" s="820" t="s">
        <v>315</v>
      </c>
      <c r="D497" s="821"/>
      <c r="E497" s="821"/>
      <c r="F497" s="821"/>
      <c r="G497" s="820" t="s">
        <v>316</v>
      </c>
      <c r="H497" s="821"/>
      <c r="I497" s="821"/>
      <c r="J497" s="822" t="s">
        <v>317</v>
      </c>
      <c r="K497" s="823"/>
      <c r="L497" s="822" t="s">
        <v>318</v>
      </c>
      <c r="M497" s="823"/>
      <c r="N497" s="820" t="s">
        <v>319</v>
      </c>
      <c r="O497" s="821"/>
      <c r="P497" s="822" t="s">
        <v>320</v>
      </c>
      <c r="Q497" s="823"/>
      <c r="R497" s="822" t="s">
        <v>321</v>
      </c>
      <c r="S497" s="823"/>
      <c r="T497" s="820" t="s">
        <v>322</v>
      </c>
      <c r="U497" s="821"/>
      <c r="V497" s="822" t="s">
        <v>323</v>
      </c>
      <c r="W497" s="823"/>
      <c r="X497" s="822" t="s">
        <v>324</v>
      </c>
      <c r="Y497" s="823"/>
      <c r="AC497"/>
    </row>
    <row r="498" spans="1:34" ht="15.75" customHeight="1" x14ac:dyDescent="0.25">
      <c r="C498" s="819" t="s">
        <v>121</v>
      </c>
      <c r="D498" s="819"/>
      <c r="E498" s="819"/>
      <c r="F498" s="819"/>
      <c r="G498" s="819" t="s">
        <v>121</v>
      </c>
      <c r="H498" s="819"/>
      <c r="I498" s="819"/>
      <c r="J498" s="819" t="s">
        <v>121</v>
      </c>
      <c r="K498" s="819"/>
      <c r="L498" s="819" t="s">
        <v>121</v>
      </c>
      <c r="M498" s="819"/>
      <c r="N498" s="819" t="s">
        <v>121</v>
      </c>
      <c r="O498" s="819"/>
      <c r="P498" s="819" t="s">
        <v>121</v>
      </c>
      <c r="Q498" s="819"/>
      <c r="R498" s="819" t="s">
        <v>121</v>
      </c>
      <c r="S498" s="819"/>
      <c r="T498" s="819" t="s">
        <v>121</v>
      </c>
      <c r="U498" s="819"/>
      <c r="V498" s="819" t="s">
        <v>121</v>
      </c>
      <c r="W498" s="819"/>
      <c r="X498" s="819" t="s">
        <v>121</v>
      </c>
      <c r="Y498" s="819"/>
      <c r="AC498"/>
    </row>
    <row r="499" spans="1:34" ht="33" customHeight="1" x14ac:dyDescent="0.25">
      <c r="C499" s="824" t="s">
        <v>325</v>
      </c>
      <c r="D499" s="825"/>
      <c r="E499" s="825"/>
      <c r="F499" s="825"/>
      <c r="G499" s="824" t="s">
        <v>326</v>
      </c>
      <c r="H499" s="825"/>
      <c r="I499" s="825"/>
      <c r="J499" s="817" t="s">
        <v>327</v>
      </c>
      <c r="K499" s="818"/>
      <c r="L499" s="824" t="s">
        <v>328</v>
      </c>
      <c r="M499" s="825"/>
      <c r="N499" s="824" t="s">
        <v>329</v>
      </c>
      <c r="O499" s="825"/>
      <c r="P499" s="824" t="s">
        <v>330</v>
      </c>
      <c r="Q499" s="825"/>
      <c r="R499" s="817" t="s">
        <v>331</v>
      </c>
      <c r="S499" s="818"/>
      <c r="T499" s="824" t="s">
        <v>332</v>
      </c>
      <c r="U499" s="825"/>
      <c r="V499" s="817" t="s">
        <v>333</v>
      </c>
      <c r="W499" s="818"/>
      <c r="X499" s="817" t="s">
        <v>334</v>
      </c>
      <c r="Y499" s="818"/>
      <c r="AC499"/>
    </row>
    <row r="500" spans="1:34" ht="15.75" customHeight="1" x14ac:dyDescent="0.25">
      <c r="C500" s="819" t="s">
        <v>121</v>
      </c>
      <c r="D500" s="819"/>
      <c r="E500" s="819"/>
      <c r="F500" s="819"/>
      <c r="G500" s="819" t="s">
        <v>121</v>
      </c>
      <c r="H500" s="819"/>
      <c r="I500" s="819"/>
      <c r="J500" s="819" t="s">
        <v>121</v>
      </c>
      <c r="K500" s="819"/>
      <c r="L500" s="819" t="s">
        <v>121</v>
      </c>
      <c r="M500" s="819"/>
      <c r="N500" s="819" t="s">
        <v>121</v>
      </c>
      <c r="O500" s="819"/>
      <c r="P500" s="819" t="s">
        <v>121</v>
      </c>
      <c r="Q500" s="819"/>
      <c r="R500" s="819" t="s">
        <v>121</v>
      </c>
      <c r="S500" s="819"/>
      <c r="T500" s="819" t="s">
        <v>121</v>
      </c>
      <c r="U500" s="819"/>
      <c r="V500" s="819" t="s">
        <v>121</v>
      </c>
      <c r="W500" s="819"/>
      <c r="X500" s="819" t="s">
        <v>121</v>
      </c>
      <c r="Y500" s="819"/>
      <c r="AC500"/>
    </row>
    <row r="501" spans="1:34" ht="33" customHeight="1" x14ac:dyDescent="0.25">
      <c r="C501" s="820" t="s">
        <v>335</v>
      </c>
      <c r="D501" s="821"/>
      <c r="E501" s="821"/>
      <c r="F501" s="821"/>
      <c r="G501" s="820" t="s">
        <v>336</v>
      </c>
      <c r="H501" s="821"/>
      <c r="I501" s="821"/>
      <c r="J501" s="822" t="s">
        <v>337</v>
      </c>
      <c r="K501" s="823"/>
      <c r="L501" s="822" t="s">
        <v>338</v>
      </c>
      <c r="M501" s="823"/>
      <c r="N501" s="820" t="s">
        <v>339</v>
      </c>
      <c r="O501" s="821"/>
      <c r="P501" s="822" t="s">
        <v>340</v>
      </c>
      <c r="Q501" s="823"/>
      <c r="R501" s="822" t="s">
        <v>341</v>
      </c>
      <c r="S501" s="823"/>
      <c r="T501" s="820" t="s">
        <v>342</v>
      </c>
      <c r="U501" s="821"/>
      <c r="V501" s="822" t="s">
        <v>343</v>
      </c>
      <c r="W501" s="823"/>
      <c r="X501" s="822" t="s">
        <v>344</v>
      </c>
      <c r="Y501" s="823"/>
      <c r="AC501"/>
    </row>
    <row r="502" spans="1:34" ht="15.75" customHeight="1" x14ac:dyDescent="0.25">
      <c r="C502" s="819" t="s">
        <v>121</v>
      </c>
      <c r="D502" s="819"/>
      <c r="E502" s="819"/>
      <c r="F502" s="819"/>
      <c r="G502" s="819" t="s">
        <v>121</v>
      </c>
      <c r="H502" s="819"/>
      <c r="I502" s="819"/>
      <c r="J502" s="819" t="s">
        <v>121</v>
      </c>
      <c r="K502" s="819"/>
      <c r="L502" s="819" t="s">
        <v>121</v>
      </c>
      <c r="M502" s="819"/>
      <c r="N502" s="819" t="s">
        <v>121</v>
      </c>
      <c r="O502" s="819"/>
      <c r="P502" s="819" t="s">
        <v>121</v>
      </c>
      <c r="Q502" s="819"/>
      <c r="R502" s="819" t="s">
        <v>121</v>
      </c>
      <c r="S502" s="819"/>
      <c r="T502" s="819" t="s">
        <v>121</v>
      </c>
      <c r="U502" s="819"/>
      <c r="V502" s="819" t="s">
        <v>121</v>
      </c>
      <c r="W502" s="819"/>
      <c r="X502" s="819" t="s">
        <v>121</v>
      </c>
      <c r="Y502" s="819"/>
      <c r="AC502"/>
    </row>
    <row r="503" spans="1:34" ht="15" customHeight="1" x14ac:dyDescent="0.25">
      <c r="AC503"/>
      <c r="AF503" s="16"/>
    </row>
    <row r="504" spans="1:34" ht="16.5" customHeight="1" x14ac:dyDescent="0.25">
      <c r="A504"/>
      <c r="J504" s="718"/>
      <c r="K504" s="718"/>
      <c r="L504" s="718"/>
      <c r="M504" s="718"/>
      <c r="N504" s="718"/>
      <c r="O504" s="718"/>
      <c r="P504" s="718"/>
      <c r="Q504" s="718"/>
      <c r="R504" s="718"/>
      <c r="S504" s="718"/>
      <c r="T504" s="718"/>
      <c r="U504" s="718"/>
      <c r="V504" s="718"/>
      <c r="W504" s="718"/>
      <c r="X504" s="2"/>
      <c r="Y504" s="3"/>
      <c r="Z504" s="3"/>
      <c r="AA504" s="4"/>
      <c r="AC504"/>
      <c r="AD504" t="s">
        <v>281</v>
      </c>
      <c r="AH504" s="61" t="s">
        <v>292</v>
      </c>
    </row>
    <row r="505" spans="1:34" ht="22.5" customHeight="1" x14ac:dyDescent="0.25">
      <c r="A505" s="5"/>
      <c r="B505" s="6"/>
      <c r="C505" s="6"/>
      <c r="D505" s="6"/>
      <c r="E505" s="6"/>
      <c r="F505" s="6"/>
      <c r="G505" s="6"/>
      <c r="H505" s="6"/>
      <c r="I505" s="739" t="s">
        <v>73</v>
      </c>
      <c r="J505" s="739"/>
      <c r="K505" s="739"/>
      <c r="L505" s="739"/>
      <c r="M505" s="739" t="s">
        <v>254</v>
      </c>
      <c r="N505" s="739"/>
      <c r="O505" s="739"/>
      <c r="P505" s="739"/>
      <c r="Q505" s="739"/>
      <c r="R505" s="739"/>
      <c r="S505" s="739"/>
      <c r="T505" s="739"/>
      <c r="U505" s="739"/>
      <c r="V505" s="739"/>
      <c r="W505" s="7"/>
      <c r="X505" s="8"/>
      <c r="Y505" s="735" t="s">
        <v>72</v>
      </c>
      <c r="Z505" s="735"/>
      <c r="AC505"/>
      <c r="AH505" s="61" t="s">
        <v>291</v>
      </c>
    </row>
    <row r="506" spans="1:34" ht="22.5" customHeight="1" x14ac:dyDescent="0.25">
      <c r="A506" s="5"/>
      <c r="B506" s="6"/>
      <c r="C506" s="6"/>
      <c r="D506" s="6"/>
      <c r="E506" s="6"/>
      <c r="F506" s="6"/>
      <c r="G506" s="6"/>
      <c r="H506" s="6"/>
      <c r="W506" s="7"/>
      <c r="X506" s="8"/>
      <c r="Y506" s="735"/>
      <c r="Z506" s="735"/>
      <c r="AC506"/>
    </row>
    <row r="507" spans="1:34" ht="22.5" customHeight="1" x14ac:dyDescent="0.25">
      <c r="A507" s="5"/>
      <c r="B507" s="6"/>
      <c r="C507" s="6"/>
      <c r="D507" s="6"/>
      <c r="E507" s="6"/>
      <c r="F507" s="6"/>
      <c r="G507" s="6"/>
      <c r="H507" s="6"/>
      <c r="I507" s="6"/>
      <c r="J507" s="718"/>
      <c r="K507" s="718"/>
      <c r="L507" s="718"/>
      <c r="M507" s="718"/>
      <c r="N507" s="7"/>
      <c r="O507" s="7"/>
      <c r="P507" s="7"/>
      <c r="Q507" s="7"/>
      <c r="R507" s="718"/>
      <c r="S507" s="718"/>
      <c r="T507" s="718"/>
      <c r="U507" s="718"/>
      <c r="V507" s="7"/>
      <c r="W507" s="7"/>
      <c r="Y507" s="738" t="s">
        <v>281</v>
      </c>
      <c r="Z507" s="738"/>
      <c r="AC507"/>
    </row>
    <row r="508" spans="1:34" ht="22.5" customHeight="1" x14ac:dyDescent="0.25">
      <c r="A508" s="5"/>
      <c r="B508" s="6"/>
      <c r="C508" s="6"/>
      <c r="D508" s="6"/>
      <c r="E508" s="6"/>
      <c r="F508" s="6"/>
      <c r="G508" s="6"/>
      <c r="H508" s="6"/>
      <c r="I508" s="6"/>
      <c r="J508" s="718"/>
      <c r="K508" s="718"/>
      <c r="L508" s="718"/>
      <c r="M508" s="718"/>
      <c r="N508" s="3"/>
      <c r="O508" s="3"/>
      <c r="P508" s="3"/>
      <c r="Q508" s="3"/>
      <c r="R508" s="3"/>
      <c r="S508" s="3"/>
      <c r="T508" s="3"/>
      <c r="U508" s="3"/>
      <c r="V508" s="3"/>
      <c r="W508" s="740"/>
      <c r="X508" s="740"/>
      <c r="Y508" s="740"/>
      <c r="Z508" s="740"/>
      <c r="AC508"/>
    </row>
    <row r="509" spans="1:34" ht="22.5" customHeight="1" x14ac:dyDescent="0.25">
      <c r="A509" s="5"/>
      <c r="B509" s="6"/>
      <c r="C509" s="6"/>
      <c r="D509" s="6"/>
      <c r="E509" s="6"/>
      <c r="F509" s="6"/>
      <c r="G509" s="6"/>
      <c r="H509" s="6"/>
      <c r="I509" s="6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740"/>
      <c r="X509" s="740"/>
      <c r="Y509" s="740"/>
      <c r="Z509" s="740"/>
      <c r="AC509"/>
    </row>
    <row r="510" spans="1:34" ht="22.5" customHeight="1" x14ac:dyDescent="0.25">
      <c r="A510" s="5"/>
      <c r="B510" s="6"/>
      <c r="C510" s="6"/>
      <c r="D510" s="6"/>
      <c r="E510" s="6"/>
      <c r="F510" s="6"/>
      <c r="G510" s="6"/>
      <c r="H510" s="6"/>
      <c r="I510" s="6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782" t="s">
        <v>282</v>
      </c>
      <c r="X510" s="782"/>
      <c r="Y510" s="782"/>
      <c r="Z510" s="782"/>
      <c r="AC510"/>
    </row>
    <row r="511" spans="1:34" ht="24.95" customHeight="1" x14ac:dyDescent="0.25">
      <c r="A511" s="10" t="s">
        <v>1</v>
      </c>
      <c r="B511" s="783" t="s">
        <v>2</v>
      </c>
      <c r="C511" s="783"/>
      <c r="D511" s="783"/>
      <c r="E511" s="783"/>
      <c r="F511" s="783"/>
      <c r="G511" s="783"/>
      <c r="H511" s="783"/>
      <c r="I511" s="783"/>
      <c r="J511" s="783"/>
      <c r="K511" s="783" t="s">
        <v>3</v>
      </c>
      <c r="L511" s="783"/>
      <c r="M511" s="783"/>
      <c r="N511" s="783"/>
      <c r="O511" s="783"/>
      <c r="P511" s="783"/>
      <c r="Q511" s="783"/>
      <c r="R511" s="783"/>
      <c r="S511" s="783"/>
      <c r="T511" s="783"/>
      <c r="U511" s="783"/>
      <c r="V511" s="783"/>
      <c r="W511" s="783"/>
      <c r="X511" s="783"/>
      <c r="Y511" s="783"/>
      <c r="Z511" s="783"/>
      <c r="AC511"/>
    </row>
    <row r="512" spans="1:34" ht="48" customHeight="1" x14ac:dyDescent="0.25">
      <c r="A512" s="10" t="s">
        <v>49</v>
      </c>
      <c r="B512" s="786" t="s">
        <v>50</v>
      </c>
      <c r="C512" s="786"/>
      <c r="D512" s="786"/>
      <c r="E512" s="786"/>
      <c r="F512" s="786"/>
      <c r="G512" s="786"/>
      <c r="H512" s="786"/>
      <c r="I512" s="786"/>
      <c r="J512" s="786"/>
      <c r="K512" s="11" t="s">
        <v>175</v>
      </c>
      <c r="L512" s="11" t="s">
        <v>208</v>
      </c>
      <c r="M512" s="11" t="s">
        <v>210</v>
      </c>
      <c r="N512" s="11" t="s">
        <v>212</v>
      </c>
      <c r="O512" s="11" t="s">
        <v>214</v>
      </c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10" t="s">
        <v>215</v>
      </c>
      <c r="AC512"/>
      <c r="AD512" t="s">
        <v>206</v>
      </c>
    </row>
    <row r="513" spans="1:30" ht="12.75" customHeight="1" x14ac:dyDescent="0.25">
      <c r="A513" s="12" t="s">
        <v>5</v>
      </c>
      <c r="B513" s="784" t="s">
        <v>6</v>
      </c>
      <c r="C513" s="784"/>
      <c r="D513" s="784"/>
      <c r="E513" s="784"/>
      <c r="F513" s="784"/>
      <c r="G513" s="784"/>
      <c r="H513" s="784"/>
      <c r="I513" s="784"/>
      <c r="J513" s="784"/>
      <c r="K513" s="13" t="s">
        <v>7</v>
      </c>
      <c r="L513" s="13" t="s">
        <v>8</v>
      </c>
      <c r="M513" s="13" t="s">
        <v>9</v>
      </c>
      <c r="N513" s="13" t="s">
        <v>10</v>
      </c>
      <c r="O513" s="13" t="s">
        <v>11</v>
      </c>
      <c r="P513" s="13" t="s">
        <v>12</v>
      </c>
      <c r="Q513" s="13" t="s">
        <v>13</v>
      </c>
      <c r="R513" s="13" t="s">
        <v>14</v>
      </c>
      <c r="S513" s="13" t="s">
        <v>15</v>
      </c>
      <c r="T513" s="13" t="s">
        <v>16</v>
      </c>
      <c r="U513" s="13" t="s">
        <v>17</v>
      </c>
      <c r="V513" s="13" t="s">
        <v>18</v>
      </c>
      <c r="W513" s="13" t="s">
        <v>19</v>
      </c>
      <c r="X513" s="13" t="s">
        <v>20</v>
      </c>
      <c r="Y513" s="13" t="s">
        <v>21</v>
      </c>
      <c r="Z513" s="13" t="s">
        <v>22</v>
      </c>
      <c r="AC513"/>
      <c r="AD513" s="25"/>
    </row>
    <row r="514" spans="1:30" ht="30" customHeight="1" x14ac:dyDescent="0.25">
      <c r="A514" s="15" t="s">
        <v>23</v>
      </c>
      <c r="B514" s="804" t="s">
        <v>289</v>
      </c>
      <c r="C514" s="805"/>
      <c r="D514" s="805"/>
      <c r="E514" s="805"/>
      <c r="F514" s="805"/>
      <c r="G514" s="805"/>
      <c r="H514" s="805"/>
      <c r="I514" s="805"/>
      <c r="J514" s="806"/>
      <c r="K514" s="52">
        <f>Z482</f>
        <v>5884448</v>
      </c>
      <c r="L514" s="52">
        <f>L307+L308+L309+L310+L311+L312+L313+L314+L315+L316+L317+L318+L319+L320+L321+L322+L323+L415+L416+L417+L418+L419+L420+L421+L422+L423+L424+L425+L426+L427+L428+L429+L430+L431</f>
        <v>73511</v>
      </c>
      <c r="M514" s="52">
        <f>M307+M308+M309+M310+M311+M312+M313+M314+M315+M316+M317+M318+M319+M320+M321+M322+M323+M415+M416+M417+M418+M419+M420+M421+M422+M423+M424+M425+M426+M427+M428+M429+M430+M431</f>
        <v>105959</v>
      </c>
      <c r="N514" s="52">
        <f>N307+N308+N309+N310+N311+N312+N313+N314+N315+N316+N317+N318+N319+N320+N321+N322+N323+N415+N416+N417+N418+N419+N420+N421+N422+N423+N424+N425+N426+N427+N428+N429+N430+N431</f>
        <v>118872</v>
      </c>
      <c r="O514" s="52">
        <f>O307+O308+O309+O310+O311+O312+O313+O314+O315+O316+O317+O318+O319+O320+O321+O322+O323+O415+O416+O417+O418+O419+O420+O421+O422+O423+O424+O425+O426+O427+O428+O429+O430+O431</f>
        <v>120493</v>
      </c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52">
        <f>SUM(K514:Y514)</f>
        <v>6303283</v>
      </c>
      <c r="AA514" s="16"/>
      <c r="AB514" t="s">
        <v>125</v>
      </c>
      <c r="AC514" s="56" t="s">
        <v>132</v>
      </c>
      <c r="AD514" s="16" t="s">
        <v>79</v>
      </c>
    </row>
    <row r="515" spans="1:30" ht="30" customHeight="1" x14ac:dyDescent="0.25">
      <c r="A515" s="15" t="s">
        <v>28</v>
      </c>
      <c r="B515" s="804" t="s">
        <v>51</v>
      </c>
      <c r="C515" s="805"/>
      <c r="D515" s="805"/>
      <c r="E515" s="805"/>
      <c r="F515" s="805"/>
      <c r="G515" s="805"/>
      <c r="H515" s="805"/>
      <c r="I515" s="805"/>
      <c r="J515" s="806"/>
      <c r="K515" s="50">
        <f>Z483</f>
        <v>1255386</v>
      </c>
      <c r="L515" s="63">
        <v>23948</v>
      </c>
      <c r="M515" s="63">
        <v>11919</v>
      </c>
      <c r="N515" s="63">
        <v>15549</v>
      </c>
      <c r="O515" s="63">
        <v>16230</v>
      </c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50">
        <f>SUM(K515:Y515)</f>
        <v>1323032</v>
      </c>
      <c r="AA515" s="16"/>
      <c r="AC515" s="56" t="s">
        <v>59</v>
      </c>
      <c r="AD515" s="16" t="s">
        <v>80</v>
      </c>
    </row>
    <row r="516" spans="1:30" ht="30" customHeight="1" x14ac:dyDescent="0.25">
      <c r="A516" s="15" t="s">
        <v>52</v>
      </c>
      <c r="B516" s="804" t="s">
        <v>290</v>
      </c>
      <c r="C516" s="805"/>
      <c r="D516" s="805"/>
      <c r="E516" s="805"/>
      <c r="F516" s="805"/>
      <c r="G516" s="805"/>
      <c r="H516" s="805"/>
      <c r="I516" s="805"/>
      <c r="J516" s="806"/>
      <c r="K516" s="52">
        <f>K514+K515</f>
        <v>7139834</v>
      </c>
      <c r="L516" s="52">
        <f>L514+L515</f>
        <v>97459</v>
      </c>
      <c r="M516" s="52">
        <f>M514+M515</f>
        <v>117878</v>
      </c>
      <c r="N516" s="52">
        <f>N514+N515</f>
        <v>134421</v>
      </c>
      <c r="O516" s="52">
        <f>O514+O515</f>
        <v>136723</v>
      </c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52">
        <f>SUM(K516:Y516)</f>
        <v>7626315</v>
      </c>
      <c r="AA516" s="16"/>
      <c r="AB516" s="18" t="s">
        <v>120</v>
      </c>
      <c r="AC516" s="56" t="s">
        <v>133</v>
      </c>
      <c r="AD516" s="16" t="s">
        <v>81</v>
      </c>
    </row>
    <row r="517" spans="1:30" ht="15" customHeight="1" x14ac:dyDescent="0.25">
      <c r="AA517" s="1" t="s">
        <v>58</v>
      </c>
      <c r="AC517"/>
    </row>
    <row r="518" spans="1:30" ht="15" customHeight="1" x14ac:dyDescent="0.25">
      <c r="A518" s="19"/>
      <c r="J518" s="48"/>
      <c r="K518" s="49" t="s">
        <v>119</v>
      </c>
      <c r="L518" s="826"/>
      <c r="M518" s="827"/>
      <c r="N518" s="827"/>
      <c r="O518" s="54" t="s">
        <v>53</v>
      </c>
      <c r="P518" s="664"/>
      <c r="Q518" s="665"/>
      <c r="R518" s="55" t="s">
        <v>54</v>
      </c>
      <c r="S518" s="666">
        <v>0</v>
      </c>
      <c r="T518" s="667">
        <v>4</v>
      </c>
      <c r="U518" s="55" t="s">
        <v>55</v>
      </c>
      <c r="V518" s="668">
        <v>2</v>
      </c>
      <c r="W518" s="669">
        <v>0</v>
      </c>
      <c r="X518" s="670">
        <v>1</v>
      </c>
      <c r="Y518" s="671">
        <v>9</v>
      </c>
      <c r="AC518" s="2"/>
    </row>
    <row r="519" spans="1:30" ht="15.75" customHeight="1" x14ac:dyDescent="0.25">
      <c r="AC519"/>
    </row>
    <row r="520" spans="1:30" ht="16.5" customHeight="1" x14ac:dyDescent="0.25">
      <c r="C520" s="731" t="s">
        <v>116</v>
      </c>
      <c r="D520" s="732"/>
      <c r="E520" s="732"/>
      <c r="F520" s="732"/>
      <c r="G520" s="732"/>
      <c r="H520" s="732"/>
      <c r="I520" s="732"/>
      <c r="J520" s="732"/>
      <c r="K520" s="732"/>
      <c r="L520" s="732"/>
      <c r="M520" s="732"/>
      <c r="N520" s="732"/>
      <c r="O520" s="732"/>
      <c r="P520" s="732"/>
      <c r="Q520" s="732"/>
      <c r="R520" s="732"/>
      <c r="S520" s="732"/>
      <c r="T520" s="732"/>
      <c r="U520" s="732"/>
      <c r="V520" s="732"/>
      <c r="W520" s="732"/>
      <c r="X520" s="732"/>
      <c r="Y520" s="733"/>
      <c r="AC520"/>
    </row>
    <row r="521" spans="1:30" ht="33.75" customHeight="1" x14ac:dyDescent="0.25">
      <c r="A521" s="20"/>
      <c r="B521" s="21"/>
      <c r="C521" s="807" t="s">
        <v>30</v>
      </c>
      <c r="D521" s="807"/>
      <c r="E521" s="807"/>
      <c r="F521" s="807"/>
      <c r="G521" s="807" t="s">
        <v>31</v>
      </c>
      <c r="H521" s="807"/>
      <c r="I521" s="807"/>
      <c r="J521" s="807"/>
      <c r="K521" s="807" t="s">
        <v>32</v>
      </c>
      <c r="L521" s="807"/>
      <c r="M521" s="807"/>
      <c r="N521" s="807" t="s">
        <v>33</v>
      </c>
      <c r="O521" s="807"/>
      <c r="P521" s="807"/>
      <c r="Q521" s="807" t="s">
        <v>34</v>
      </c>
      <c r="R521" s="807"/>
      <c r="S521" s="807"/>
      <c r="T521" s="807" t="s">
        <v>70</v>
      </c>
      <c r="U521" s="807"/>
      <c r="V521" s="807"/>
      <c r="W521" s="807" t="s">
        <v>71</v>
      </c>
      <c r="X521" s="807"/>
      <c r="Y521" s="807"/>
      <c r="AC521"/>
    </row>
    <row r="522" spans="1:30" ht="33.75" customHeight="1" x14ac:dyDescent="0.25">
      <c r="A522" s="20"/>
      <c r="B522" s="21"/>
      <c r="C522" s="808" t="s">
        <v>314</v>
      </c>
      <c r="D522" s="809"/>
      <c r="E522" s="809"/>
      <c r="F522" s="809"/>
      <c r="G522" s="808" t="s">
        <v>314</v>
      </c>
      <c r="H522" s="809"/>
      <c r="I522" s="809"/>
      <c r="J522" s="809"/>
      <c r="K522" s="808" t="s">
        <v>314</v>
      </c>
      <c r="L522" s="809"/>
      <c r="M522" s="809"/>
      <c r="N522" s="808" t="s">
        <v>314</v>
      </c>
      <c r="O522" s="809"/>
      <c r="P522" s="809"/>
      <c r="Q522" s="808" t="s">
        <v>314</v>
      </c>
      <c r="R522" s="809"/>
      <c r="S522" s="809"/>
      <c r="T522" s="808" t="s">
        <v>314</v>
      </c>
      <c r="U522" s="809"/>
      <c r="V522" s="809"/>
      <c r="W522" s="808" t="s">
        <v>314</v>
      </c>
      <c r="X522" s="809"/>
      <c r="Y522" s="809"/>
      <c r="AC522"/>
    </row>
    <row r="523" spans="1:30" ht="13.5" customHeight="1" x14ac:dyDescent="0.25">
      <c r="A523" s="20"/>
      <c r="B523" s="21"/>
      <c r="C523" s="810" t="s">
        <v>121</v>
      </c>
      <c r="D523" s="810"/>
      <c r="E523" s="810"/>
      <c r="F523" s="810"/>
      <c r="G523" s="810" t="s">
        <v>121</v>
      </c>
      <c r="H523" s="810"/>
      <c r="I523" s="810"/>
      <c r="J523" s="810"/>
      <c r="K523" s="810" t="s">
        <v>121</v>
      </c>
      <c r="L523" s="810"/>
      <c r="M523" s="810"/>
      <c r="N523" s="810" t="s">
        <v>121</v>
      </c>
      <c r="O523" s="810"/>
      <c r="P523" s="810"/>
      <c r="Q523" s="810" t="s">
        <v>121</v>
      </c>
      <c r="R523" s="810"/>
      <c r="S523" s="810"/>
      <c r="T523" s="810" t="s">
        <v>121</v>
      </c>
      <c r="U523" s="810"/>
      <c r="V523" s="810"/>
      <c r="W523" s="810" t="s">
        <v>121</v>
      </c>
      <c r="X523" s="810"/>
      <c r="Y523" s="810"/>
      <c r="AC523"/>
    </row>
    <row r="524" spans="1:30" ht="16.5" customHeight="1" x14ac:dyDescent="0.25">
      <c r="A524" s="20"/>
      <c r="B524" s="21"/>
      <c r="C524" s="731" t="s">
        <v>35</v>
      </c>
      <c r="D524" s="732"/>
      <c r="E524" s="732"/>
      <c r="F524" s="732"/>
      <c r="G524" s="732"/>
      <c r="H524" s="732"/>
      <c r="I524" s="732"/>
      <c r="J524" s="732"/>
      <c r="K524" s="732"/>
      <c r="L524" s="732"/>
      <c r="M524" s="732"/>
      <c r="N524" s="732"/>
      <c r="O524" s="732"/>
      <c r="P524" s="732"/>
      <c r="Q524" s="732"/>
      <c r="R524" s="732"/>
      <c r="S524" s="732"/>
      <c r="T524" s="732"/>
      <c r="U524" s="732"/>
      <c r="V524" s="732"/>
      <c r="W524" s="732"/>
      <c r="X524" s="732"/>
      <c r="Y524" s="733"/>
      <c r="AC524"/>
    </row>
    <row r="525" spans="1:30" ht="33" customHeight="1" x14ac:dyDescent="0.25">
      <c r="A525" s="20"/>
      <c r="B525" s="21"/>
      <c r="C525" s="811" t="s">
        <v>294</v>
      </c>
      <c r="D525" s="812"/>
      <c r="E525" s="812"/>
      <c r="F525" s="813"/>
      <c r="G525" s="811" t="s">
        <v>295</v>
      </c>
      <c r="H525" s="812"/>
      <c r="I525" s="813"/>
      <c r="J525" s="811" t="s">
        <v>296</v>
      </c>
      <c r="K525" s="813"/>
      <c r="L525" s="811" t="s">
        <v>297</v>
      </c>
      <c r="M525" s="813"/>
      <c r="N525" s="811" t="s">
        <v>298</v>
      </c>
      <c r="O525" s="813"/>
      <c r="P525" s="811" t="s">
        <v>299</v>
      </c>
      <c r="Q525" s="813"/>
      <c r="R525" s="811" t="s">
        <v>300</v>
      </c>
      <c r="S525" s="813"/>
      <c r="T525" s="811" t="s">
        <v>301</v>
      </c>
      <c r="U525" s="813"/>
      <c r="V525" s="811" t="s">
        <v>302</v>
      </c>
      <c r="W525" s="813"/>
      <c r="X525" s="811" t="s">
        <v>303</v>
      </c>
      <c r="Y525" s="813"/>
      <c r="AC525"/>
    </row>
    <row r="526" spans="1:30" ht="13.5" customHeight="1" x14ac:dyDescent="0.25">
      <c r="A526" s="20"/>
      <c r="B526" s="21"/>
      <c r="C526" s="814" t="s">
        <v>121</v>
      </c>
      <c r="D526" s="815"/>
      <c r="E526" s="815"/>
      <c r="F526" s="816"/>
      <c r="G526" s="814" t="s">
        <v>121</v>
      </c>
      <c r="H526" s="815"/>
      <c r="I526" s="816"/>
      <c r="J526" s="814" t="s">
        <v>121</v>
      </c>
      <c r="K526" s="816"/>
      <c r="L526" s="814" t="s">
        <v>121</v>
      </c>
      <c r="M526" s="816"/>
      <c r="N526" s="814" t="s">
        <v>121</v>
      </c>
      <c r="O526" s="816"/>
      <c r="P526" s="814" t="s">
        <v>121</v>
      </c>
      <c r="Q526" s="816"/>
      <c r="R526" s="814" t="s">
        <v>121</v>
      </c>
      <c r="S526" s="816"/>
      <c r="T526" s="814" t="s">
        <v>121</v>
      </c>
      <c r="U526" s="816"/>
      <c r="V526" s="814" t="s">
        <v>121</v>
      </c>
      <c r="W526" s="816"/>
      <c r="X526" s="814" t="s">
        <v>121</v>
      </c>
      <c r="Y526" s="816"/>
      <c r="AC526"/>
    </row>
    <row r="527" spans="1:30" ht="33" customHeight="1" x14ac:dyDescent="0.25">
      <c r="C527" s="817" t="s">
        <v>304</v>
      </c>
      <c r="D527" s="818"/>
      <c r="E527" s="818"/>
      <c r="F527" s="818"/>
      <c r="G527" s="817" t="s">
        <v>305</v>
      </c>
      <c r="H527" s="818"/>
      <c r="I527" s="818"/>
      <c r="J527" s="817" t="s">
        <v>306</v>
      </c>
      <c r="K527" s="818"/>
      <c r="L527" s="817" t="s">
        <v>307</v>
      </c>
      <c r="M527" s="818"/>
      <c r="N527" s="817" t="s">
        <v>308</v>
      </c>
      <c r="O527" s="818"/>
      <c r="P527" s="817" t="s">
        <v>309</v>
      </c>
      <c r="Q527" s="818"/>
      <c r="R527" s="817" t="s">
        <v>310</v>
      </c>
      <c r="S527" s="818"/>
      <c r="T527" s="817" t="s">
        <v>311</v>
      </c>
      <c r="U527" s="818"/>
      <c r="V527" s="817" t="s">
        <v>312</v>
      </c>
      <c r="W527" s="818"/>
      <c r="X527" s="817" t="s">
        <v>313</v>
      </c>
      <c r="Y527" s="818"/>
      <c r="AC527"/>
    </row>
    <row r="528" spans="1:30" ht="15.75" customHeight="1" x14ac:dyDescent="0.25">
      <c r="C528" s="819" t="s">
        <v>121</v>
      </c>
      <c r="D528" s="819"/>
      <c r="E528" s="819"/>
      <c r="F528" s="819"/>
      <c r="G528" s="819" t="s">
        <v>121</v>
      </c>
      <c r="H528" s="819"/>
      <c r="I528" s="819"/>
      <c r="J528" s="819" t="s">
        <v>121</v>
      </c>
      <c r="K528" s="819"/>
      <c r="L528" s="819" t="s">
        <v>121</v>
      </c>
      <c r="M528" s="819"/>
      <c r="N528" s="819" t="s">
        <v>121</v>
      </c>
      <c r="O528" s="819"/>
      <c r="P528" s="819" t="s">
        <v>121</v>
      </c>
      <c r="Q528" s="819"/>
      <c r="R528" s="819" t="s">
        <v>121</v>
      </c>
      <c r="S528" s="819"/>
      <c r="T528" s="819" t="s">
        <v>121</v>
      </c>
      <c r="U528" s="819"/>
      <c r="V528" s="819" t="s">
        <v>121</v>
      </c>
      <c r="W528" s="819"/>
      <c r="X528" s="819" t="s">
        <v>121</v>
      </c>
      <c r="Y528" s="819"/>
      <c r="AC528"/>
    </row>
    <row r="529" spans="3:32" ht="33" customHeight="1" x14ac:dyDescent="0.25">
      <c r="C529" s="820" t="s">
        <v>315</v>
      </c>
      <c r="D529" s="821"/>
      <c r="E529" s="821"/>
      <c r="F529" s="821"/>
      <c r="G529" s="820" t="s">
        <v>316</v>
      </c>
      <c r="H529" s="821"/>
      <c r="I529" s="821"/>
      <c r="J529" s="822" t="s">
        <v>317</v>
      </c>
      <c r="K529" s="823"/>
      <c r="L529" s="822" t="s">
        <v>318</v>
      </c>
      <c r="M529" s="823"/>
      <c r="N529" s="820" t="s">
        <v>319</v>
      </c>
      <c r="O529" s="821"/>
      <c r="P529" s="822" t="s">
        <v>320</v>
      </c>
      <c r="Q529" s="823"/>
      <c r="R529" s="822" t="s">
        <v>321</v>
      </c>
      <c r="S529" s="823"/>
      <c r="T529" s="820" t="s">
        <v>322</v>
      </c>
      <c r="U529" s="821"/>
      <c r="V529" s="822" t="s">
        <v>323</v>
      </c>
      <c r="W529" s="823"/>
      <c r="X529" s="822" t="s">
        <v>324</v>
      </c>
      <c r="Y529" s="823"/>
      <c r="AC529"/>
    </row>
    <row r="530" spans="3:32" ht="15.75" customHeight="1" x14ac:dyDescent="0.25">
      <c r="C530" s="819" t="s">
        <v>121</v>
      </c>
      <c r="D530" s="819"/>
      <c r="E530" s="819"/>
      <c r="F530" s="819"/>
      <c r="G530" s="819" t="s">
        <v>121</v>
      </c>
      <c r="H530" s="819"/>
      <c r="I530" s="819"/>
      <c r="J530" s="819" t="s">
        <v>121</v>
      </c>
      <c r="K530" s="819"/>
      <c r="L530" s="819" t="s">
        <v>121</v>
      </c>
      <c r="M530" s="819"/>
      <c r="N530" s="819" t="s">
        <v>121</v>
      </c>
      <c r="O530" s="819"/>
      <c r="P530" s="819" t="s">
        <v>121</v>
      </c>
      <c r="Q530" s="819"/>
      <c r="R530" s="819" t="s">
        <v>121</v>
      </c>
      <c r="S530" s="819"/>
      <c r="T530" s="819" t="s">
        <v>121</v>
      </c>
      <c r="U530" s="819"/>
      <c r="V530" s="819" t="s">
        <v>121</v>
      </c>
      <c r="W530" s="819"/>
      <c r="X530" s="819" t="s">
        <v>121</v>
      </c>
      <c r="Y530" s="819"/>
      <c r="AC530"/>
    </row>
    <row r="531" spans="3:32" ht="33" customHeight="1" x14ac:dyDescent="0.25">
      <c r="C531" s="824" t="s">
        <v>325</v>
      </c>
      <c r="D531" s="825"/>
      <c r="E531" s="825"/>
      <c r="F531" s="825"/>
      <c r="G531" s="824" t="s">
        <v>326</v>
      </c>
      <c r="H531" s="825"/>
      <c r="I531" s="825"/>
      <c r="J531" s="817" t="s">
        <v>327</v>
      </c>
      <c r="K531" s="818"/>
      <c r="L531" s="824" t="s">
        <v>328</v>
      </c>
      <c r="M531" s="825"/>
      <c r="N531" s="824" t="s">
        <v>329</v>
      </c>
      <c r="O531" s="825"/>
      <c r="P531" s="824" t="s">
        <v>330</v>
      </c>
      <c r="Q531" s="825"/>
      <c r="R531" s="817" t="s">
        <v>331</v>
      </c>
      <c r="S531" s="818"/>
      <c r="T531" s="824" t="s">
        <v>332</v>
      </c>
      <c r="U531" s="825"/>
      <c r="V531" s="817" t="s">
        <v>333</v>
      </c>
      <c r="W531" s="818"/>
      <c r="X531" s="817" t="s">
        <v>334</v>
      </c>
      <c r="Y531" s="818"/>
      <c r="AC531"/>
    </row>
    <row r="532" spans="3:32" ht="15.75" customHeight="1" x14ac:dyDescent="0.25">
      <c r="C532" s="819" t="s">
        <v>121</v>
      </c>
      <c r="D532" s="819"/>
      <c r="E532" s="819"/>
      <c r="F532" s="819"/>
      <c r="G532" s="819" t="s">
        <v>121</v>
      </c>
      <c r="H532" s="819"/>
      <c r="I532" s="819"/>
      <c r="J532" s="819" t="s">
        <v>121</v>
      </c>
      <c r="K532" s="819"/>
      <c r="L532" s="819" t="s">
        <v>121</v>
      </c>
      <c r="M532" s="819"/>
      <c r="N532" s="819" t="s">
        <v>121</v>
      </c>
      <c r="O532" s="819"/>
      <c r="P532" s="819" t="s">
        <v>121</v>
      </c>
      <c r="Q532" s="819"/>
      <c r="R532" s="819" t="s">
        <v>121</v>
      </c>
      <c r="S532" s="819"/>
      <c r="T532" s="819" t="s">
        <v>121</v>
      </c>
      <c r="U532" s="819"/>
      <c r="V532" s="819" t="s">
        <v>121</v>
      </c>
      <c r="W532" s="819"/>
      <c r="X532" s="819" t="s">
        <v>121</v>
      </c>
      <c r="Y532" s="819"/>
      <c r="AC532"/>
    </row>
    <row r="533" spans="3:32" ht="33" customHeight="1" x14ac:dyDescent="0.25">
      <c r="C533" s="820" t="s">
        <v>335</v>
      </c>
      <c r="D533" s="821"/>
      <c r="E533" s="821"/>
      <c r="F533" s="821"/>
      <c r="G533" s="820" t="s">
        <v>336</v>
      </c>
      <c r="H533" s="821"/>
      <c r="I533" s="821"/>
      <c r="J533" s="822" t="s">
        <v>337</v>
      </c>
      <c r="K533" s="823"/>
      <c r="L533" s="822" t="s">
        <v>338</v>
      </c>
      <c r="M533" s="823"/>
      <c r="N533" s="820" t="s">
        <v>339</v>
      </c>
      <c r="O533" s="821"/>
      <c r="P533" s="822" t="s">
        <v>340</v>
      </c>
      <c r="Q533" s="823"/>
      <c r="R533" s="822" t="s">
        <v>341</v>
      </c>
      <c r="S533" s="823"/>
      <c r="T533" s="820" t="s">
        <v>342</v>
      </c>
      <c r="U533" s="821"/>
      <c r="V533" s="822" t="s">
        <v>343</v>
      </c>
      <c r="W533" s="823"/>
      <c r="X533" s="822" t="s">
        <v>344</v>
      </c>
      <c r="Y533" s="823"/>
      <c r="AC533"/>
    </row>
    <row r="534" spans="3:32" ht="15.75" customHeight="1" x14ac:dyDescent="0.25">
      <c r="C534" s="819" t="s">
        <v>121</v>
      </c>
      <c r="D534" s="819"/>
      <c r="E534" s="819"/>
      <c r="F534" s="819"/>
      <c r="G534" s="819" t="s">
        <v>121</v>
      </c>
      <c r="H534" s="819"/>
      <c r="I534" s="819"/>
      <c r="J534" s="819" t="s">
        <v>121</v>
      </c>
      <c r="K534" s="819"/>
      <c r="L534" s="819" t="s">
        <v>121</v>
      </c>
      <c r="M534" s="819"/>
      <c r="N534" s="819" t="s">
        <v>121</v>
      </c>
      <c r="O534" s="819"/>
      <c r="P534" s="819" t="s">
        <v>121</v>
      </c>
      <c r="Q534" s="819"/>
      <c r="R534" s="819" t="s">
        <v>121</v>
      </c>
      <c r="S534" s="819"/>
      <c r="T534" s="819" t="s">
        <v>121</v>
      </c>
      <c r="U534" s="819"/>
      <c r="V534" s="819" t="s">
        <v>121</v>
      </c>
      <c r="W534" s="819"/>
      <c r="X534" s="819" t="s">
        <v>121</v>
      </c>
      <c r="Y534" s="819"/>
      <c r="AC534"/>
    </row>
    <row r="535" spans="3:32" ht="15" customHeight="1" x14ac:dyDescent="0.25">
      <c r="AC535"/>
      <c r="AF535" s="16"/>
    </row>
  </sheetData>
  <sheetProtection password="C0A4" sheet="1" objects="1" scenarios="1"/>
  <mergeCells count="1008">
    <mergeCell ref="P534:Q534"/>
    <mergeCell ref="R534:S534"/>
    <mergeCell ref="T534:U534"/>
    <mergeCell ref="V534:W534"/>
    <mergeCell ref="X534:Y534"/>
    <mergeCell ref="C534:F534"/>
    <mergeCell ref="G534:I534"/>
    <mergeCell ref="J534:K534"/>
    <mergeCell ref="L534:M534"/>
    <mergeCell ref="N534:O534"/>
    <mergeCell ref="P533:Q533"/>
    <mergeCell ref="R533:S533"/>
    <mergeCell ref="T533:U533"/>
    <mergeCell ref="V533:W533"/>
    <mergeCell ref="X533:Y533"/>
    <mergeCell ref="C533:F533"/>
    <mergeCell ref="G533:I533"/>
    <mergeCell ref="J533:K533"/>
    <mergeCell ref="L533:M533"/>
    <mergeCell ref="N533:O533"/>
    <mergeCell ref="P532:Q532"/>
    <mergeCell ref="R532:S532"/>
    <mergeCell ref="T532:U532"/>
    <mergeCell ref="V532:W532"/>
    <mergeCell ref="X532:Y532"/>
    <mergeCell ref="C532:F532"/>
    <mergeCell ref="G532:I532"/>
    <mergeCell ref="J532:K532"/>
    <mergeCell ref="L532:M532"/>
    <mergeCell ref="N532:O532"/>
    <mergeCell ref="P531:Q531"/>
    <mergeCell ref="R531:S531"/>
    <mergeCell ref="T531:U531"/>
    <mergeCell ref="V531:W531"/>
    <mergeCell ref="X531:Y531"/>
    <mergeCell ref="C531:F531"/>
    <mergeCell ref="G531:I531"/>
    <mergeCell ref="J531:K531"/>
    <mergeCell ref="L531:M531"/>
    <mergeCell ref="N531:O531"/>
    <mergeCell ref="P530:Q530"/>
    <mergeCell ref="R530:S530"/>
    <mergeCell ref="T530:U530"/>
    <mergeCell ref="V530:W530"/>
    <mergeCell ref="X530:Y530"/>
    <mergeCell ref="C530:F530"/>
    <mergeCell ref="G530:I530"/>
    <mergeCell ref="J530:K530"/>
    <mergeCell ref="L530:M530"/>
    <mergeCell ref="N530:O530"/>
    <mergeCell ref="P529:Q529"/>
    <mergeCell ref="R529:S529"/>
    <mergeCell ref="T529:U529"/>
    <mergeCell ref="V529:W529"/>
    <mergeCell ref="X529:Y529"/>
    <mergeCell ref="C529:F529"/>
    <mergeCell ref="G529:I529"/>
    <mergeCell ref="J529:K529"/>
    <mergeCell ref="L529:M529"/>
    <mergeCell ref="N529:O529"/>
    <mergeCell ref="P528:Q528"/>
    <mergeCell ref="R528:S528"/>
    <mergeCell ref="T528:U528"/>
    <mergeCell ref="V528:W528"/>
    <mergeCell ref="X528:Y528"/>
    <mergeCell ref="C528:F528"/>
    <mergeCell ref="G528:I528"/>
    <mergeCell ref="J528:K528"/>
    <mergeCell ref="L528:M528"/>
    <mergeCell ref="N528:O528"/>
    <mergeCell ref="P527:Q527"/>
    <mergeCell ref="R527:S527"/>
    <mergeCell ref="T527:U527"/>
    <mergeCell ref="V527:W527"/>
    <mergeCell ref="X527:Y527"/>
    <mergeCell ref="C527:F527"/>
    <mergeCell ref="G527:I527"/>
    <mergeCell ref="J527:K527"/>
    <mergeCell ref="L527:M527"/>
    <mergeCell ref="N527:O527"/>
    <mergeCell ref="P526:Q526"/>
    <mergeCell ref="R526:S526"/>
    <mergeCell ref="T526:U526"/>
    <mergeCell ref="V526:W526"/>
    <mergeCell ref="X526:Y526"/>
    <mergeCell ref="C526:F526"/>
    <mergeCell ref="G526:I526"/>
    <mergeCell ref="J526:K526"/>
    <mergeCell ref="L526:M526"/>
    <mergeCell ref="N526:O526"/>
    <mergeCell ref="T523:V523"/>
    <mergeCell ref="W523:Y523"/>
    <mergeCell ref="C524:Y524"/>
    <mergeCell ref="C525:F525"/>
    <mergeCell ref="G525:I525"/>
    <mergeCell ref="J525:K525"/>
    <mergeCell ref="L525:M525"/>
    <mergeCell ref="N525:O525"/>
    <mergeCell ref="P525:Q525"/>
    <mergeCell ref="R525:S525"/>
    <mergeCell ref="T525:U525"/>
    <mergeCell ref="V525:W525"/>
    <mergeCell ref="X525:Y525"/>
    <mergeCell ref="C523:F523"/>
    <mergeCell ref="G523:J523"/>
    <mergeCell ref="K523:M523"/>
    <mergeCell ref="N523:P523"/>
    <mergeCell ref="Q523:S523"/>
    <mergeCell ref="T521:V521"/>
    <mergeCell ref="W521:Y521"/>
    <mergeCell ref="C522:F522"/>
    <mergeCell ref="G522:J522"/>
    <mergeCell ref="K522:M522"/>
    <mergeCell ref="N522:P522"/>
    <mergeCell ref="Q522:S522"/>
    <mergeCell ref="T522:V522"/>
    <mergeCell ref="W522:Y522"/>
    <mergeCell ref="C521:F521"/>
    <mergeCell ref="G521:J521"/>
    <mergeCell ref="K521:M521"/>
    <mergeCell ref="N521:P521"/>
    <mergeCell ref="Q521:S521"/>
    <mergeCell ref="B514:J514"/>
    <mergeCell ref="B515:J515"/>
    <mergeCell ref="B516:J516"/>
    <mergeCell ref="L518:N518"/>
    <mergeCell ref="C520:Y520"/>
    <mergeCell ref="W510:Z510"/>
    <mergeCell ref="B511:J511"/>
    <mergeCell ref="K511:Z511"/>
    <mergeCell ref="B512:J512"/>
    <mergeCell ref="B513:J513"/>
    <mergeCell ref="J507:M507"/>
    <mergeCell ref="R507:U507"/>
    <mergeCell ref="Y507:Z507"/>
    <mergeCell ref="J508:M508"/>
    <mergeCell ref="W508:Z509"/>
    <mergeCell ref="J504:M504"/>
    <mergeCell ref="N504:W504"/>
    <mergeCell ref="I505:L505"/>
    <mergeCell ref="M505:V505"/>
    <mergeCell ref="Y505:Z506"/>
    <mergeCell ref="P502:Q502"/>
    <mergeCell ref="R502:S502"/>
    <mergeCell ref="T502:U502"/>
    <mergeCell ref="V502:W502"/>
    <mergeCell ref="X502:Y502"/>
    <mergeCell ref="C502:F502"/>
    <mergeCell ref="G502:I502"/>
    <mergeCell ref="J502:K502"/>
    <mergeCell ref="L502:M502"/>
    <mergeCell ref="N502:O502"/>
    <mergeCell ref="P501:Q501"/>
    <mergeCell ref="R501:S501"/>
    <mergeCell ref="T501:U501"/>
    <mergeCell ref="V501:W501"/>
    <mergeCell ref="X501:Y501"/>
    <mergeCell ref="C501:F501"/>
    <mergeCell ref="G501:I501"/>
    <mergeCell ref="J501:K501"/>
    <mergeCell ref="L501:M501"/>
    <mergeCell ref="N501:O501"/>
    <mergeCell ref="P500:Q500"/>
    <mergeCell ref="R500:S500"/>
    <mergeCell ref="T500:U500"/>
    <mergeCell ref="V500:W500"/>
    <mergeCell ref="X500:Y500"/>
    <mergeCell ref="C500:F500"/>
    <mergeCell ref="G500:I500"/>
    <mergeCell ref="J500:K500"/>
    <mergeCell ref="L500:M500"/>
    <mergeCell ref="N500:O500"/>
    <mergeCell ref="P499:Q499"/>
    <mergeCell ref="R499:S499"/>
    <mergeCell ref="T499:U499"/>
    <mergeCell ref="V499:W499"/>
    <mergeCell ref="X499:Y499"/>
    <mergeCell ref="C499:F499"/>
    <mergeCell ref="G499:I499"/>
    <mergeCell ref="J499:K499"/>
    <mergeCell ref="L499:M499"/>
    <mergeCell ref="N499:O499"/>
    <mergeCell ref="P498:Q498"/>
    <mergeCell ref="R498:S498"/>
    <mergeCell ref="T498:U498"/>
    <mergeCell ref="V498:W498"/>
    <mergeCell ref="X498:Y498"/>
    <mergeCell ref="C498:F498"/>
    <mergeCell ref="G498:I498"/>
    <mergeCell ref="J498:K498"/>
    <mergeCell ref="L498:M498"/>
    <mergeCell ref="N498:O498"/>
    <mergeCell ref="P497:Q497"/>
    <mergeCell ref="R497:S497"/>
    <mergeCell ref="T497:U497"/>
    <mergeCell ref="V497:W497"/>
    <mergeCell ref="X497:Y497"/>
    <mergeCell ref="C497:F497"/>
    <mergeCell ref="G497:I497"/>
    <mergeCell ref="J497:K497"/>
    <mergeCell ref="L497:M497"/>
    <mergeCell ref="N497:O497"/>
    <mergeCell ref="P496:Q496"/>
    <mergeCell ref="R496:S496"/>
    <mergeCell ref="T496:U496"/>
    <mergeCell ref="V496:W496"/>
    <mergeCell ref="X496:Y496"/>
    <mergeCell ref="C496:F496"/>
    <mergeCell ref="G496:I496"/>
    <mergeCell ref="J496:K496"/>
    <mergeCell ref="L496:M496"/>
    <mergeCell ref="N496:O496"/>
    <mergeCell ref="P495:Q495"/>
    <mergeCell ref="R495:S495"/>
    <mergeCell ref="T495:U495"/>
    <mergeCell ref="V495:W495"/>
    <mergeCell ref="X495:Y495"/>
    <mergeCell ref="C495:F495"/>
    <mergeCell ref="G495:I495"/>
    <mergeCell ref="J495:K495"/>
    <mergeCell ref="L495:M495"/>
    <mergeCell ref="N495:O495"/>
    <mergeCell ref="P494:Q494"/>
    <mergeCell ref="R494:S494"/>
    <mergeCell ref="T494:U494"/>
    <mergeCell ref="V494:W494"/>
    <mergeCell ref="X494:Y494"/>
    <mergeCell ref="C494:F494"/>
    <mergeCell ref="G494:I494"/>
    <mergeCell ref="J494:K494"/>
    <mergeCell ref="L494:M494"/>
    <mergeCell ref="N494:O494"/>
    <mergeCell ref="C492:Y492"/>
    <mergeCell ref="C493:F493"/>
    <mergeCell ref="G493:I493"/>
    <mergeCell ref="J493:K493"/>
    <mergeCell ref="L493:M493"/>
    <mergeCell ref="N493:O493"/>
    <mergeCell ref="P493:Q493"/>
    <mergeCell ref="R493:S493"/>
    <mergeCell ref="T493:U493"/>
    <mergeCell ref="V493:W493"/>
    <mergeCell ref="X493:Y493"/>
    <mergeCell ref="T490:V490"/>
    <mergeCell ref="W490:Y490"/>
    <mergeCell ref="C491:F491"/>
    <mergeCell ref="G491:J491"/>
    <mergeCell ref="K491:M491"/>
    <mergeCell ref="N491:P491"/>
    <mergeCell ref="Q491:S491"/>
    <mergeCell ref="T491:V491"/>
    <mergeCell ref="W491:Y491"/>
    <mergeCell ref="C490:F490"/>
    <mergeCell ref="G490:J490"/>
    <mergeCell ref="K490:M490"/>
    <mergeCell ref="N490:P490"/>
    <mergeCell ref="Q490:S490"/>
    <mergeCell ref="B482:J482"/>
    <mergeCell ref="B483:J483"/>
    <mergeCell ref="B484:J484"/>
    <mergeCell ref="C488:Y488"/>
    <mergeCell ref="C489:F489"/>
    <mergeCell ref="G489:J489"/>
    <mergeCell ref="K489:M489"/>
    <mergeCell ref="N489:P489"/>
    <mergeCell ref="Q489:S489"/>
    <mergeCell ref="T489:V489"/>
    <mergeCell ref="W489:Y489"/>
    <mergeCell ref="W478:Z478"/>
    <mergeCell ref="B479:J479"/>
    <mergeCell ref="K479:Z479"/>
    <mergeCell ref="B480:J480"/>
    <mergeCell ref="B481:J481"/>
    <mergeCell ref="J475:M475"/>
    <mergeCell ref="R475:U475"/>
    <mergeCell ref="Y475:Z475"/>
    <mergeCell ref="J476:M476"/>
    <mergeCell ref="W476:Z477"/>
    <mergeCell ref="J472:M472"/>
    <mergeCell ref="N472:W472"/>
    <mergeCell ref="I473:L473"/>
    <mergeCell ref="M473:V473"/>
    <mergeCell ref="Y473:Z474"/>
    <mergeCell ref="P470:Q470"/>
    <mergeCell ref="R470:S470"/>
    <mergeCell ref="T470:U470"/>
    <mergeCell ref="V470:W470"/>
    <mergeCell ref="X470:Y470"/>
    <mergeCell ref="C470:F470"/>
    <mergeCell ref="G470:I470"/>
    <mergeCell ref="J470:K470"/>
    <mergeCell ref="L470:M470"/>
    <mergeCell ref="N470:O470"/>
    <mergeCell ref="P469:Q469"/>
    <mergeCell ref="R469:S469"/>
    <mergeCell ref="T469:U469"/>
    <mergeCell ref="V469:W469"/>
    <mergeCell ref="X469:Y469"/>
    <mergeCell ref="C469:F469"/>
    <mergeCell ref="G469:I469"/>
    <mergeCell ref="J469:K469"/>
    <mergeCell ref="L469:M469"/>
    <mergeCell ref="N469:O469"/>
    <mergeCell ref="P468:Q468"/>
    <mergeCell ref="R468:S468"/>
    <mergeCell ref="T468:U468"/>
    <mergeCell ref="V468:W468"/>
    <mergeCell ref="X468:Y468"/>
    <mergeCell ref="C468:F468"/>
    <mergeCell ref="G468:I468"/>
    <mergeCell ref="J468:K468"/>
    <mergeCell ref="L468:M468"/>
    <mergeCell ref="N468:O468"/>
    <mergeCell ref="P467:Q467"/>
    <mergeCell ref="R467:S467"/>
    <mergeCell ref="T467:U467"/>
    <mergeCell ref="V467:W467"/>
    <mergeCell ref="X467:Y467"/>
    <mergeCell ref="C467:F467"/>
    <mergeCell ref="G467:I467"/>
    <mergeCell ref="J467:K467"/>
    <mergeCell ref="L467:M467"/>
    <mergeCell ref="N467:O467"/>
    <mergeCell ref="P466:Q466"/>
    <mergeCell ref="R466:S466"/>
    <mergeCell ref="T466:U466"/>
    <mergeCell ref="V466:W466"/>
    <mergeCell ref="X466:Y466"/>
    <mergeCell ref="C466:F466"/>
    <mergeCell ref="G466:I466"/>
    <mergeCell ref="J466:K466"/>
    <mergeCell ref="L466:M466"/>
    <mergeCell ref="N466:O466"/>
    <mergeCell ref="P465:Q465"/>
    <mergeCell ref="R465:S465"/>
    <mergeCell ref="T465:U465"/>
    <mergeCell ref="V465:W465"/>
    <mergeCell ref="X465:Y465"/>
    <mergeCell ref="C465:F465"/>
    <mergeCell ref="G465:I465"/>
    <mergeCell ref="J465:K465"/>
    <mergeCell ref="L465:M465"/>
    <mergeCell ref="N465:O465"/>
    <mergeCell ref="P464:Q464"/>
    <mergeCell ref="R464:S464"/>
    <mergeCell ref="T464:U464"/>
    <mergeCell ref="V464:W464"/>
    <mergeCell ref="X464:Y464"/>
    <mergeCell ref="C464:F464"/>
    <mergeCell ref="G464:I464"/>
    <mergeCell ref="J464:K464"/>
    <mergeCell ref="L464:M464"/>
    <mergeCell ref="N464:O464"/>
    <mergeCell ref="P463:Q463"/>
    <mergeCell ref="R463:S463"/>
    <mergeCell ref="T463:U463"/>
    <mergeCell ref="V463:W463"/>
    <mergeCell ref="X463:Y463"/>
    <mergeCell ref="C463:F463"/>
    <mergeCell ref="G463:I463"/>
    <mergeCell ref="J463:K463"/>
    <mergeCell ref="L463:M463"/>
    <mergeCell ref="N463:O463"/>
    <mergeCell ref="P462:Q462"/>
    <mergeCell ref="R462:S462"/>
    <mergeCell ref="T462:U462"/>
    <mergeCell ref="V462:W462"/>
    <mergeCell ref="X462:Y462"/>
    <mergeCell ref="C462:F462"/>
    <mergeCell ref="G462:I462"/>
    <mergeCell ref="J462:K462"/>
    <mergeCell ref="L462:M462"/>
    <mergeCell ref="N462:O462"/>
    <mergeCell ref="C460:Y460"/>
    <mergeCell ref="C461:F461"/>
    <mergeCell ref="G461:I461"/>
    <mergeCell ref="J461:K461"/>
    <mergeCell ref="L461:M461"/>
    <mergeCell ref="N461:O461"/>
    <mergeCell ref="P461:Q461"/>
    <mergeCell ref="R461:S461"/>
    <mergeCell ref="T461:U461"/>
    <mergeCell ref="V461:W461"/>
    <mergeCell ref="X461:Y461"/>
    <mergeCell ref="T458:V458"/>
    <mergeCell ref="W458:Y458"/>
    <mergeCell ref="C459:F459"/>
    <mergeCell ref="G459:J459"/>
    <mergeCell ref="K459:M459"/>
    <mergeCell ref="N459:P459"/>
    <mergeCell ref="Q459:S459"/>
    <mergeCell ref="T459:V459"/>
    <mergeCell ref="W459:Y459"/>
    <mergeCell ref="C458:F458"/>
    <mergeCell ref="G458:J458"/>
    <mergeCell ref="K458:M458"/>
    <mergeCell ref="N458:P458"/>
    <mergeCell ref="Q458:S458"/>
    <mergeCell ref="B450:J450"/>
    <mergeCell ref="B451:J451"/>
    <mergeCell ref="B452:J452"/>
    <mergeCell ref="C456:Y456"/>
    <mergeCell ref="C457:F457"/>
    <mergeCell ref="G457:J457"/>
    <mergeCell ref="K457:M457"/>
    <mergeCell ref="N457:P457"/>
    <mergeCell ref="Q457:S457"/>
    <mergeCell ref="T457:V457"/>
    <mergeCell ref="W457:Y457"/>
    <mergeCell ref="W446:Z446"/>
    <mergeCell ref="B447:J447"/>
    <mergeCell ref="K447:Z447"/>
    <mergeCell ref="B448:J448"/>
    <mergeCell ref="B449:J449"/>
    <mergeCell ref="Y441:Z442"/>
    <mergeCell ref="J443:M443"/>
    <mergeCell ref="R443:U443"/>
    <mergeCell ref="Y443:Z443"/>
    <mergeCell ref="J444:M444"/>
    <mergeCell ref="W444:Z445"/>
    <mergeCell ref="N436:N438"/>
    <mergeCell ref="O436:O438"/>
    <mergeCell ref="J440:M440"/>
    <mergeCell ref="N440:W440"/>
    <mergeCell ref="I441:L441"/>
    <mergeCell ref="M441:V441"/>
    <mergeCell ref="B436:D438"/>
    <mergeCell ref="E436:G438"/>
    <mergeCell ref="H436:J438"/>
    <mergeCell ref="K436:L438"/>
    <mergeCell ref="M436:M438"/>
    <mergeCell ref="P433:Y433"/>
    <mergeCell ref="B434:D435"/>
    <mergeCell ref="E434:G435"/>
    <mergeCell ref="H434:J435"/>
    <mergeCell ref="K434:L435"/>
    <mergeCell ref="M434:M435"/>
    <mergeCell ref="N434:N435"/>
    <mergeCell ref="O434:O435"/>
    <mergeCell ref="B428:J428"/>
    <mergeCell ref="B429:J429"/>
    <mergeCell ref="B430:J430"/>
    <mergeCell ref="B431:J431"/>
    <mergeCell ref="B433:O433"/>
    <mergeCell ref="B423:J423"/>
    <mergeCell ref="B424:J424"/>
    <mergeCell ref="B425:J425"/>
    <mergeCell ref="B426:J426"/>
    <mergeCell ref="B427:J427"/>
    <mergeCell ref="B418:J418"/>
    <mergeCell ref="B419:J419"/>
    <mergeCell ref="B420:J420"/>
    <mergeCell ref="B421:J421"/>
    <mergeCell ref="B422:J422"/>
    <mergeCell ref="A414:J414"/>
    <mergeCell ref="K414:Z414"/>
    <mergeCell ref="B415:J415"/>
    <mergeCell ref="B416:J416"/>
    <mergeCell ref="B417:J417"/>
    <mergeCell ref="W410:Z410"/>
    <mergeCell ref="B411:J411"/>
    <mergeCell ref="K411:Z411"/>
    <mergeCell ref="B412:J412"/>
    <mergeCell ref="B413:J413"/>
    <mergeCell ref="Y405:Z406"/>
    <mergeCell ref="J407:M407"/>
    <mergeCell ref="R407:U407"/>
    <mergeCell ref="Y407:Z407"/>
    <mergeCell ref="J408:M408"/>
    <mergeCell ref="W408:Z409"/>
    <mergeCell ref="N400:N402"/>
    <mergeCell ref="O400:O402"/>
    <mergeCell ref="J404:M404"/>
    <mergeCell ref="N404:W404"/>
    <mergeCell ref="I405:L405"/>
    <mergeCell ref="M405:V405"/>
    <mergeCell ref="B400:D402"/>
    <mergeCell ref="E400:G402"/>
    <mergeCell ref="H400:J402"/>
    <mergeCell ref="K400:L402"/>
    <mergeCell ref="M400:M402"/>
    <mergeCell ref="P397:Y397"/>
    <mergeCell ref="B398:D399"/>
    <mergeCell ref="E398:G399"/>
    <mergeCell ref="H398:J399"/>
    <mergeCell ref="K398:L399"/>
    <mergeCell ref="M398:M399"/>
    <mergeCell ref="N398:N399"/>
    <mergeCell ref="O398:O399"/>
    <mergeCell ref="B392:J392"/>
    <mergeCell ref="B393:J393"/>
    <mergeCell ref="B394:J394"/>
    <mergeCell ref="B395:J395"/>
    <mergeCell ref="B397:O397"/>
    <mergeCell ref="B387:J387"/>
    <mergeCell ref="B388:J388"/>
    <mergeCell ref="B389:J389"/>
    <mergeCell ref="B390:J390"/>
    <mergeCell ref="B391:J391"/>
    <mergeCell ref="B382:J382"/>
    <mergeCell ref="B383:J383"/>
    <mergeCell ref="B384:J384"/>
    <mergeCell ref="B385:J385"/>
    <mergeCell ref="B386:J386"/>
    <mergeCell ref="A378:J378"/>
    <mergeCell ref="K378:Z378"/>
    <mergeCell ref="B379:J379"/>
    <mergeCell ref="B380:J380"/>
    <mergeCell ref="B381:J381"/>
    <mergeCell ref="W374:Z374"/>
    <mergeCell ref="B375:J375"/>
    <mergeCell ref="K375:Z375"/>
    <mergeCell ref="B376:J376"/>
    <mergeCell ref="B377:J377"/>
    <mergeCell ref="Y369:Z370"/>
    <mergeCell ref="J371:M371"/>
    <mergeCell ref="R371:U371"/>
    <mergeCell ref="Y371:Z371"/>
    <mergeCell ref="J372:M372"/>
    <mergeCell ref="W372:Z373"/>
    <mergeCell ref="N364:N366"/>
    <mergeCell ref="O364:O366"/>
    <mergeCell ref="J368:M368"/>
    <mergeCell ref="N368:W368"/>
    <mergeCell ref="I369:L369"/>
    <mergeCell ref="M369:V369"/>
    <mergeCell ref="B364:D366"/>
    <mergeCell ref="E364:G366"/>
    <mergeCell ref="H364:J366"/>
    <mergeCell ref="K364:L366"/>
    <mergeCell ref="M364:M366"/>
    <mergeCell ref="P361:Y361"/>
    <mergeCell ref="B362:D363"/>
    <mergeCell ref="E362:G363"/>
    <mergeCell ref="H362:J363"/>
    <mergeCell ref="K362:L363"/>
    <mergeCell ref="M362:M363"/>
    <mergeCell ref="N362:N363"/>
    <mergeCell ref="O362:O363"/>
    <mergeCell ref="B356:J356"/>
    <mergeCell ref="B357:J357"/>
    <mergeCell ref="B358:J358"/>
    <mergeCell ref="B359:J359"/>
    <mergeCell ref="B361:O361"/>
    <mergeCell ref="B351:J351"/>
    <mergeCell ref="B352:J352"/>
    <mergeCell ref="B353:J353"/>
    <mergeCell ref="B354:J354"/>
    <mergeCell ref="B355:J355"/>
    <mergeCell ref="B346:J346"/>
    <mergeCell ref="B347:J347"/>
    <mergeCell ref="B348:J348"/>
    <mergeCell ref="B349:J349"/>
    <mergeCell ref="B350:J350"/>
    <mergeCell ref="A342:J342"/>
    <mergeCell ref="K342:Z342"/>
    <mergeCell ref="B343:J343"/>
    <mergeCell ref="B344:J344"/>
    <mergeCell ref="B345:J345"/>
    <mergeCell ref="W338:Z338"/>
    <mergeCell ref="B339:J339"/>
    <mergeCell ref="K339:Z339"/>
    <mergeCell ref="B340:J340"/>
    <mergeCell ref="B341:J341"/>
    <mergeCell ref="Y333:Z334"/>
    <mergeCell ref="J335:M335"/>
    <mergeCell ref="R335:U335"/>
    <mergeCell ref="Y335:Z335"/>
    <mergeCell ref="J336:M336"/>
    <mergeCell ref="W336:Z337"/>
    <mergeCell ref="N328:N330"/>
    <mergeCell ref="O328:O330"/>
    <mergeCell ref="J332:M332"/>
    <mergeCell ref="N332:W332"/>
    <mergeCell ref="I333:L333"/>
    <mergeCell ref="M333:V333"/>
    <mergeCell ref="B328:D330"/>
    <mergeCell ref="E328:G330"/>
    <mergeCell ref="H328:J330"/>
    <mergeCell ref="K328:L330"/>
    <mergeCell ref="M328:M330"/>
    <mergeCell ref="P325:Y325"/>
    <mergeCell ref="B326:D327"/>
    <mergeCell ref="E326:G327"/>
    <mergeCell ref="H326:J327"/>
    <mergeCell ref="K326:L327"/>
    <mergeCell ref="M326:M327"/>
    <mergeCell ref="N326:N327"/>
    <mergeCell ref="O326:O327"/>
    <mergeCell ref="B320:J320"/>
    <mergeCell ref="B321:J321"/>
    <mergeCell ref="B322:J322"/>
    <mergeCell ref="B323:J323"/>
    <mergeCell ref="B325:O325"/>
    <mergeCell ref="B315:J315"/>
    <mergeCell ref="B316:J316"/>
    <mergeCell ref="B317:J317"/>
    <mergeCell ref="B318:J318"/>
    <mergeCell ref="B319:J319"/>
    <mergeCell ref="B310:J310"/>
    <mergeCell ref="B311:J311"/>
    <mergeCell ref="B312:J312"/>
    <mergeCell ref="B313:J313"/>
    <mergeCell ref="B314:J314"/>
    <mergeCell ref="A306:J306"/>
    <mergeCell ref="K306:Z306"/>
    <mergeCell ref="B307:J307"/>
    <mergeCell ref="B308:J308"/>
    <mergeCell ref="B309:J309"/>
    <mergeCell ref="W302:Z302"/>
    <mergeCell ref="B303:J303"/>
    <mergeCell ref="K303:Z303"/>
    <mergeCell ref="B304:J304"/>
    <mergeCell ref="B305:J305"/>
    <mergeCell ref="Y297:Z298"/>
    <mergeCell ref="J299:M299"/>
    <mergeCell ref="R299:U299"/>
    <mergeCell ref="Y299:Z299"/>
    <mergeCell ref="J300:M300"/>
    <mergeCell ref="W300:Z301"/>
    <mergeCell ref="N292:N294"/>
    <mergeCell ref="O292:O294"/>
    <mergeCell ref="J296:M296"/>
    <mergeCell ref="N296:W296"/>
    <mergeCell ref="I297:L297"/>
    <mergeCell ref="M297:V297"/>
    <mergeCell ref="B292:D294"/>
    <mergeCell ref="E292:G294"/>
    <mergeCell ref="H292:J294"/>
    <mergeCell ref="K292:L294"/>
    <mergeCell ref="M292:M294"/>
    <mergeCell ref="P289:Y289"/>
    <mergeCell ref="B290:D291"/>
    <mergeCell ref="E290:G291"/>
    <mergeCell ref="H290:J291"/>
    <mergeCell ref="K290:L291"/>
    <mergeCell ref="M290:M291"/>
    <mergeCell ref="N290:N291"/>
    <mergeCell ref="O290:O291"/>
    <mergeCell ref="B284:J284"/>
    <mergeCell ref="B285:J285"/>
    <mergeCell ref="B286:J286"/>
    <mergeCell ref="B287:J287"/>
    <mergeCell ref="B289:O289"/>
    <mergeCell ref="B279:J279"/>
    <mergeCell ref="B280:J280"/>
    <mergeCell ref="B281:J281"/>
    <mergeCell ref="B282:J282"/>
    <mergeCell ref="B283:J283"/>
    <mergeCell ref="B274:J274"/>
    <mergeCell ref="B275:J275"/>
    <mergeCell ref="B276:J276"/>
    <mergeCell ref="B277:J277"/>
    <mergeCell ref="B278:J278"/>
    <mergeCell ref="A270:J270"/>
    <mergeCell ref="K270:Z270"/>
    <mergeCell ref="B271:J271"/>
    <mergeCell ref="B272:J272"/>
    <mergeCell ref="B273:J273"/>
    <mergeCell ref="W266:Z266"/>
    <mergeCell ref="B267:J267"/>
    <mergeCell ref="K267:Z267"/>
    <mergeCell ref="B268:J268"/>
    <mergeCell ref="B269:J269"/>
    <mergeCell ref="Y261:Z262"/>
    <mergeCell ref="J263:M263"/>
    <mergeCell ref="R263:U263"/>
    <mergeCell ref="Y263:Z263"/>
    <mergeCell ref="J264:M264"/>
    <mergeCell ref="W264:Z265"/>
    <mergeCell ref="N256:N258"/>
    <mergeCell ref="O256:O258"/>
    <mergeCell ref="J260:M260"/>
    <mergeCell ref="N260:W260"/>
    <mergeCell ref="I261:L261"/>
    <mergeCell ref="M261:V261"/>
    <mergeCell ref="B256:D258"/>
    <mergeCell ref="E256:G258"/>
    <mergeCell ref="H256:J258"/>
    <mergeCell ref="K256:L258"/>
    <mergeCell ref="M256:M258"/>
    <mergeCell ref="P253:Y253"/>
    <mergeCell ref="B254:D255"/>
    <mergeCell ref="E254:G255"/>
    <mergeCell ref="H254:J255"/>
    <mergeCell ref="K254:L255"/>
    <mergeCell ref="M254:M255"/>
    <mergeCell ref="N254:N255"/>
    <mergeCell ref="O254:O255"/>
    <mergeCell ref="B248:J248"/>
    <mergeCell ref="B249:J249"/>
    <mergeCell ref="B250:J250"/>
    <mergeCell ref="B251:J251"/>
    <mergeCell ref="B253:O253"/>
    <mergeCell ref="B243:J243"/>
    <mergeCell ref="B244:J244"/>
    <mergeCell ref="B245:J245"/>
    <mergeCell ref="B246:J246"/>
    <mergeCell ref="B247:J247"/>
    <mergeCell ref="B238:J238"/>
    <mergeCell ref="B239:J239"/>
    <mergeCell ref="B240:J240"/>
    <mergeCell ref="B241:J241"/>
    <mergeCell ref="B242:J242"/>
    <mergeCell ref="A234:J234"/>
    <mergeCell ref="K234:Z234"/>
    <mergeCell ref="B235:J235"/>
    <mergeCell ref="B236:J236"/>
    <mergeCell ref="B237:J237"/>
    <mergeCell ref="W230:Z230"/>
    <mergeCell ref="B231:J231"/>
    <mergeCell ref="K231:Z231"/>
    <mergeCell ref="B232:J232"/>
    <mergeCell ref="B233:J233"/>
    <mergeCell ref="J227:M227"/>
    <mergeCell ref="R227:U227"/>
    <mergeCell ref="Y227:Z227"/>
    <mergeCell ref="J228:M228"/>
    <mergeCell ref="W228:Z229"/>
    <mergeCell ref="J224:M224"/>
    <mergeCell ref="N224:W224"/>
    <mergeCell ref="I225:L225"/>
    <mergeCell ref="M225:V225"/>
    <mergeCell ref="Y225:Z226"/>
    <mergeCell ref="N218:N219"/>
    <mergeCell ref="O218:O219"/>
    <mergeCell ref="B220:D222"/>
    <mergeCell ref="E220:G222"/>
    <mergeCell ref="H220:J222"/>
    <mergeCell ref="K220:L222"/>
    <mergeCell ref="M220:M222"/>
    <mergeCell ref="N220:N222"/>
    <mergeCell ref="O220:O222"/>
    <mergeCell ref="B218:D219"/>
    <mergeCell ref="E218:G219"/>
    <mergeCell ref="H218:J219"/>
    <mergeCell ref="K218:L219"/>
    <mergeCell ref="M218:M219"/>
    <mergeCell ref="N216:Q216"/>
    <mergeCell ref="R216:U216"/>
    <mergeCell ref="V216:Y216"/>
    <mergeCell ref="B217:O217"/>
    <mergeCell ref="P217:Y217"/>
    <mergeCell ref="B212:J212"/>
    <mergeCell ref="B213:J213"/>
    <mergeCell ref="B214:J214"/>
    <mergeCell ref="B215:J215"/>
    <mergeCell ref="C216:I216"/>
    <mergeCell ref="J216:M216"/>
    <mergeCell ref="A205:A207"/>
    <mergeCell ref="B205:I207"/>
    <mergeCell ref="A208:A210"/>
    <mergeCell ref="B208:I210"/>
    <mergeCell ref="B211:Z211"/>
    <mergeCell ref="W201:Z201"/>
    <mergeCell ref="B202:J202"/>
    <mergeCell ref="K202:Z202"/>
    <mergeCell ref="B203:J203"/>
    <mergeCell ref="B204:J204"/>
    <mergeCell ref="J198:M198"/>
    <mergeCell ref="R198:U198"/>
    <mergeCell ref="Y198:Z198"/>
    <mergeCell ref="J199:M199"/>
    <mergeCell ref="W199:Z200"/>
    <mergeCell ref="J195:M195"/>
    <mergeCell ref="N195:W195"/>
    <mergeCell ref="I196:L196"/>
    <mergeCell ref="M196:V196"/>
    <mergeCell ref="Y196:Z197"/>
    <mergeCell ref="N189:N190"/>
    <mergeCell ref="O189:O190"/>
    <mergeCell ref="B191:D193"/>
    <mergeCell ref="E191:G193"/>
    <mergeCell ref="H191:J193"/>
    <mergeCell ref="K191:L193"/>
    <mergeCell ref="M191:M193"/>
    <mergeCell ref="N191:N193"/>
    <mergeCell ref="O191:O193"/>
    <mergeCell ref="B189:D190"/>
    <mergeCell ref="E189:G190"/>
    <mergeCell ref="H189:J190"/>
    <mergeCell ref="K189:L190"/>
    <mergeCell ref="M189:M190"/>
    <mergeCell ref="N187:Q187"/>
    <mergeCell ref="R187:U187"/>
    <mergeCell ref="V187:Y187"/>
    <mergeCell ref="B188:O188"/>
    <mergeCell ref="P188:Y188"/>
    <mergeCell ref="B183:J183"/>
    <mergeCell ref="B184:J184"/>
    <mergeCell ref="B185:J185"/>
    <mergeCell ref="B186:J186"/>
    <mergeCell ref="C187:I187"/>
    <mergeCell ref="J187:M187"/>
    <mergeCell ref="A176:A178"/>
    <mergeCell ref="B176:I178"/>
    <mergeCell ref="A179:A181"/>
    <mergeCell ref="B179:I181"/>
    <mergeCell ref="B182:Z182"/>
    <mergeCell ref="W172:Z172"/>
    <mergeCell ref="B173:J173"/>
    <mergeCell ref="K173:Z173"/>
    <mergeCell ref="B174:J174"/>
    <mergeCell ref="B175:J175"/>
    <mergeCell ref="J169:M169"/>
    <mergeCell ref="R169:U169"/>
    <mergeCell ref="Y169:Z169"/>
    <mergeCell ref="J170:M170"/>
    <mergeCell ref="W170:Z171"/>
    <mergeCell ref="J166:M166"/>
    <mergeCell ref="N166:W166"/>
    <mergeCell ref="I167:L167"/>
    <mergeCell ref="M167:V167"/>
    <mergeCell ref="Y167:Z168"/>
    <mergeCell ref="N160:N161"/>
    <mergeCell ref="O160:O161"/>
    <mergeCell ref="B162:D164"/>
    <mergeCell ref="E162:G164"/>
    <mergeCell ref="H162:J164"/>
    <mergeCell ref="K162:L164"/>
    <mergeCell ref="M162:M164"/>
    <mergeCell ref="N162:N164"/>
    <mergeCell ref="O162:O164"/>
    <mergeCell ref="B160:D161"/>
    <mergeCell ref="E160:G161"/>
    <mergeCell ref="H160:J161"/>
    <mergeCell ref="K160:L161"/>
    <mergeCell ref="M160:M161"/>
    <mergeCell ref="N158:Q158"/>
    <mergeCell ref="R158:U158"/>
    <mergeCell ref="V158:Y158"/>
    <mergeCell ref="B159:O159"/>
    <mergeCell ref="P159:Y159"/>
    <mergeCell ref="B154:J154"/>
    <mergeCell ref="B155:J155"/>
    <mergeCell ref="B156:J156"/>
    <mergeCell ref="B157:J157"/>
    <mergeCell ref="C158:I158"/>
    <mergeCell ref="J158:M158"/>
    <mergeCell ref="A147:A149"/>
    <mergeCell ref="B147:I149"/>
    <mergeCell ref="A150:A152"/>
    <mergeCell ref="B150:I152"/>
    <mergeCell ref="B153:Z153"/>
    <mergeCell ref="W143:Z143"/>
    <mergeCell ref="B144:J144"/>
    <mergeCell ref="K144:Z144"/>
    <mergeCell ref="B145:J145"/>
    <mergeCell ref="B146:J146"/>
    <mergeCell ref="Y138:Z139"/>
    <mergeCell ref="J140:M140"/>
    <mergeCell ref="R140:U140"/>
    <mergeCell ref="Y140:Z140"/>
    <mergeCell ref="J141:M141"/>
    <mergeCell ref="W141:Z142"/>
    <mergeCell ref="N133:N135"/>
    <mergeCell ref="O133:O135"/>
    <mergeCell ref="J137:M137"/>
    <mergeCell ref="N137:W137"/>
    <mergeCell ref="I138:L138"/>
    <mergeCell ref="M138:V138"/>
    <mergeCell ref="B133:D135"/>
    <mergeCell ref="E133:G135"/>
    <mergeCell ref="H133:J135"/>
    <mergeCell ref="K133:L135"/>
    <mergeCell ref="M133:M135"/>
    <mergeCell ref="A126:A128"/>
    <mergeCell ref="B126:I128"/>
    <mergeCell ref="B130:O130"/>
    <mergeCell ref="P130:Y130"/>
    <mergeCell ref="B131:D132"/>
    <mergeCell ref="E131:G132"/>
    <mergeCell ref="H131:J132"/>
    <mergeCell ref="K131:L132"/>
    <mergeCell ref="M131:M132"/>
    <mergeCell ref="N131:N132"/>
    <mergeCell ref="O131:O132"/>
    <mergeCell ref="A117:A119"/>
    <mergeCell ref="B117:I119"/>
    <mergeCell ref="A120:A122"/>
    <mergeCell ref="B120:I122"/>
    <mergeCell ref="A123:A125"/>
    <mergeCell ref="B123:I125"/>
    <mergeCell ref="A110:A112"/>
    <mergeCell ref="B110:I112"/>
    <mergeCell ref="A113:A115"/>
    <mergeCell ref="B113:I115"/>
    <mergeCell ref="B116:Z116"/>
    <mergeCell ref="B103:Z103"/>
    <mergeCell ref="A104:A106"/>
    <mergeCell ref="B104:I106"/>
    <mergeCell ref="A107:A109"/>
    <mergeCell ref="B107:I109"/>
    <mergeCell ref="W98:Z98"/>
    <mergeCell ref="B99:J99"/>
    <mergeCell ref="K99:Z99"/>
    <mergeCell ref="B101:J101"/>
    <mergeCell ref="B102:J102"/>
    <mergeCell ref="Y93:Z94"/>
    <mergeCell ref="I95:L95"/>
    <mergeCell ref="Q95:T95"/>
    <mergeCell ref="Y95:Z95"/>
    <mergeCell ref="I96:L96"/>
    <mergeCell ref="M96:V96"/>
    <mergeCell ref="W96:Z97"/>
    <mergeCell ref="N88:N90"/>
    <mergeCell ref="O88:O90"/>
    <mergeCell ref="I92:L92"/>
    <mergeCell ref="M92:V92"/>
    <mergeCell ref="I93:L93"/>
    <mergeCell ref="M93:V93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518:N518">
    <cfRule type="expression" dxfId="258" priority="228">
      <formula>ISBLANK(INDIRECT(ADDRESS(ROW(), COLUMN())))</formula>
    </cfRule>
  </conditionalFormatting>
  <conditionalFormatting sqref="P518:Q518 S518:T518 V518:Y518">
    <cfRule type="cellIs" dxfId="257" priority="229" operator="lessThan">
      <formula>0</formula>
    </cfRule>
  </conditionalFormatting>
  <conditionalFormatting sqref="P518:Q518 S518:T518 V518:Y518">
    <cfRule type="cellIs" dxfId="256" priority="230" operator="greaterThan">
      <formula>9</formula>
    </cfRule>
  </conditionalFormatting>
  <conditionalFormatting sqref="P518:Q518 S518:T518 V518:Y518">
    <cfRule type="expression" dxfId="255" priority="231">
      <formula>ISBLANK(INDIRECT(ADDRESS(ROW(), COLUMN())))</formula>
    </cfRule>
  </conditionalFormatting>
  <conditionalFormatting sqref="P518:Q518 S518:T518 V518:Y518">
    <cfRule type="expression" dxfId="254" priority="232">
      <formula>ISTEXT(INDIRECT(ADDRESS(ROW(), COLUMN())))</formula>
    </cfRule>
  </conditionalFormatting>
  <conditionalFormatting sqref="P104:Y105 P107:Y108 P110:Y111 P117:Y118 P120:Y121 P123:Y124 P205:Y206 P208:Y209 P212:Y214 P307:Y323 L345:Y359 L381:Y395 L417:Y431 P515:Y515 P415:Y416">
    <cfRule type="expression" dxfId="253" priority="233">
      <formula>CELL("Protect",INDIRECT(ADDRESS(ROW(), COLUMN())))</formula>
    </cfRule>
  </conditionalFormatting>
  <conditionalFormatting sqref="K59:K60 K62:K63 K65:K66 K72:K73 K75:K76 K78:K79 K104:K105 K107:K108 K110:K111 K117:K118 K120:K121 K123:K124 K176:K177 K179:K180 K183:K185 K205:K206 K208:K209 K212:K214 K271:K287 K307:K323 K345:Y359 K381:Y395 K417:Y431 K483 K515 P104:Y105 P107:Y108 P110:Y111 P117:Y118 P120:Y121 P123:Y124 P205:Y206 P208:Y209 P212:Y214 P307:Y323 K379:K380 K415:K416 P415:Y416 P515:Y515">
    <cfRule type="cellIs" dxfId="252" priority="234" operator="equal">
      <formula>"   "</formula>
    </cfRule>
    <cfRule type="expression" dxfId="251" priority="235">
      <formula>ISBLANK(INDIRECT(ADDRESS(ROW(), COLUMN())))</formula>
    </cfRule>
  </conditionalFormatting>
  <conditionalFormatting sqref="K59:K60 K62:K63 K65:K66 K72:K73 K75:K76 K78:K79 K104:K105 K107:K108 K110:K111 K117:K118 K120:K121 K123:K124 K176:K177 K179:K180 K183:K185 K205:K206 K208:K209 K212:K214 K271:K287 K307:K323 K345:Y359 K381:Y395 K417:Y431 K483 K515 P104:Y105 P107:Y108 P110:Y111 P117:Y118 P120:Y121 P123:Y124 P205:Y206 P208:Y209 P212:Y214 P307:Y323 K379:K380 K415:K416 P415:Y416 P515:Y515">
    <cfRule type="cellIs" dxfId="250" priority="236" operator="equal">
      <formula>"   "</formula>
    </cfRule>
    <cfRule type="cellIs" dxfId="249" priority="237" operator="lessThan">
      <formula>0</formula>
    </cfRule>
    <cfRule type="expression" dxfId="248" priority="238">
      <formula>ISTEXT(INDIRECT(ADDRESS(ROW(), COLUMN())))</formula>
    </cfRule>
  </conditionalFormatting>
  <conditionalFormatting sqref="K29:Y29 K74:Y74 K119:Y119 K32:Y32 K35:Y38 K72:K73 K77:Y77 K75:K76 K80:Y83 K78:K79 K117:K118 P117:Y118 K122:Y122 K120:K121 P120:Y121 K125:Y128 K123:K124 P123:Y124">
    <cfRule type="cellIs" dxfId="247" priority="239" operator="greaterThan">
      <formula>K16</formula>
    </cfRule>
  </conditionalFormatting>
  <conditionalFormatting sqref="K149:Y149">
    <cfRule type="cellIs" dxfId="246" priority="240" operator="greaterThan">
      <formula>K25</formula>
    </cfRule>
  </conditionalFormatting>
  <conditionalFormatting sqref="K152:Y152">
    <cfRule type="cellIs" dxfId="245" priority="241" operator="greaterThan">
      <formula>K38</formula>
    </cfRule>
  </conditionalFormatting>
  <conditionalFormatting sqref="K38:Y38">
    <cfRule type="expression" dxfId="244" priority="242">
      <formula>IF(K157&gt;0,INDIRECT(ADDRESS(ROW(), COLUMN()))&lt;&gt;K157,0)</formula>
    </cfRule>
    <cfRule type="expression" dxfId="243" priority="243">
      <formula>IF(K452&gt;0,INDIRECT(ADDRESS(ROW(), COLUMN()))&lt;&gt;K452,0)</formula>
    </cfRule>
  </conditionalFormatting>
  <conditionalFormatting sqref="K157:Y157">
    <cfRule type="expression" dxfId="242" priority="244">
      <formula>IF(K452&gt;0,INDIRECT(ADDRESS(ROW(), COLUMN()))&lt;&gt;K452,0)</formula>
    </cfRule>
    <cfRule type="cellIs" dxfId="241" priority="245" operator="notEqual">
      <formula>K38</formula>
    </cfRule>
  </conditionalFormatting>
  <conditionalFormatting sqref="K452:Y452">
    <cfRule type="cellIs" dxfId="240" priority="246" operator="notEqual">
      <formula>K38</formula>
    </cfRule>
    <cfRule type="cellIs" dxfId="239" priority="247" operator="notEqual">
      <formula>K157</formula>
    </cfRule>
  </conditionalFormatting>
  <conditionalFormatting sqref="K83:Y83">
    <cfRule type="expression" dxfId="238" priority="248">
      <formula>IF(K186&gt;0,INDIRECT(ADDRESS(ROW(), COLUMN()))&lt;&gt;K186,0)</formula>
    </cfRule>
    <cfRule type="expression" dxfId="237" priority="249">
      <formula>IF(K484&gt;0,INDIRECT(ADDRESS(ROW(), COLUMN()))&lt;&gt;K484,0)</formula>
    </cfRule>
  </conditionalFormatting>
  <conditionalFormatting sqref="K186:Y186">
    <cfRule type="expression" dxfId="236" priority="250">
      <formula>IF(K484&gt;0,INDIRECT(ADDRESS(ROW(), COLUMN()))&lt;&gt;K484,0)</formula>
    </cfRule>
    <cfRule type="cellIs" dxfId="235" priority="251" operator="notEqual">
      <formula>K83</formula>
    </cfRule>
  </conditionalFormatting>
  <conditionalFormatting sqref="K484:Y484">
    <cfRule type="cellIs" dxfId="234" priority="252" operator="notEqual">
      <formula>K83</formula>
    </cfRule>
    <cfRule type="cellIs" dxfId="233" priority="253" operator="notEqual">
      <formula>K186</formula>
    </cfRule>
  </conditionalFormatting>
  <conditionalFormatting sqref="K128:Y128">
    <cfRule type="expression" dxfId="232" priority="254">
      <formula>IF(K215&gt;0,INDIRECT(ADDRESS(ROW(), COLUMN()))&lt;&gt;K215,0)</formula>
    </cfRule>
    <cfRule type="expression" dxfId="231" priority="255">
      <formula>IF(K516&gt;0,INDIRECT(ADDRESS(ROW(), COLUMN()))&lt;&gt;K516,0)</formula>
    </cfRule>
  </conditionalFormatting>
  <conditionalFormatting sqref="K215:Y215">
    <cfRule type="expression" dxfId="230" priority="256">
      <formula>IF(K516&gt;0,INDIRECT(ADDRESS(ROW(), COLUMN()))&lt;&gt;K516,0)</formula>
    </cfRule>
    <cfRule type="cellIs" dxfId="229" priority="257" operator="notEqual">
      <formula>K128</formula>
    </cfRule>
  </conditionalFormatting>
  <conditionalFormatting sqref="K516:Y516">
    <cfRule type="cellIs" dxfId="228" priority="258" operator="notEqual">
      <formula>K128</formula>
    </cfRule>
    <cfRule type="cellIs" dxfId="227" priority="259" operator="notEqual">
      <formula>K215</formula>
    </cfRule>
  </conditionalFormatting>
  <conditionalFormatting sqref="L14:Y15">
    <cfRule type="expression" dxfId="226" priority="222">
      <formula>CELL("Protect",INDIRECT(ADDRESS(ROW(), COLUMN())))</formula>
    </cfRule>
  </conditionalFormatting>
  <conditionalFormatting sqref="K14:Y15">
    <cfRule type="cellIs" dxfId="225" priority="223" operator="equal">
      <formula>"   "</formula>
    </cfRule>
    <cfRule type="expression" dxfId="224" priority="224">
      <formula>ISBLANK(INDIRECT(ADDRESS(ROW(), COLUMN())))</formula>
    </cfRule>
  </conditionalFormatting>
  <conditionalFormatting sqref="K14:Y15">
    <cfRule type="cellIs" dxfId="223" priority="225" operator="equal">
      <formula>"   "</formula>
    </cfRule>
    <cfRule type="cellIs" dxfId="222" priority="226" operator="lessThan">
      <formula>0</formula>
    </cfRule>
    <cfRule type="expression" dxfId="221" priority="227">
      <formula>ISTEXT(INDIRECT(ADDRESS(ROW(), COLUMN())))</formula>
    </cfRule>
  </conditionalFormatting>
  <conditionalFormatting sqref="L17:Y18">
    <cfRule type="expression" dxfId="220" priority="216">
      <formula>CELL("Protect",INDIRECT(ADDRESS(ROW(), COLUMN())))</formula>
    </cfRule>
  </conditionalFormatting>
  <conditionalFormatting sqref="K17:Y18">
    <cfRule type="cellIs" dxfId="219" priority="217" operator="equal">
      <formula>"   "</formula>
    </cfRule>
    <cfRule type="expression" dxfId="218" priority="218">
      <formula>ISBLANK(INDIRECT(ADDRESS(ROW(), COLUMN())))</formula>
    </cfRule>
  </conditionalFormatting>
  <conditionalFormatting sqref="K17:Y18">
    <cfRule type="cellIs" dxfId="217" priority="219" operator="equal">
      <formula>"   "</formula>
    </cfRule>
    <cfRule type="cellIs" dxfId="216" priority="220" operator="lessThan">
      <formula>0</formula>
    </cfRule>
    <cfRule type="expression" dxfId="215" priority="221">
      <formula>ISTEXT(INDIRECT(ADDRESS(ROW(), COLUMN())))</formula>
    </cfRule>
  </conditionalFormatting>
  <conditionalFormatting sqref="L20:Y21">
    <cfRule type="expression" dxfId="214" priority="210">
      <formula>CELL("Protect",INDIRECT(ADDRESS(ROW(), COLUMN())))</formula>
    </cfRule>
  </conditionalFormatting>
  <conditionalFormatting sqref="K20:Y21">
    <cfRule type="cellIs" dxfId="213" priority="211" operator="equal">
      <formula>"   "</formula>
    </cfRule>
    <cfRule type="expression" dxfId="212" priority="212">
      <formula>ISBLANK(INDIRECT(ADDRESS(ROW(), COLUMN())))</formula>
    </cfRule>
  </conditionalFormatting>
  <conditionalFormatting sqref="K20:Y21">
    <cfRule type="cellIs" dxfId="211" priority="213" operator="equal">
      <formula>"   "</formula>
    </cfRule>
    <cfRule type="cellIs" dxfId="210" priority="214" operator="lessThan">
      <formula>0</formula>
    </cfRule>
    <cfRule type="expression" dxfId="209" priority="215">
      <formula>ISTEXT(INDIRECT(ADDRESS(ROW(), COLUMN())))</formula>
    </cfRule>
  </conditionalFormatting>
  <conditionalFormatting sqref="L27:Y28">
    <cfRule type="expression" dxfId="208" priority="203">
      <formula>CELL("Protect",INDIRECT(ADDRESS(ROW(), COLUMN())))</formula>
    </cfRule>
  </conditionalFormatting>
  <conditionalFormatting sqref="K27:Y28">
    <cfRule type="cellIs" dxfId="207" priority="204" operator="equal">
      <formula>"   "</formula>
    </cfRule>
    <cfRule type="expression" dxfId="206" priority="205">
      <formula>ISBLANK(INDIRECT(ADDRESS(ROW(), COLUMN())))</formula>
    </cfRule>
  </conditionalFormatting>
  <conditionalFormatting sqref="K27:Y28">
    <cfRule type="cellIs" dxfId="205" priority="206" operator="equal">
      <formula>"   "</formula>
    </cfRule>
    <cfRule type="cellIs" dxfId="204" priority="207" operator="lessThan">
      <formula>0</formula>
    </cfRule>
    <cfRule type="expression" dxfId="203" priority="208">
      <formula>ISTEXT(INDIRECT(ADDRESS(ROW(), COLUMN())))</formula>
    </cfRule>
  </conditionalFormatting>
  <conditionalFormatting sqref="K27:Y28">
    <cfRule type="cellIs" dxfId="202" priority="209" operator="greaterThan">
      <formula>K14</formula>
    </cfRule>
  </conditionalFormatting>
  <conditionalFormatting sqref="L30:Y31">
    <cfRule type="expression" dxfId="201" priority="196">
      <formula>CELL("Protect",INDIRECT(ADDRESS(ROW(), COLUMN())))</formula>
    </cfRule>
  </conditionalFormatting>
  <conditionalFormatting sqref="K30:Y31">
    <cfRule type="cellIs" dxfId="200" priority="197" operator="equal">
      <formula>"   "</formula>
    </cfRule>
    <cfRule type="expression" dxfId="199" priority="198">
      <formula>ISBLANK(INDIRECT(ADDRESS(ROW(), COLUMN())))</formula>
    </cfRule>
  </conditionalFormatting>
  <conditionalFormatting sqref="K30:Y31">
    <cfRule type="cellIs" dxfId="198" priority="199" operator="equal">
      <formula>"   "</formula>
    </cfRule>
    <cfRule type="cellIs" dxfId="197" priority="200" operator="lessThan">
      <formula>0</formula>
    </cfRule>
    <cfRule type="expression" dxfId="196" priority="201">
      <formula>ISTEXT(INDIRECT(ADDRESS(ROW(), COLUMN())))</formula>
    </cfRule>
  </conditionalFormatting>
  <conditionalFormatting sqref="K30:Y31">
    <cfRule type="cellIs" dxfId="195" priority="202" operator="greaterThan">
      <formula>K17</formula>
    </cfRule>
  </conditionalFormatting>
  <conditionalFormatting sqref="L33:Y34">
    <cfRule type="expression" dxfId="194" priority="189">
      <formula>CELL("Protect",INDIRECT(ADDRESS(ROW(), COLUMN())))</formula>
    </cfRule>
  </conditionalFormatting>
  <conditionalFormatting sqref="K33:Y34">
    <cfRule type="cellIs" dxfId="193" priority="190" operator="equal">
      <formula>"   "</formula>
    </cfRule>
    <cfRule type="expression" dxfId="192" priority="191">
      <formula>ISBLANK(INDIRECT(ADDRESS(ROW(), COLUMN())))</formula>
    </cfRule>
  </conditionalFormatting>
  <conditionalFormatting sqref="K33:Y34">
    <cfRule type="cellIs" dxfId="191" priority="192" operator="equal">
      <formula>"   "</formula>
    </cfRule>
    <cfRule type="cellIs" dxfId="190" priority="193" operator="lessThan">
      <formula>0</formula>
    </cfRule>
    <cfRule type="expression" dxfId="189" priority="194">
      <formula>ISTEXT(INDIRECT(ADDRESS(ROW(), COLUMN())))</formula>
    </cfRule>
  </conditionalFormatting>
  <conditionalFormatting sqref="K33:Y34">
    <cfRule type="cellIs" dxfId="188" priority="195" operator="greaterThan">
      <formula>K20</formula>
    </cfRule>
  </conditionalFormatting>
  <conditionalFormatting sqref="L59:Y60">
    <cfRule type="expression" dxfId="187" priority="183">
      <formula>CELL("Protect",INDIRECT(ADDRESS(ROW(), COLUMN())))</formula>
    </cfRule>
  </conditionalFormatting>
  <conditionalFormatting sqref="L59:Y60">
    <cfRule type="cellIs" dxfId="186" priority="184" operator="equal">
      <formula>"   "</formula>
    </cfRule>
    <cfRule type="expression" dxfId="185" priority="185">
      <formula>ISBLANK(INDIRECT(ADDRESS(ROW(), COLUMN())))</formula>
    </cfRule>
  </conditionalFormatting>
  <conditionalFormatting sqref="L59:Y60">
    <cfRule type="cellIs" dxfId="184" priority="186" operator="equal">
      <formula>"   "</formula>
    </cfRule>
    <cfRule type="cellIs" dxfId="183" priority="187" operator="lessThan">
      <formula>0</formula>
    </cfRule>
    <cfRule type="expression" dxfId="182" priority="188">
      <formula>ISTEXT(INDIRECT(ADDRESS(ROW(), COLUMN())))</formula>
    </cfRule>
  </conditionalFormatting>
  <conditionalFormatting sqref="L62:Y63">
    <cfRule type="expression" dxfId="181" priority="177">
      <formula>CELL("Protect",INDIRECT(ADDRESS(ROW(), COLUMN())))</formula>
    </cfRule>
  </conditionalFormatting>
  <conditionalFormatting sqref="L62:Y63">
    <cfRule type="cellIs" dxfId="180" priority="178" operator="equal">
      <formula>"   "</formula>
    </cfRule>
    <cfRule type="expression" dxfId="179" priority="179">
      <formula>ISBLANK(INDIRECT(ADDRESS(ROW(), COLUMN())))</formula>
    </cfRule>
  </conditionalFormatting>
  <conditionalFormatting sqref="L62:Y63">
    <cfRule type="cellIs" dxfId="178" priority="180" operator="equal">
      <formula>"   "</formula>
    </cfRule>
    <cfRule type="cellIs" dxfId="177" priority="181" operator="lessThan">
      <formula>0</formula>
    </cfRule>
    <cfRule type="expression" dxfId="176" priority="182">
      <formula>ISTEXT(INDIRECT(ADDRESS(ROW(), COLUMN())))</formula>
    </cfRule>
  </conditionalFormatting>
  <conditionalFormatting sqref="L65:Y66">
    <cfRule type="expression" dxfId="175" priority="171">
      <formula>CELL("Protect",INDIRECT(ADDRESS(ROW(), COLUMN())))</formula>
    </cfRule>
  </conditionalFormatting>
  <conditionalFormatting sqref="L65:Y66">
    <cfRule type="cellIs" dxfId="174" priority="172" operator="equal">
      <formula>"   "</formula>
    </cfRule>
    <cfRule type="expression" dxfId="173" priority="173">
      <formula>ISBLANK(INDIRECT(ADDRESS(ROW(), COLUMN())))</formula>
    </cfRule>
  </conditionalFormatting>
  <conditionalFormatting sqref="L65:Y66">
    <cfRule type="cellIs" dxfId="172" priority="174" operator="equal">
      <formula>"   "</formula>
    </cfRule>
    <cfRule type="cellIs" dxfId="171" priority="175" operator="lessThan">
      <formula>0</formula>
    </cfRule>
    <cfRule type="expression" dxfId="170" priority="176">
      <formula>ISTEXT(INDIRECT(ADDRESS(ROW(), COLUMN())))</formula>
    </cfRule>
  </conditionalFormatting>
  <conditionalFormatting sqref="L72:Y73">
    <cfRule type="expression" dxfId="169" priority="164">
      <formula>CELL("Protect",INDIRECT(ADDRESS(ROW(), COLUMN())))</formula>
    </cfRule>
  </conditionalFormatting>
  <conditionalFormatting sqref="L72:Y73">
    <cfRule type="cellIs" dxfId="168" priority="165" operator="equal">
      <formula>"   "</formula>
    </cfRule>
    <cfRule type="expression" dxfId="167" priority="166">
      <formula>ISBLANK(INDIRECT(ADDRESS(ROW(), COLUMN())))</formula>
    </cfRule>
  </conditionalFormatting>
  <conditionalFormatting sqref="L72:Y73">
    <cfRule type="cellIs" dxfId="166" priority="167" operator="equal">
      <formula>"   "</formula>
    </cfRule>
    <cfRule type="cellIs" dxfId="165" priority="168" operator="lessThan">
      <formula>0</formula>
    </cfRule>
    <cfRule type="expression" dxfId="164" priority="169">
      <formula>ISTEXT(INDIRECT(ADDRESS(ROW(), COLUMN())))</formula>
    </cfRule>
  </conditionalFormatting>
  <conditionalFormatting sqref="L72:Y73">
    <cfRule type="cellIs" dxfId="163" priority="170" operator="greaterThan">
      <formula>L59</formula>
    </cfRule>
  </conditionalFormatting>
  <conditionalFormatting sqref="L75:Y76">
    <cfRule type="expression" dxfId="162" priority="157">
      <formula>CELL("Protect",INDIRECT(ADDRESS(ROW(), COLUMN())))</formula>
    </cfRule>
  </conditionalFormatting>
  <conditionalFormatting sqref="L75:Y76">
    <cfRule type="cellIs" dxfId="161" priority="158" operator="equal">
      <formula>"   "</formula>
    </cfRule>
    <cfRule type="expression" dxfId="160" priority="159">
      <formula>ISBLANK(INDIRECT(ADDRESS(ROW(), COLUMN())))</formula>
    </cfRule>
  </conditionalFormatting>
  <conditionalFormatting sqref="L75:Y76">
    <cfRule type="cellIs" dxfId="159" priority="160" operator="equal">
      <formula>"   "</formula>
    </cfRule>
    <cfRule type="cellIs" dxfId="158" priority="161" operator="lessThan">
      <formula>0</formula>
    </cfRule>
    <cfRule type="expression" dxfId="157" priority="162">
      <formula>ISTEXT(INDIRECT(ADDRESS(ROW(), COLUMN())))</formula>
    </cfRule>
  </conditionalFormatting>
  <conditionalFormatting sqref="L75:Y76">
    <cfRule type="cellIs" dxfId="156" priority="163" operator="greaterThan">
      <formula>L62</formula>
    </cfRule>
  </conditionalFormatting>
  <conditionalFormatting sqref="L78:Y79">
    <cfRule type="expression" dxfId="155" priority="150">
      <formula>CELL("Protect",INDIRECT(ADDRESS(ROW(), COLUMN())))</formula>
    </cfRule>
  </conditionalFormatting>
  <conditionalFormatting sqref="L78:Y79">
    <cfRule type="cellIs" dxfId="154" priority="151" operator="equal">
      <formula>"   "</formula>
    </cfRule>
    <cfRule type="expression" dxfId="153" priority="152">
      <formula>ISBLANK(INDIRECT(ADDRESS(ROW(), COLUMN())))</formula>
    </cfRule>
  </conditionalFormatting>
  <conditionalFormatting sqref="L78:Y79">
    <cfRule type="cellIs" dxfId="152" priority="153" operator="equal">
      <formula>"   "</formula>
    </cfRule>
    <cfRule type="cellIs" dxfId="151" priority="154" operator="lessThan">
      <formula>0</formula>
    </cfRule>
    <cfRule type="expression" dxfId="150" priority="155">
      <formula>ISTEXT(INDIRECT(ADDRESS(ROW(), COLUMN())))</formula>
    </cfRule>
  </conditionalFormatting>
  <conditionalFormatting sqref="L78:Y79">
    <cfRule type="cellIs" dxfId="149" priority="156" operator="greaterThan">
      <formula>L65</formula>
    </cfRule>
  </conditionalFormatting>
  <conditionalFormatting sqref="L104:O105">
    <cfRule type="expression" dxfId="148" priority="144">
      <formula>CELL("Protect",INDIRECT(ADDRESS(ROW(), COLUMN())))</formula>
    </cfRule>
  </conditionalFormatting>
  <conditionalFormatting sqref="L104:O105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L104:O105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107:O108">
    <cfRule type="expression" dxfId="142" priority="138">
      <formula>CELL("Protect",INDIRECT(ADDRESS(ROW(), COLUMN())))</formula>
    </cfRule>
  </conditionalFormatting>
  <conditionalFormatting sqref="L107:O108">
    <cfRule type="cellIs" dxfId="141" priority="139" operator="equal">
      <formula>"   "</formula>
    </cfRule>
    <cfRule type="expression" dxfId="140" priority="140">
      <formula>ISBLANK(INDIRECT(ADDRESS(ROW(), COLUMN())))</formula>
    </cfRule>
  </conditionalFormatting>
  <conditionalFormatting sqref="L107:O108">
    <cfRule type="cellIs" dxfId="139" priority="141" operator="equal">
      <formula>"   "</formula>
    </cfRule>
    <cfRule type="cellIs" dxfId="138" priority="142" operator="lessThan">
      <formula>0</formula>
    </cfRule>
    <cfRule type="expression" dxfId="137" priority="143">
      <formula>ISTEXT(INDIRECT(ADDRESS(ROW(), COLUMN())))</formula>
    </cfRule>
  </conditionalFormatting>
  <conditionalFormatting sqref="L110:O111">
    <cfRule type="expression" dxfId="136" priority="132">
      <formula>CELL("Protect",INDIRECT(ADDRESS(ROW(), COLUMN())))</formula>
    </cfRule>
  </conditionalFormatting>
  <conditionalFormatting sqref="L110:O111">
    <cfRule type="cellIs" dxfId="135" priority="133" operator="equal">
      <formula>"   "</formula>
    </cfRule>
    <cfRule type="expression" dxfId="134" priority="134">
      <formula>ISBLANK(INDIRECT(ADDRESS(ROW(), COLUMN())))</formula>
    </cfRule>
  </conditionalFormatting>
  <conditionalFormatting sqref="L110:O111">
    <cfRule type="cellIs" dxfId="133" priority="135" operator="equal">
      <formula>"   "</formula>
    </cfRule>
    <cfRule type="cellIs" dxfId="132" priority="136" operator="lessThan">
      <formula>0</formula>
    </cfRule>
    <cfRule type="expression" dxfId="131" priority="137">
      <formula>ISTEXT(INDIRECT(ADDRESS(ROW(), COLUMN())))</formula>
    </cfRule>
  </conditionalFormatting>
  <conditionalFormatting sqref="L117:O118">
    <cfRule type="expression" dxfId="130" priority="125">
      <formula>CELL("Protect",INDIRECT(ADDRESS(ROW(), COLUMN())))</formula>
    </cfRule>
  </conditionalFormatting>
  <conditionalFormatting sqref="L117:O118">
    <cfRule type="cellIs" dxfId="129" priority="126" operator="equal">
      <formula>"   "</formula>
    </cfRule>
    <cfRule type="expression" dxfId="128" priority="127">
      <formula>ISBLANK(INDIRECT(ADDRESS(ROW(), COLUMN())))</formula>
    </cfRule>
  </conditionalFormatting>
  <conditionalFormatting sqref="L117:O118">
    <cfRule type="cellIs" dxfId="127" priority="128" operator="equal">
      <formula>"   "</formula>
    </cfRule>
    <cfRule type="cellIs" dxfId="126" priority="129" operator="lessThan">
      <formula>0</formula>
    </cfRule>
    <cfRule type="expression" dxfId="125" priority="130">
      <formula>ISTEXT(INDIRECT(ADDRESS(ROW(), COLUMN())))</formula>
    </cfRule>
  </conditionalFormatting>
  <conditionalFormatting sqref="L117:O118">
    <cfRule type="cellIs" dxfId="124" priority="131" operator="greaterThan">
      <formula>L104</formula>
    </cfRule>
  </conditionalFormatting>
  <conditionalFormatting sqref="L120:O121">
    <cfRule type="expression" dxfId="123" priority="118">
      <formula>CELL("Protect",INDIRECT(ADDRESS(ROW(), COLUMN())))</formula>
    </cfRule>
  </conditionalFormatting>
  <conditionalFormatting sqref="L120:O121">
    <cfRule type="cellIs" dxfId="122" priority="119" operator="equal">
      <formula>"   "</formula>
    </cfRule>
    <cfRule type="expression" dxfId="121" priority="120">
      <formula>ISBLANK(INDIRECT(ADDRESS(ROW(), COLUMN())))</formula>
    </cfRule>
  </conditionalFormatting>
  <conditionalFormatting sqref="L120:O121">
    <cfRule type="cellIs" dxfId="120" priority="121" operator="equal">
      <formula>"   "</formula>
    </cfRule>
    <cfRule type="cellIs" dxfId="119" priority="122" operator="lessThan">
      <formula>0</formula>
    </cfRule>
    <cfRule type="expression" dxfId="118" priority="123">
      <formula>ISTEXT(INDIRECT(ADDRESS(ROW(), COLUMN())))</formula>
    </cfRule>
  </conditionalFormatting>
  <conditionalFormatting sqref="L120:O121">
    <cfRule type="cellIs" dxfId="117" priority="124" operator="greaterThan">
      <formula>L107</formula>
    </cfRule>
  </conditionalFormatting>
  <conditionalFormatting sqref="L123:O124">
    <cfRule type="expression" dxfId="116" priority="111">
      <formula>CELL("Protect",INDIRECT(ADDRESS(ROW(), COLUMN())))</formula>
    </cfRule>
  </conditionalFormatting>
  <conditionalFormatting sqref="L123:O124">
    <cfRule type="cellIs" dxfId="115" priority="112" operator="equal">
      <formula>"   "</formula>
    </cfRule>
    <cfRule type="expression" dxfId="114" priority="113">
      <formula>ISBLANK(INDIRECT(ADDRESS(ROW(), COLUMN())))</formula>
    </cfRule>
  </conditionalFormatting>
  <conditionalFormatting sqref="L123:O124">
    <cfRule type="cellIs" dxfId="113" priority="114" operator="equal">
      <formula>"   "</formula>
    </cfRule>
    <cfRule type="cellIs" dxfId="112" priority="115" operator="lessThan">
      <formula>0</formula>
    </cfRule>
    <cfRule type="expression" dxfId="111" priority="116">
      <formula>ISTEXT(INDIRECT(ADDRESS(ROW(), COLUMN())))</formula>
    </cfRule>
  </conditionalFormatting>
  <conditionalFormatting sqref="L123:O124">
    <cfRule type="cellIs" dxfId="110" priority="117" operator="greaterThan">
      <formula>L110</formula>
    </cfRule>
  </conditionalFormatting>
  <conditionalFormatting sqref="L147:Y148">
    <cfRule type="expression" dxfId="109" priority="104">
      <formula>CELL("Protect",INDIRECT(ADDRESS(ROW(), COLUMN())))</formula>
    </cfRule>
  </conditionalFormatting>
  <conditionalFormatting sqref="K147:Y148">
    <cfRule type="cellIs" dxfId="108" priority="105" operator="equal">
      <formula>"   "</formula>
    </cfRule>
    <cfRule type="expression" dxfId="107" priority="106">
      <formula>ISBLANK(INDIRECT(ADDRESS(ROW(), COLUMN())))</formula>
    </cfRule>
  </conditionalFormatting>
  <conditionalFormatting sqref="K147:Y148">
    <cfRule type="cellIs" dxfId="106" priority="107" operator="equal">
      <formula>"   "</formula>
    </cfRule>
    <cfRule type="cellIs" dxfId="105" priority="108" operator="lessThan">
      <formula>0</formula>
    </cfRule>
    <cfRule type="expression" dxfId="104" priority="109">
      <formula>ISTEXT(INDIRECT(ADDRESS(ROW(), COLUMN())))</formula>
    </cfRule>
  </conditionalFormatting>
  <conditionalFormatting sqref="K147:Y148">
    <cfRule type="cellIs" dxfId="103" priority="110" operator="greaterThan">
      <formula>K23</formula>
    </cfRule>
  </conditionalFormatting>
  <conditionalFormatting sqref="L150:Y151">
    <cfRule type="expression" dxfId="102" priority="97">
      <formula>CELL("Protect",INDIRECT(ADDRESS(ROW(), COLUMN())))</formula>
    </cfRule>
  </conditionalFormatting>
  <conditionalFormatting sqref="K150:Y151">
    <cfRule type="cellIs" dxfId="101" priority="98" operator="equal">
      <formula>"   "</formula>
    </cfRule>
    <cfRule type="expression" dxfId="100" priority="99">
      <formula>ISBLANK(INDIRECT(ADDRESS(ROW(), COLUMN())))</formula>
    </cfRule>
  </conditionalFormatting>
  <conditionalFormatting sqref="K150:Y151">
    <cfRule type="cellIs" dxfId="99" priority="100" operator="equal">
      <formula>"   "</formula>
    </cfRule>
    <cfRule type="cellIs" dxfId="98" priority="101" operator="lessThan">
      <formula>0</formula>
    </cfRule>
    <cfRule type="expression" dxfId="97" priority="102">
      <formula>ISTEXT(INDIRECT(ADDRESS(ROW(), COLUMN())))</formula>
    </cfRule>
  </conditionalFormatting>
  <conditionalFormatting sqref="K150:Y151">
    <cfRule type="cellIs" dxfId="96" priority="103" operator="greaterThan">
      <formula>K36</formula>
    </cfRule>
  </conditionalFormatting>
  <conditionalFormatting sqref="L154:Y156">
    <cfRule type="expression" dxfId="95" priority="91">
      <formula>CELL("Protect",INDIRECT(ADDRESS(ROW(), COLUMN())))</formula>
    </cfRule>
  </conditionalFormatting>
  <conditionalFormatting sqref="K154:Y15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54:Y15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76:Y177">
    <cfRule type="expression" dxfId="89" priority="85">
      <formula>CELL("Protect",INDIRECT(ADDRESS(ROW(), COLUMN())))</formula>
    </cfRule>
  </conditionalFormatting>
  <conditionalFormatting sqref="L176:Y17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L176:Y17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79:Y180">
    <cfRule type="expression" dxfId="83" priority="79">
      <formula>CELL("Protect",INDIRECT(ADDRESS(ROW(), COLUMN())))</formula>
    </cfRule>
  </conditionalFormatting>
  <conditionalFormatting sqref="L179:Y180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L179:Y180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83:Y185">
    <cfRule type="expression" dxfId="77" priority="73">
      <formula>CELL("Protect",INDIRECT(ADDRESS(ROW(), COLUMN())))</formula>
    </cfRule>
  </conditionalFormatting>
  <conditionalFormatting sqref="L183:Y18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L183:Y18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05:O206">
    <cfRule type="expression" dxfId="71" priority="67">
      <formula>CELL("Protect",INDIRECT(ADDRESS(ROW(), COLUMN())))</formula>
    </cfRule>
  </conditionalFormatting>
  <conditionalFormatting sqref="L205:O206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L205:O206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8:O209">
    <cfRule type="expression" dxfId="65" priority="61">
      <formula>CELL("Protect",INDIRECT(ADDRESS(ROW(), COLUMN())))</formula>
    </cfRule>
  </conditionalFormatting>
  <conditionalFormatting sqref="L208:O209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208:O209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2:O214">
    <cfRule type="expression" dxfId="59" priority="55">
      <formula>CELL("Protect",INDIRECT(ADDRESS(ROW(), COLUMN())))</formula>
    </cfRule>
  </conditionalFormatting>
  <conditionalFormatting sqref="L212:O214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L212:O214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35:Y251">
    <cfRule type="expression" dxfId="53" priority="49">
      <formula>CELL("Protect",INDIRECT(ADDRESS(ROW(), COLUMN())))</formula>
    </cfRule>
  </conditionalFormatting>
  <conditionalFormatting sqref="K235:Y25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35:Y25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71:Y287">
    <cfRule type="expression" dxfId="47" priority="43">
      <formula>CELL("Protect",INDIRECT(ADDRESS(ROW(), COLUMN())))</formula>
    </cfRule>
  </conditionalFormatting>
  <conditionalFormatting sqref="L271:Y28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271:Y28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307:O323">
    <cfRule type="expression" dxfId="41" priority="37">
      <formula>CELL("Protect",INDIRECT(ADDRESS(ROW(), COLUMN())))</formula>
    </cfRule>
  </conditionalFormatting>
  <conditionalFormatting sqref="L307:O32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307:O32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343:Y344">
    <cfRule type="expression" dxfId="35" priority="31">
      <formula>CELL("Protect",INDIRECT(ADDRESS(ROW(), COLUMN())))</formula>
    </cfRule>
  </conditionalFormatting>
  <conditionalFormatting sqref="K343:Y344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343:Y344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79:Y380">
    <cfRule type="expression" dxfId="29" priority="25">
      <formula>CELL("Protect",INDIRECT(ADDRESS(ROW(), COLUMN())))</formula>
    </cfRule>
  </conditionalFormatting>
  <conditionalFormatting sqref="L379:Y38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379:Y38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415:O416">
    <cfRule type="expression" dxfId="23" priority="19">
      <formula>CELL("Protect",INDIRECT(ADDRESS(ROW(), COLUMN())))</formula>
    </cfRule>
  </conditionalFormatting>
  <conditionalFormatting sqref="L415:O41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L415:O41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451:Y451">
    <cfRule type="expression" dxfId="17" priority="13">
      <formula>CELL("Protect",INDIRECT(ADDRESS(ROW(), COLUMN())))</formula>
    </cfRule>
  </conditionalFormatting>
  <conditionalFormatting sqref="K451:Y451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451:Y451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483:Y483">
    <cfRule type="expression" dxfId="11" priority="7">
      <formula>CELL("Protect",INDIRECT(ADDRESS(ROW(), COLUMN())))</formula>
    </cfRule>
  </conditionalFormatting>
  <conditionalFormatting sqref="L483:Y48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L483:Y48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515:O515">
    <cfRule type="expression" dxfId="5" priority="1">
      <formula>CELL("Protect",INDIRECT(ADDRESS(ROW(), COLUMN())))</formula>
    </cfRule>
  </conditionalFormatting>
  <conditionalFormatting sqref="L515:O515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515:O515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2_2" display="&lt;BERIKUTNYA&gt;" xr:uid="{00000000-0004-0000-0000-000002000000}"/>
    <hyperlink ref="AH47" location="range_1_2" display="&lt;SEBELUMNYA&gt;" xr:uid="{00000000-0004-0000-0000-000003000000}"/>
    <hyperlink ref="AH93" location="range_2_3" display="&lt;BERIKUTNYA&gt;" xr:uid="{00000000-0004-0000-0000-000004000000}"/>
    <hyperlink ref="AH92" location="range_1_3" display="&lt;SEBELUMNYA&gt;" xr:uid="{00000000-0004-0000-0000-000005000000}"/>
    <hyperlink ref="AH138" location="range_3_1_1" display="&lt;BERIKUTNYA&gt;" xr:uid="{00000000-0004-0000-0000-000006000000}"/>
    <hyperlink ref="AH137" location="range_1_1" display="&lt;SEBELUMNYA&gt;" xr:uid="{00000000-0004-0000-0000-000007000000}"/>
    <hyperlink ref="AH167" location="range_3_1_2" display="&lt;BERIKUTNYA&gt;" xr:uid="{00000000-0004-0000-0000-000008000000}"/>
    <hyperlink ref="AH166" location="range_1_2" display="&lt;SEBELUMNYA&gt;" xr:uid="{00000000-0004-0000-0000-000009000000}"/>
    <hyperlink ref="AH196" location="range_3_1_3" display="&lt;BERIKUTNYA&gt;" xr:uid="{00000000-0004-0000-0000-00000A000000}"/>
    <hyperlink ref="AH195" location="range_1_3" display="&lt;SEBELUMNYA&gt;" xr:uid="{00000000-0004-0000-0000-00000B000000}"/>
    <hyperlink ref="AH225" location="range_3_2_1" display="&lt;BERIKUTNYA&gt;" xr:uid="{00000000-0004-0000-0000-00000C000000}"/>
    <hyperlink ref="AH224" location="range_2_1" display="&lt;SEBELUMNYA&gt;" xr:uid="{00000000-0004-0000-0000-00000D000000}"/>
    <hyperlink ref="AH261" location="range_3_2_2" display="&lt;BERIKUTNYA&gt;" xr:uid="{00000000-0004-0000-0000-00000E000000}"/>
    <hyperlink ref="AH260" location="range_2_2" display="&lt;SEBELUMNYA&gt;" xr:uid="{00000000-0004-0000-0000-00000F000000}"/>
    <hyperlink ref="AH297" location="range_3_2_3" display="&lt;BERIKUTNYA&gt;" xr:uid="{00000000-0004-0000-0000-000010000000}"/>
    <hyperlink ref="AH296" location="range_2_3" display="&lt;SEBELUMNYA&gt;" xr:uid="{00000000-0004-0000-0000-000011000000}"/>
    <hyperlink ref="AH333" location="range_4_1" display="&lt;BERIKUTNYA&gt;" xr:uid="{00000000-0004-0000-0000-000012000000}"/>
    <hyperlink ref="AH332" location="range_3_1_1" display="&lt;SEBELUMNYA&gt;" xr:uid="{00000000-0004-0000-0000-000013000000}"/>
    <hyperlink ref="AH369" location="range_4_2" display="&lt;BERIKUTNYA&gt;" xr:uid="{00000000-0004-0000-0000-000014000000}"/>
    <hyperlink ref="AH368" location="range_3_1_2" display="&lt;SEBELUMNYA&gt;" xr:uid="{00000000-0004-0000-0000-000015000000}"/>
    <hyperlink ref="AH405" location="range_4_3" display="&lt;BERIKUTNYA&gt;" xr:uid="{00000000-0004-0000-0000-000016000000}"/>
    <hyperlink ref="AH404" location="range_3_1_3" display="&lt;SEBELUMNYA&gt;" xr:uid="{00000000-0004-0000-0000-000017000000}"/>
    <hyperlink ref="AH441" location="range_4_1" display="&lt;BERIKUTNYA&gt;" xr:uid="{00000000-0004-0000-0000-000018000000}"/>
    <hyperlink ref="AH440" location="range_3_2_1" display="&lt;SEBELUMNYA&gt;" xr:uid="{00000000-0004-0000-0000-000019000000}"/>
    <hyperlink ref="AH473" location="range_4_2" display="&lt;BERIKUTNYA&gt;" xr:uid="{00000000-0004-0000-0000-00001A000000}"/>
    <hyperlink ref="AH472" location="range_3_2_2" display="&lt;SEBELUMNYA&gt;" xr:uid="{00000000-0004-0000-0000-00001B000000}"/>
    <hyperlink ref="AH505" location="range_4_3" display="&lt;BERIKUTNYA&gt;" xr:uid="{00000000-0004-0000-0000-00001C000000}"/>
    <hyperlink ref="AH504" location="range_3_2_3" display="&lt;SEBELUMNYA&gt;" xr:uid="{00000000-0004-0000-0000-00001D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14" manualBreakCount="14">
    <brk id="46" max="16383" man="1"/>
    <brk id="91" max="16383" man="1"/>
    <brk id="136" max="16383" man="1"/>
    <brk id="165" max="16383" man="1"/>
    <brk id="194" max="16383" man="1"/>
    <brk id="223" max="16383" man="1"/>
    <brk id="259" max="16383" man="1"/>
    <brk id="295" max="16383" man="1"/>
    <brk id="331" max="16383" man="1"/>
    <brk id="367" max="16383" man="1"/>
    <brk id="403" max="16383" man="1"/>
    <brk id="439" max="16383" man="1"/>
    <brk id="471" max="16383" man="1"/>
    <brk id="503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Form</vt:lpstr>
      <vt:lpstr>Form!Print_Area</vt:lpstr>
      <vt:lpstr>range_1_1</vt:lpstr>
      <vt:lpstr>range_1_2</vt:lpstr>
      <vt:lpstr>range_1_3</vt:lpstr>
      <vt:lpstr>range_2_1</vt:lpstr>
      <vt:lpstr>range_2_2</vt:lpstr>
      <vt:lpstr>range_2_3</vt:lpstr>
      <vt:lpstr>range_3_1_1</vt:lpstr>
      <vt:lpstr>range_3_1_2</vt:lpstr>
      <vt:lpstr>range_3_1_3</vt:lpstr>
      <vt:lpstr>range_3_2_1</vt:lpstr>
      <vt:lpstr>range_3_2_2</vt:lpstr>
      <vt:lpstr>range_3_2_3</vt:lpstr>
      <vt:lpstr>range_4_1</vt:lpstr>
      <vt:lpstr>range_4_2</vt:lpstr>
      <vt:lpstr>range_4_3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MODEL_DD1_DPD_6728_SUMATERA_UTARA_DAPIL_SUMATERA_UTARA.xlsx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2019-05-10T04:26:18Z</dcterms:created>
  <dcterms:modified xsi:type="dcterms:W3CDTF">2019-05-20T02:24:51Z</dcterms:modified>
</cp:coreProperties>
</file>