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tih\Downloads\Pencermatan\"/>
    </mc:Choice>
  </mc:AlternateContent>
  <xr:revisionPtr revIDLastSave="0" documentId="8_{A8202AE9-E5C3-4556-AF80-48CD58B346D6}" xr6:coauthVersionLast="43" xr6:coauthVersionMax="43" xr10:uidLastSave="{00000000-0000-0000-0000-000000000000}"/>
  <bookViews>
    <workbookView xWindow="14295" yWindow="615" windowWidth="14100" windowHeight="14715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Z390" i="4" s="1"/>
  <c r="Z379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Z369" i="4"/>
  <c r="Z368" i="4"/>
  <c r="Z367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Z345" i="4"/>
  <c r="Z344" i="4"/>
  <c r="Z343" i="4"/>
  <c r="Z342" i="4"/>
  <c r="Z341" i="4"/>
  <c r="Z340" i="4"/>
  <c r="Z339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Z330" i="4"/>
  <c r="Z329" i="4"/>
  <c r="Z328" i="4"/>
  <c r="Z327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Z305" i="4"/>
  <c r="Z304" i="4"/>
  <c r="Z303" i="4"/>
  <c r="Z302" i="4"/>
  <c r="Z301" i="4"/>
  <c r="Z300" i="4"/>
  <c r="Z299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Z293" i="4"/>
  <c r="Z292" i="4"/>
  <c r="Z291" i="4"/>
  <c r="Z290" i="4"/>
  <c r="Z289" i="4"/>
  <c r="Z288" i="4"/>
  <c r="Z287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Z265" i="4"/>
  <c r="Z264" i="4"/>
  <c r="Z263" i="4"/>
  <c r="Z262" i="4"/>
  <c r="Z261" i="4"/>
  <c r="Z260" i="4"/>
  <c r="Z259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Z253" i="4"/>
  <c r="Z252" i="4"/>
  <c r="Z251" i="4"/>
  <c r="Z250" i="4"/>
  <c r="Z249" i="4"/>
  <c r="Z248" i="4"/>
  <c r="Z247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Z230" i="4" s="1"/>
  <c r="Z224" i="4"/>
  <c r="Z223" i="4"/>
  <c r="Z222" i="4"/>
  <c r="Z221" i="4"/>
  <c r="Z220" i="4"/>
  <c r="Z219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Z213" i="4"/>
  <c r="Z212" i="4"/>
  <c r="Z211" i="4"/>
  <c r="Z210" i="4"/>
  <c r="Z209" i="4"/>
  <c r="Z208" i="4"/>
  <c r="Z207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Z183" i="4"/>
  <c r="Z182" i="4"/>
  <c r="Z181" i="4"/>
  <c r="Z180" i="4"/>
  <c r="Z179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Z173" i="4"/>
  <c r="Z172" i="4"/>
  <c r="Z171" i="4"/>
  <c r="Z170" i="4"/>
  <c r="Z169" i="4"/>
  <c r="Z168" i="4"/>
  <c r="Z167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Z150" i="4" s="1"/>
  <c r="Z145" i="4"/>
  <c r="Z144" i="4"/>
  <c r="Z143" i="4"/>
  <c r="Z142" i="4"/>
  <c r="Z141" i="4"/>
  <c r="Z140" i="4"/>
  <c r="Z139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Z133" i="4"/>
  <c r="Z132" i="4"/>
  <c r="Z131" i="4"/>
  <c r="Z130" i="4"/>
  <c r="Z129" i="4"/>
  <c r="Z128" i="4"/>
  <c r="Z127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Z105" i="4"/>
  <c r="Z104" i="4"/>
  <c r="Z103" i="4"/>
  <c r="Z102" i="4"/>
  <c r="Z101" i="4"/>
  <c r="Z100" i="4"/>
  <c r="Z99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Z93" i="4"/>
  <c r="Z92" i="4"/>
  <c r="Z91" i="4"/>
  <c r="Z90" i="4"/>
  <c r="Z89" i="4"/>
  <c r="Z88" i="4"/>
  <c r="Z8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Z67" i="4" s="1"/>
  <c r="Z66" i="4"/>
  <c r="Z65" i="4"/>
  <c r="Z64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Z61" i="4"/>
  <c r="Z60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Z59" i="4" s="1"/>
  <c r="Z58" i="4"/>
  <c r="Z5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Z34" i="4"/>
  <c r="Z33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Z31" i="4"/>
  <c r="Z30" i="4"/>
  <c r="X29" i="4"/>
  <c r="X38" i="4" s="1"/>
  <c r="W29" i="4"/>
  <c r="W38" i="4" s="1"/>
  <c r="V29" i="4"/>
  <c r="U29" i="4"/>
  <c r="T29" i="4"/>
  <c r="T38" i="4" s="1"/>
  <c r="S29" i="4"/>
  <c r="R29" i="4"/>
  <c r="R38" i="4" s="1"/>
  <c r="Q29" i="4"/>
  <c r="Q38" i="4" s="1"/>
  <c r="P29" i="4"/>
  <c r="P38" i="4" s="1"/>
  <c r="O29" i="4"/>
  <c r="O38" i="4" s="1"/>
  <c r="N29" i="4"/>
  <c r="M29" i="4"/>
  <c r="L29" i="4"/>
  <c r="L38" i="4" s="1"/>
  <c r="K29" i="4"/>
  <c r="K38" i="4" s="1"/>
  <c r="Z28" i="4"/>
  <c r="Z27" i="4"/>
  <c r="Z36" i="4" s="1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X22" i="4"/>
  <c r="W22" i="4"/>
  <c r="V22" i="4"/>
  <c r="V25" i="4" s="1"/>
  <c r="U22" i="4"/>
  <c r="T22" i="4"/>
  <c r="S22" i="4"/>
  <c r="R22" i="4"/>
  <c r="Q22" i="4"/>
  <c r="P22" i="4"/>
  <c r="O22" i="4"/>
  <c r="N22" i="4"/>
  <c r="M22" i="4"/>
  <c r="L22" i="4"/>
  <c r="K22" i="4"/>
  <c r="Z21" i="4"/>
  <c r="Z20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Z19" i="4" s="1"/>
  <c r="Z18" i="4"/>
  <c r="Z17" i="4"/>
  <c r="X16" i="4"/>
  <c r="W16" i="4"/>
  <c r="W25" i="4" s="1"/>
  <c r="V16" i="4"/>
  <c r="U16" i="4"/>
  <c r="T16" i="4"/>
  <c r="S16" i="4"/>
  <c r="R16" i="4"/>
  <c r="R25" i="4" s="1"/>
  <c r="Q16" i="4"/>
  <c r="P16" i="4"/>
  <c r="O16" i="4"/>
  <c r="N16" i="4"/>
  <c r="N25" i="4" s="1"/>
  <c r="M16" i="4"/>
  <c r="M25" i="4" s="1"/>
  <c r="L16" i="4"/>
  <c r="K16" i="4"/>
  <c r="Z15" i="4"/>
  <c r="Z14" i="4"/>
  <c r="Z378" i="4" l="1"/>
  <c r="Z350" i="4"/>
  <c r="Z338" i="4"/>
  <c r="Z310" i="4"/>
  <c r="Z298" i="4"/>
  <c r="Z270" i="4"/>
  <c r="Z258" i="4"/>
  <c r="Z218" i="4"/>
  <c r="Q406" i="4"/>
  <c r="Q408" i="4" s="1"/>
  <c r="Z190" i="4"/>
  <c r="Z178" i="4"/>
  <c r="L406" i="4"/>
  <c r="L408" i="4" s="1"/>
  <c r="U406" i="4"/>
  <c r="U408" i="4" s="1"/>
  <c r="N406" i="4"/>
  <c r="N408" i="4" s="1"/>
  <c r="V406" i="4"/>
  <c r="V408" i="4" s="1"/>
  <c r="T406" i="4"/>
  <c r="T408" i="4" s="1"/>
  <c r="M406" i="4"/>
  <c r="M408" i="4" s="1"/>
  <c r="S406" i="4"/>
  <c r="S408" i="4" s="1"/>
  <c r="Z138" i="4"/>
  <c r="P406" i="4"/>
  <c r="P408" i="4" s="1"/>
  <c r="X406" i="4"/>
  <c r="X408" i="4" s="1"/>
  <c r="O406" i="4"/>
  <c r="O408" i="4" s="1"/>
  <c r="W406" i="4"/>
  <c r="W408" i="4" s="1"/>
  <c r="Z110" i="4"/>
  <c r="Z98" i="4"/>
  <c r="R406" i="4"/>
  <c r="R408" i="4" s="1"/>
  <c r="Z62" i="4"/>
  <c r="Z37" i="4"/>
  <c r="Z32" i="4"/>
  <c r="N38" i="4"/>
  <c r="V38" i="4"/>
  <c r="M38" i="4"/>
  <c r="U38" i="4"/>
  <c r="X25" i="4"/>
  <c r="U25" i="4"/>
  <c r="T25" i="4"/>
  <c r="S25" i="4"/>
  <c r="Q25" i="4"/>
  <c r="P25" i="4"/>
  <c r="O25" i="4"/>
  <c r="L25" i="4"/>
  <c r="Z24" i="4"/>
  <c r="K25" i="4"/>
  <c r="Z35" i="4"/>
  <c r="S38" i="4"/>
  <c r="Z23" i="4"/>
  <c r="Z22" i="4"/>
  <c r="K406" i="4"/>
  <c r="Z16" i="4"/>
  <c r="Z29" i="4"/>
  <c r="Z38" i="4" l="1"/>
  <c r="Z25" i="4"/>
  <c r="Z406" i="4"/>
  <c r="K408" i="4"/>
  <c r="Z40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<sst xmlns="http://schemas.openxmlformats.org/spreadsheetml/2006/main" count="1762" uniqueCount="371">
  <si>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</si>
  <si>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</si>
  <si>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</si>
  <si>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</si>
  <si>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</si>
  <si>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</si>
  <si>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</si>
  <si>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</si>
  <si>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</si>
  <si>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</si>
  <si>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</si>
  <si>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</si>
  <si>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</si>
  <si>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</si>
  <si>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</si>
  <si>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</si>
  <si>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</si>
  <si>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</si>
  <si>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</si>
  <si>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</si>
  <si>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</si>
  <si>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</si>
  <si>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</si>
  <si>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</si>
  <si>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</si>
  <si>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</si>
  <si>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</si>
  <si>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</si>
  <si>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</si>
  <si>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</si>
  <si>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</si>
  <si>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</si>
  <si>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</si>
  <si>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</si>
  <si>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</si>
  <si>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</si>
  <si>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</si>
  <si>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</si>
  <si>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</si>
  <si>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</si>
  <si>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</si>
  <si>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</si>
  <si>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</si>
  <si>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</si>
  <si>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</si>
  <si>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</si>
  <si>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</si>
  <si>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</si>
  <si>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</si>
  <si>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</si>
  <si>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</si>
  <si>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</si>
  <si>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</si>
  <si>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</si>
  <si>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</si>
  <si>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</si>
  <si>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</si>
  <si>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</si>
  <si>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</si>
  <si>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</si>
  <si>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</si>
  <si>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</si>
  <si>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</si>
  <si>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</si>
  <si>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</si>
  <si>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</si>
  <si>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</si>
  <si>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</si>
  <si>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</si>
  <si>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</si>
  <si>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</si>
  <si>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</si>
  <si>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</si>
  <si>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</si>
  <si>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</si>
  <si>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</si>
  <si>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</si>
  <si>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</si>
  <si>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</si>
  <si>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</si>
  <si>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</si>
  <si>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</si>
  <si>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</si>
  <si>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</si>
  <si>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</si>
  <si>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</si>
  <si>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</si>
  <si>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</si>
  <si>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</si>
  <si>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</si>
  <si>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</si>
  <si>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</si>
  <si>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</si>
  <si>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</si>
  <si>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</si>
  <si>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</si>
  <si>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</si>
  <si>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</si>
  <si>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</si>
  <si>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</si>
  <si>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</si>
  <si>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</si>
  <si>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</si>
  <si>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</si>
  <si>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</si>
  <si>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</si>
  <si>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</si>
  <si>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</si>
  <si>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</si>
  <si>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</si>
  <si>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</si>
  <si>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</si>
  <si>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</si>
  <si>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</si>
  <si>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</si>
  <si>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</si>
  <si>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</si>
  <si>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</si>
  <si>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</si>
  <si>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</si>
  <si>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</si>
  <si>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</si>
  <si>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</si>
  <si>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</si>
  <si>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</si>
  <si>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</si>
  <si>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</si>
  <si>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</si>
  <si>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</si>
  <si>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</si>
  <si>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</si>
  <si>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</si>
  <si>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</si>
  <si>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</si>
  <si>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</si>
  <si>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</si>
  <si>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</si>
  <si>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</si>
  <si>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</si>
  <si>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</si>
  <si>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</si>
  <si>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</si>
  <si>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</si>
  <si>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</si>
  <si>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</si>
  <si>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</si>
  <si>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</si>
  <si>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</si>
  <si>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</si>
  <si>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</si>
  <si>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</si>
  <si>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</si>
  <si>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</si>
  <si>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</si>
  <si>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</si>
  <si>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</si>
  <si>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</si>
  <si>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</si>
  <si>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</si>
  <si>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</si>
  <si>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</si>
  <si>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</si>
  <si>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</si>
  <si>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</si>
  <si>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</si>
  <si>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</si>
  <si>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</si>
  <si>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</si>
  <si>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</si>
  <si>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</si>
  <si>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</si>
  <si>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</si>
  <si>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</si>
  <si>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</si>
  <si>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</si>
  <si>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</si>
  <si>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</si>
  <si>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</si>
  <si>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</si>
  <si>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</si>
  <si>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</si>
  <si>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</si>
  <si>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</si>
  <si>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60372</t>
  </si>
  <si>
    <t>KOTAWARINGIN BARAT</t>
  </si>
  <si>
    <t>60468</t>
  </si>
  <si>
    <t>KOTAWARINGIN TIMUR</t>
  </si>
  <si>
    <t>60653</t>
  </si>
  <si>
    <t>KAPUAS</t>
  </si>
  <si>
    <t>60867</t>
  </si>
  <si>
    <t>BARITO SELATAN</t>
  </si>
  <si>
    <t>60967</t>
  </si>
  <si>
    <t>BARITO UTARA</t>
  </si>
  <si>
    <t>61077</t>
  </si>
  <si>
    <t>KATINGAN</t>
  </si>
  <si>
    <t>61251</t>
  </si>
  <si>
    <t>SERUYAN</t>
  </si>
  <si>
    <t>61362</t>
  </si>
  <si>
    <t>SUKAMARA</t>
  </si>
  <si>
    <t>61400</t>
  </si>
  <si>
    <t>LAMANDAU</t>
  </si>
  <si>
    <t>61492</t>
  </si>
  <si>
    <t>GUNUNG MAS</t>
  </si>
  <si>
    <t>61614</t>
  </si>
  <si>
    <t>PULANG PISAU</t>
  </si>
  <si>
    <t>61711</t>
  </si>
  <si>
    <t>MURUNG RAYA</t>
  </si>
  <si>
    <t>61846</t>
  </si>
  <si>
    <t>BARITO TIMUR</t>
  </si>
  <si>
    <t>61929</t>
  </si>
  <si>
    <t>KOTA PALANGKARAYA</t>
  </si>
  <si>
    <t>JUMLAH AKHIR</t>
  </si>
  <si>
    <t>Partai Kebangkitan Bangsa</t>
  </si>
  <si>
    <t>ALI ANSHORI, S. Ag., M.Si</t>
  </si>
  <si>
    <t>IWAN SETIA PUTRA, S.H</t>
  </si>
  <si>
    <t>3</t>
  </si>
  <si>
    <t>SYARIPAH KUMALASARI, S.E</t>
  </si>
  <si>
    <t>4</t>
  </si>
  <si>
    <t>DJUNAIDY DRAKEL</t>
  </si>
  <si>
    <t>5</t>
  </si>
  <si>
    <t>DIHARYO, S.T, M.T</t>
  </si>
  <si>
    <t>6</t>
  </si>
  <si>
    <t>HJ. SARIYANI, S.H</t>
  </si>
  <si>
    <t xml:space="preserve">   </t>
  </si>
  <si>
    <t>Partai Gerakan Indonesia Raya</t>
  </si>
  <si>
    <t>H.IWAN KURNIAWAN, S.H, M.Si</t>
  </si>
  <si>
    <t>MEITIN ALFUN, SH, MH</t>
  </si>
  <si>
    <t>EUGENIA TRIANTY ANGGEN, S.Sos</t>
  </si>
  <si>
    <t>H. AMIR MAHMUD, SE., MM</t>
  </si>
  <si>
    <t>NOVITA CHANDRA WIJAYA, SE, M.Si</t>
  </si>
  <si>
    <t>ANDI DARMAJI, SH.</t>
  </si>
  <si>
    <t>Partai Demokrasi Indonesia Perjuangan</t>
  </si>
  <si>
    <t>Dr. Ir. WILLY MIDEL YOSEPH, M.M.</t>
  </si>
  <si>
    <t>RINAWATI LIMONU, S.HUT</t>
  </si>
  <si>
    <t>H. AGUSTIAR SABRAN, S.Kom</t>
  </si>
  <si>
    <t>ASDY NARANG, SH, M.Comm.Law</t>
  </si>
  <si>
    <t>Dr. RAHMAT NASUTION HAMKA, S.H, M.Si</t>
  </si>
  <si>
    <t>ENDAH PRATIWI</t>
  </si>
  <si>
    <t>Partai Golongan Karya</t>
  </si>
  <si>
    <t>Drs. MUKHTARUDIN</t>
  </si>
  <si>
    <t>HJ. AGATI SULIE MAHYUDIN, S.E.</t>
  </si>
  <si>
    <t>MUHAMMAD BALYAH, S.H.</t>
  </si>
  <si>
    <t>OVI DEWI YANTI</t>
  </si>
  <si>
    <t>H. A. MAS’AD IKHSAN</t>
  </si>
  <si>
    <t>PUTRI ILMIA DZIKRI ANINDHITA, S.H.</t>
  </si>
  <si>
    <t>Partai Nasdem</t>
  </si>
  <si>
    <t>H. HAMDHANI, S.IP, M.Sos</t>
  </si>
  <si>
    <t>DR. H. UJANG ISKANDAR, ST, MSI</t>
  </si>
  <si>
    <t>ARY EGAHNI, SH</t>
  </si>
  <si>
    <t>MUTIARA USOP</t>
  </si>
  <si>
    <t>SEDHA TAN MINGGARA</t>
  </si>
  <si>
    <t>Drs. DURING K. TOEMON, MM</t>
  </si>
  <si>
    <t>Partai Gerakan Perubahan Indonesia</t>
  </si>
  <si>
    <t>GANDI</t>
  </si>
  <si>
    <t>SURNADI MAHRANI</t>
  </si>
  <si>
    <t>DHEA MARISA NADHIRA</t>
  </si>
  <si>
    <t>DESY YANTI HASTI C. TANJUNG</t>
  </si>
  <si>
    <t>7</t>
  </si>
  <si>
    <t>Partai Berkarya</t>
  </si>
  <si>
    <t>Ir. TIMERASI LABAT, M.Si.</t>
  </si>
  <si>
    <t>RAHMAWATI</t>
  </si>
  <si>
    <t>JECKY DAHIR</t>
  </si>
  <si>
    <t>MELVAIDA LUMONGGO, SE, MM</t>
  </si>
  <si>
    <t>Drs. H. MOHAMAD FAUZI</t>
  </si>
  <si>
    <t>ROBY DEDI, SH, M.Kn</t>
  </si>
  <si>
    <t>8</t>
  </si>
  <si>
    <t>Partai Keadilan Sejahtera</t>
  </si>
  <si>
    <t>AGUS YULIARTO EKO SUHARTO PUTRO, S.E.</t>
  </si>
  <si>
    <t>MAKHFUD KURNIAWAN HIDAYAT</t>
  </si>
  <si>
    <t>INDASAH</t>
  </si>
  <si>
    <t>MIMIEN DEWIYANTI</t>
  </si>
  <si>
    <t>Ir. MUHAMMAD HASBI</t>
  </si>
  <si>
    <t>9</t>
  </si>
  <si>
    <t>Partai Persatuan Indonesia</t>
  </si>
  <si>
    <t>dr. DANIEL LIENATA</t>
  </si>
  <si>
    <t>BAMBANG IRAWAN</t>
  </si>
  <si>
    <t>FLORENSI RATU P</t>
  </si>
  <si>
    <t>GUSTAV HAKIM</t>
  </si>
  <si>
    <t>Ir. KEPAS RANGKAI</t>
  </si>
  <si>
    <t>Dra. RIALI PANGAMIANI</t>
  </si>
  <si>
    <t>10</t>
  </si>
  <si>
    <t>Partai Persatuan Pembangunan</t>
  </si>
  <si>
    <t>H. AWALUDIN NOOR</t>
  </si>
  <si>
    <t>H. SAID AKHMAD FAWZI BACHSIN, S.Hi</t>
  </si>
  <si>
    <t>HJ. NURUL AINY</t>
  </si>
  <si>
    <t>BOY HAMZAH NOTONEGORO</t>
  </si>
  <si>
    <t>HJ GINARMIATI, S.H</t>
  </si>
  <si>
    <t>AKHMAD ANSORI, SE</t>
  </si>
  <si>
    <t>11</t>
  </si>
  <si>
    <t>Partai Solidaritas Indonesia</t>
  </si>
  <si>
    <t>SUSRIANI</t>
  </si>
  <si>
    <t>INTAN GURITNO PUTRI</t>
  </si>
  <si>
    <t>SAIDULKARNAIN ISHAK</t>
  </si>
  <si>
    <t>DIDIT MAJALOLO, SH</t>
  </si>
  <si>
    <t>WALDEN MATHEOUS SIHALOHO, SH, MH</t>
  </si>
  <si>
    <t>VIENSCA ADELINE</t>
  </si>
  <si>
    <t>12</t>
  </si>
  <si>
    <t>Partai Amanat Nasional</t>
  </si>
  <si>
    <t>H. DARWAN ALI</t>
  </si>
  <si>
    <t>MUHAMMAD SYAUQIE</t>
  </si>
  <si>
    <t>SATA UMANI</t>
  </si>
  <si>
    <t>BIAS LAYAR, SH</t>
  </si>
  <si>
    <t>MUHAMMAD KODRATULLAH FAKHLEVI, S.Pd</t>
  </si>
  <si>
    <t>ENY RINY, SE</t>
  </si>
  <si>
    <t>13</t>
  </si>
  <si>
    <t>Partai Hati Nurani Rakyat</t>
  </si>
  <si>
    <t>TOMI AMIROL</t>
  </si>
  <si>
    <t>Drs. GAYA, M.Pd.H</t>
  </si>
  <si>
    <t>SULISTIANI</t>
  </si>
  <si>
    <t>14</t>
  </si>
  <si>
    <t>Partai Demokrat</t>
  </si>
  <si>
    <t>BAMBANG PURWANTO, S.ST, MH</t>
  </si>
  <si>
    <t>Ir. SIPET HERMANTO TUNDJAN, M.Si</t>
  </si>
  <si>
    <t>Hj. RELAWATI, SH</t>
  </si>
  <si>
    <t>ANDEL, SH., MH</t>
  </si>
  <si>
    <t>FRISTIO, S.Sos</t>
  </si>
  <si>
    <t>LINDA CHRISTIN</t>
  </si>
  <si>
    <t>19</t>
  </si>
  <si>
    <t>Partai Bulan Bintang</t>
  </si>
  <si>
    <t>ALFIAN ZULHAM SIREGAR, S.T.</t>
  </si>
  <si>
    <t>RIETA FADMI ACHMAD</t>
  </si>
  <si>
    <t>20</t>
  </si>
  <si>
    <t>Partai Keadilan dan Persatuan Indonesia</t>
  </si>
  <si>
    <t>: KALIMANTAN TENGAH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</si>
  <si>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</si>
  <si>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</si>
  <si>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</si>
  <si>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</si>
  <si>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</si>
  <si>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</si>
  <si>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</si>
  <si>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</si>
  <si>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</si>
  <si>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</si>
  <si>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</si>
  <si>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</si>
  <si>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</si>
  <si>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</si>
  <si>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</si>
  <si>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</si>
  <si>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</si>
  <si>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</si>
  <si>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</si>
  <si>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</si>
  <si>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</si>
  <si>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</si>
  <si>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pdpr,dd,60371,6201</t>
  </si>
  <si>
    <t>cf268a695ba5195c5c90ff68001be6a9cb116ffb87952154a1dea7baa59ef5ef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</si>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</sst>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95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N384" zoomScale="70" zoomScaleSheetLayoutView="70" zoomScalePageLayoutView="60" workbookViewId="0">
      <selection activeCell="Z416" sqref="Z416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353</v>
      </c>
      <c r="Z1" s="1"/>
      <c r="AA1" s="2" t="s">
        <v>346</v>
      </c>
      <c r="AB1" t="s">
        <v>347</v>
      </c>
      <c r="AD1" t="s">
        <v>324</v>
      </c>
      <c r="AH1" s="93" t="s">
        <v>352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351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324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323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323</v>
      </c>
      <c r="N7" s="8"/>
      <c r="O7" s="8"/>
      <c r="P7" s="8"/>
      <c r="Q7" s="8"/>
      <c r="R7" s="8"/>
      <c r="S7" s="8"/>
      <c r="T7" s="8"/>
      <c r="U7" s="8"/>
      <c r="V7" s="8"/>
      <c r="W7" s="249" t="s">
        <v>325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 t="s">
        <v>203</v>
      </c>
      <c r="V10" s="15" t="s">
        <v>205</v>
      </c>
      <c r="W10" s="15" t="s">
        <v>207</v>
      </c>
      <c r="X10" s="15" t="s">
        <v>209</v>
      </c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10" t="s">
        <v>204</v>
      </c>
      <c r="V11" s="10" t="s">
        <v>206</v>
      </c>
      <c r="W11" s="10" t="s">
        <v>208</v>
      </c>
      <c r="X11" s="10" t="s">
        <v>210</v>
      </c>
      <c r="Y11" s="94"/>
      <c r="Z11" s="10" t="s">
        <v>211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92230</v>
      </c>
      <c r="L14" s="95">
        <v>141783</v>
      </c>
      <c r="M14" s="95">
        <v>133528</v>
      </c>
      <c r="N14" s="95">
        <v>48146</v>
      </c>
      <c r="O14" s="95">
        <v>53537</v>
      </c>
      <c r="P14" s="95">
        <v>59050</v>
      </c>
      <c r="Q14" s="95">
        <v>58386</v>
      </c>
      <c r="R14" s="95">
        <v>20268</v>
      </c>
      <c r="S14" s="95">
        <v>35639</v>
      </c>
      <c r="T14" s="95">
        <v>42233</v>
      </c>
      <c r="U14" s="95">
        <v>49154</v>
      </c>
      <c r="V14" s="95">
        <v>39944</v>
      </c>
      <c r="W14" s="95">
        <v>38708</v>
      </c>
      <c r="X14" s="95">
        <v>90404</v>
      </c>
      <c r="Y14" s="94"/>
      <c r="Z14" s="67">
        <f t="shared" ref="Z14:Z22" si="0">SUM(K14:Y14)</f>
        <v>903010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86825</v>
      </c>
      <c r="L15" s="95">
        <v>132406</v>
      </c>
      <c r="M15" s="95">
        <v>128401</v>
      </c>
      <c r="N15" s="95">
        <v>46846</v>
      </c>
      <c r="O15" s="95">
        <v>49837</v>
      </c>
      <c r="P15" s="95">
        <v>54217</v>
      </c>
      <c r="Q15" s="95">
        <v>52024</v>
      </c>
      <c r="R15" s="95">
        <v>18521</v>
      </c>
      <c r="S15" s="95">
        <v>30736</v>
      </c>
      <c r="T15" s="95">
        <v>38491</v>
      </c>
      <c r="U15" s="95">
        <v>45836</v>
      </c>
      <c r="V15" s="95">
        <v>36803</v>
      </c>
      <c r="W15" s="95">
        <v>37773</v>
      </c>
      <c r="X15" s="95">
        <v>91498</v>
      </c>
      <c r="Y15" s="94"/>
      <c r="Z15" s="67">
        <f t="shared" si="0"/>
        <v>850214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179055</v>
      </c>
      <c r="L16" s="68">
        <f t="shared" ref="L16:X16" si="1">SUM(L14:L15)</f>
        <v>274189</v>
      </c>
      <c r="M16" s="68">
        <f t="shared" si="1"/>
        <v>261929</v>
      </c>
      <c r="N16" s="68">
        <f t="shared" si="1"/>
        <v>94992</v>
      </c>
      <c r="O16" s="68">
        <f t="shared" si="1"/>
        <v>103374</v>
      </c>
      <c r="P16" s="68">
        <f t="shared" si="1"/>
        <v>113267</v>
      </c>
      <c r="Q16" s="68">
        <f t="shared" si="1"/>
        <v>110410</v>
      </c>
      <c r="R16" s="68">
        <f t="shared" si="1"/>
        <v>38789</v>
      </c>
      <c r="S16" s="68">
        <f t="shared" si="1"/>
        <v>66375</v>
      </c>
      <c r="T16" s="68">
        <f t="shared" si="1"/>
        <v>80724</v>
      </c>
      <c r="U16" s="68">
        <f t="shared" si="1"/>
        <v>94990</v>
      </c>
      <c r="V16" s="68">
        <f t="shared" si="1"/>
        <v>76747</v>
      </c>
      <c r="W16" s="68">
        <f t="shared" si="1"/>
        <v>76481</v>
      </c>
      <c r="X16" s="68">
        <f t="shared" si="1"/>
        <v>181902</v>
      </c>
      <c r="Y16" s="94"/>
      <c r="Z16" s="68">
        <f t="shared" si="0"/>
        <v>1753224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2601</v>
      </c>
      <c r="L17" s="95">
        <v>8058</v>
      </c>
      <c r="M17" s="95">
        <v>1223</v>
      </c>
      <c r="N17" s="95">
        <v>478</v>
      </c>
      <c r="O17" s="95">
        <v>1304</v>
      </c>
      <c r="P17" s="95">
        <v>1492</v>
      </c>
      <c r="Q17" s="95">
        <v>5479</v>
      </c>
      <c r="R17" s="95">
        <v>2414</v>
      </c>
      <c r="S17" s="95">
        <v>1851</v>
      </c>
      <c r="T17" s="95">
        <v>1487</v>
      </c>
      <c r="U17" s="95">
        <v>925</v>
      </c>
      <c r="V17" s="95">
        <v>563</v>
      </c>
      <c r="W17" s="95">
        <v>588</v>
      </c>
      <c r="X17" s="95">
        <v>2649</v>
      </c>
      <c r="Y17" s="94"/>
      <c r="Z17" s="67">
        <f t="shared" si="0"/>
        <v>31112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1417</v>
      </c>
      <c r="L18" s="95">
        <v>3890</v>
      </c>
      <c r="M18" s="95">
        <v>763</v>
      </c>
      <c r="N18" s="95">
        <v>344</v>
      </c>
      <c r="O18" s="95">
        <v>259</v>
      </c>
      <c r="P18" s="95">
        <v>655</v>
      </c>
      <c r="Q18" s="95">
        <v>3196</v>
      </c>
      <c r="R18" s="95">
        <v>1058</v>
      </c>
      <c r="S18" s="95">
        <v>798</v>
      </c>
      <c r="T18" s="95">
        <v>649</v>
      </c>
      <c r="U18" s="95">
        <v>334</v>
      </c>
      <c r="V18" s="95">
        <v>205</v>
      </c>
      <c r="W18" s="95">
        <v>251</v>
      </c>
      <c r="X18" s="95">
        <v>2618</v>
      </c>
      <c r="Y18" s="94"/>
      <c r="Z18" s="67">
        <f t="shared" si="0"/>
        <v>16437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4018</v>
      </c>
      <c r="L19" s="68">
        <f t="shared" ref="L19:X19" si="2">SUM(L17:L18)</f>
        <v>11948</v>
      </c>
      <c r="M19" s="68">
        <f t="shared" si="2"/>
        <v>1986</v>
      </c>
      <c r="N19" s="68">
        <f t="shared" si="2"/>
        <v>822</v>
      </c>
      <c r="O19" s="68">
        <f t="shared" si="2"/>
        <v>1563</v>
      </c>
      <c r="P19" s="68">
        <f t="shared" si="2"/>
        <v>2147</v>
      </c>
      <c r="Q19" s="68">
        <f t="shared" si="2"/>
        <v>8675</v>
      </c>
      <c r="R19" s="68">
        <f t="shared" si="2"/>
        <v>3472</v>
      </c>
      <c r="S19" s="68">
        <f t="shared" si="2"/>
        <v>2649</v>
      </c>
      <c r="T19" s="68">
        <f t="shared" si="2"/>
        <v>2136</v>
      </c>
      <c r="U19" s="68">
        <f t="shared" si="2"/>
        <v>1259</v>
      </c>
      <c r="V19" s="68">
        <f t="shared" si="2"/>
        <v>768</v>
      </c>
      <c r="W19" s="68">
        <f t="shared" si="2"/>
        <v>839</v>
      </c>
      <c r="X19" s="68">
        <f t="shared" si="2"/>
        <v>5267</v>
      </c>
      <c r="Y19" s="94"/>
      <c r="Z19" s="68">
        <f t="shared" si="0"/>
        <v>47549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4652</v>
      </c>
      <c r="L20" s="95">
        <v>10851</v>
      </c>
      <c r="M20" s="95">
        <v>4071</v>
      </c>
      <c r="N20" s="95">
        <v>1251</v>
      </c>
      <c r="O20" s="95">
        <v>3965</v>
      </c>
      <c r="P20" s="95">
        <v>2580</v>
      </c>
      <c r="Q20" s="95">
        <v>2699</v>
      </c>
      <c r="R20" s="95">
        <v>799</v>
      </c>
      <c r="S20" s="95">
        <v>1966</v>
      </c>
      <c r="T20" s="95">
        <v>1878</v>
      </c>
      <c r="U20" s="95">
        <v>1463</v>
      </c>
      <c r="V20" s="95">
        <v>4500</v>
      </c>
      <c r="W20" s="95">
        <v>2120</v>
      </c>
      <c r="X20" s="95">
        <v>8973</v>
      </c>
      <c r="Y20" s="94"/>
      <c r="Z20" s="67">
        <f t="shared" si="0"/>
        <v>51768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4514</v>
      </c>
      <c r="L21" s="95">
        <v>10861</v>
      </c>
      <c r="M21" s="95">
        <v>4432</v>
      </c>
      <c r="N21" s="95">
        <v>1331</v>
      </c>
      <c r="O21" s="95">
        <v>3863</v>
      </c>
      <c r="P21" s="95">
        <v>2651</v>
      </c>
      <c r="Q21" s="95">
        <v>2345</v>
      </c>
      <c r="R21" s="95">
        <v>714</v>
      </c>
      <c r="S21" s="95">
        <v>1580</v>
      </c>
      <c r="T21" s="95">
        <v>1881</v>
      </c>
      <c r="U21" s="95">
        <v>1639</v>
      </c>
      <c r="V21" s="95">
        <v>3888</v>
      </c>
      <c r="W21" s="95">
        <v>2073</v>
      </c>
      <c r="X21" s="95">
        <v>9689</v>
      </c>
      <c r="Y21" s="94"/>
      <c r="Z21" s="67">
        <f t="shared" si="0"/>
        <v>51461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9166</v>
      </c>
      <c r="L22" s="68">
        <f t="shared" ref="L22:X22" si="3">SUM(L20:L21)</f>
        <v>21712</v>
      </c>
      <c r="M22" s="68">
        <f t="shared" si="3"/>
        <v>8503</v>
      </c>
      <c r="N22" s="68">
        <f t="shared" si="3"/>
        <v>2582</v>
      </c>
      <c r="O22" s="68">
        <f t="shared" si="3"/>
        <v>7828</v>
      </c>
      <c r="P22" s="68">
        <f t="shared" si="3"/>
        <v>5231</v>
      </c>
      <c r="Q22" s="68">
        <f t="shared" si="3"/>
        <v>5044</v>
      </c>
      <c r="R22" s="68">
        <f t="shared" si="3"/>
        <v>1513</v>
      </c>
      <c r="S22" s="68">
        <f t="shared" si="3"/>
        <v>3546</v>
      </c>
      <c r="T22" s="68">
        <f t="shared" si="3"/>
        <v>3759</v>
      </c>
      <c r="U22" s="68">
        <f t="shared" si="3"/>
        <v>3102</v>
      </c>
      <c r="V22" s="68">
        <f t="shared" si="3"/>
        <v>8388</v>
      </c>
      <c r="W22" s="68">
        <f t="shared" si="3"/>
        <v>4193</v>
      </c>
      <c r="X22" s="68">
        <f t="shared" si="3"/>
        <v>18662</v>
      </c>
      <c r="Y22" s="94"/>
      <c r="Z22" s="68">
        <f t="shared" si="0"/>
        <v>103229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99483</v>
      </c>
      <c r="L23" s="68">
        <f t="shared" ref="L23:X25" si="4">L14+L17+L20</f>
        <v>160692</v>
      </c>
      <c r="M23" s="68">
        <f t="shared" si="4"/>
        <v>138822</v>
      </c>
      <c r="N23" s="68">
        <f t="shared" si="4"/>
        <v>49875</v>
      </c>
      <c r="O23" s="68">
        <f t="shared" si="4"/>
        <v>58806</v>
      </c>
      <c r="P23" s="68">
        <f t="shared" si="4"/>
        <v>63122</v>
      </c>
      <c r="Q23" s="68">
        <f t="shared" si="4"/>
        <v>66564</v>
      </c>
      <c r="R23" s="68">
        <f t="shared" si="4"/>
        <v>23481</v>
      </c>
      <c r="S23" s="68">
        <f t="shared" si="4"/>
        <v>39456</v>
      </c>
      <c r="T23" s="68">
        <f t="shared" si="4"/>
        <v>45598</v>
      </c>
      <c r="U23" s="68">
        <f t="shared" si="4"/>
        <v>51542</v>
      </c>
      <c r="V23" s="68">
        <f t="shared" si="4"/>
        <v>45007</v>
      </c>
      <c r="W23" s="68">
        <f t="shared" si="4"/>
        <v>41416</v>
      </c>
      <c r="X23" s="68">
        <f t="shared" si="4"/>
        <v>102026</v>
      </c>
      <c r="Y23" s="94"/>
      <c r="Z23" s="68">
        <f>Z14+Z17+Z20</f>
        <v>985890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92756</v>
      </c>
      <c r="L24" s="68">
        <f t="shared" si="4"/>
        <v>147157</v>
      </c>
      <c r="M24" s="68">
        <f t="shared" si="4"/>
        <v>133596</v>
      </c>
      <c r="N24" s="68">
        <f t="shared" si="4"/>
        <v>48521</v>
      </c>
      <c r="O24" s="68">
        <f t="shared" si="4"/>
        <v>53959</v>
      </c>
      <c r="P24" s="68">
        <f t="shared" si="4"/>
        <v>57523</v>
      </c>
      <c r="Q24" s="68">
        <f t="shared" si="4"/>
        <v>57565</v>
      </c>
      <c r="R24" s="68">
        <f t="shared" si="4"/>
        <v>20293</v>
      </c>
      <c r="S24" s="68">
        <f t="shared" si="4"/>
        <v>33114</v>
      </c>
      <c r="T24" s="68">
        <f t="shared" si="4"/>
        <v>41021</v>
      </c>
      <c r="U24" s="68">
        <f t="shared" si="4"/>
        <v>47809</v>
      </c>
      <c r="V24" s="68">
        <f t="shared" si="4"/>
        <v>40896</v>
      </c>
      <c r="W24" s="68">
        <f t="shared" si="4"/>
        <v>40097</v>
      </c>
      <c r="X24" s="68">
        <f t="shared" si="4"/>
        <v>103805</v>
      </c>
      <c r="Y24" s="94"/>
      <c r="Z24" s="68">
        <f>Z15+Z18+Z21</f>
        <v>918112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192239</v>
      </c>
      <c r="L25" s="68">
        <f t="shared" si="4"/>
        <v>307849</v>
      </c>
      <c r="M25" s="68">
        <f t="shared" si="4"/>
        <v>272418</v>
      </c>
      <c r="N25" s="68">
        <f t="shared" si="4"/>
        <v>98396</v>
      </c>
      <c r="O25" s="68">
        <f t="shared" si="4"/>
        <v>112765</v>
      </c>
      <c r="P25" s="68">
        <f t="shared" si="4"/>
        <v>120645</v>
      </c>
      <c r="Q25" s="68">
        <f t="shared" si="4"/>
        <v>124129</v>
      </c>
      <c r="R25" s="68">
        <f t="shared" si="4"/>
        <v>43774</v>
      </c>
      <c r="S25" s="68">
        <f t="shared" si="4"/>
        <v>72570</v>
      </c>
      <c r="T25" s="68">
        <f t="shared" si="4"/>
        <v>86619</v>
      </c>
      <c r="U25" s="68">
        <f t="shared" si="4"/>
        <v>99351</v>
      </c>
      <c r="V25" s="68">
        <f t="shared" si="4"/>
        <v>85903</v>
      </c>
      <c r="W25" s="68">
        <f t="shared" si="4"/>
        <v>81513</v>
      </c>
      <c r="X25" s="68">
        <f t="shared" si="4"/>
        <v>205831</v>
      </c>
      <c r="Y25" s="94"/>
      <c r="Z25" s="68">
        <f>Z16+Z19+Z22</f>
        <v>1904002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66896</v>
      </c>
      <c r="L27" s="95">
        <v>94899</v>
      </c>
      <c r="M27" s="95">
        <v>95778</v>
      </c>
      <c r="N27" s="95">
        <v>38048</v>
      </c>
      <c r="O27" s="95">
        <v>36339</v>
      </c>
      <c r="P27" s="95">
        <v>42998</v>
      </c>
      <c r="Q27" s="95">
        <v>36627</v>
      </c>
      <c r="R27" s="95">
        <v>15944</v>
      </c>
      <c r="S27" s="95">
        <v>23304</v>
      </c>
      <c r="T27" s="95">
        <v>30793</v>
      </c>
      <c r="U27" s="95">
        <v>37770</v>
      </c>
      <c r="V27" s="95">
        <v>29269</v>
      </c>
      <c r="W27" s="95">
        <v>31784</v>
      </c>
      <c r="X27" s="95">
        <v>63404</v>
      </c>
      <c r="Y27" s="94"/>
      <c r="Z27" s="68">
        <f t="shared" ref="Z27:Z35" si="5">SUM(K27:Y27)</f>
        <v>643853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64863</v>
      </c>
      <c r="L28" s="95">
        <v>90299</v>
      </c>
      <c r="M28" s="95">
        <v>96089</v>
      </c>
      <c r="N28" s="95">
        <v>37954</v>
      </c>
      <c r="O28" s="95">
        <v>34515</v>
      </c>
      <c r="P28" s="95">
        <v>40417</v>
      </c>
      <c r="Q28" s="95">
        <v>33477</v>
      </c>
      <c r="R28" s="95">
        <v>14888</v>
      </c>
      <c r="S28" s="95">
        <v>21326</v>
      </c>
      <c r="T28" s="95">
        <v>28613</v>
      </c>
      <c r="U28" s="95">
        <v>36945</v>
      </c>
      <c r="V28" s="95">
        <v>27196</v>
      </c>
      <c r="W28" s="95">
        <v>31452</v>
      </c>
      <c r="X28" s="95">
        <v>65538</v>
      </c>
      <c r="Y28" s="94"/>
      <c r="Z28" s="68">
        <f t="shared" si="5"/>
        <v>623572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131759</v>
      </c>
      <c r="L29" s="68">
        <f t="shared" ref="L29:X29" si="6">SUM(L27:L28)</f>
        <v>185198</v>
      </c>
      <c r="M29" s="68">
        <f t="shared" si="6"/>
        <v>191867</v>
      </c>
      <c r="N29" s="68">
        <f t="shared" si="6"/>
        <v>76002</v>
      </c>
      <c r="O29" s="68">
        <f t="shared" si="6"/>
        <v>70854</v>
      </c>
      <c r="P29" s="68">
        <f t="shared" si="6"/>
        <v>83415</v>
      </c>
      <c r="Q29" s="68">
        <f t="shared" si="6"/>
        <v>70104</v>
      </c>
      <c r="R29" s="68">
        <f t="shared" si="6"/>
        <v>30832</v>
      </c>
      <c r="S29" s="68">
        <f t="shared" si="6"/>
        <v>44630</v>
      </c>
      <c r="T29" s="68">
        <f t="shared" si="6"/>
        <v>59406</v>
      </c>
      <c r="U29" s="68">
        <f t="shared" si="6"/>
        <v>74715</v>
      </c>
      <c r="V29" s="68">
        <f t="shared" si="6"/>
        <v>56465</v>
      </c>
      <c r="W29" s="68">
        <f t="shared" si="6"/>
        <v>63236</v>
      </c>
      <c r="X29" s="68">
        <f t="shared" si="6"/>
        <v>128942</v>
      </c>
      <c r="Y29" s="94"/>
      <c r="Z29" s="68">
        <f t="shared" si="5"/>
        <v>1267425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985</v>
      </c>
      <c r="L30" s="95">
        <v>1313</v>
      </c>
      <c r="M30" s="95">
        <v>471</v>
      </c>
      <c r="N30" s="95">
        <v>355</v>
      </c>
      <c r="O30" s="95">
        <v>146</v>
      </c>
      <c r="P30" s="95">
        <v>465</v>
      </c>
      <c r="Q30" s="95">
        <v>1331</v>
      </c>
      <c r="R30" s="95">
        <v>213</v>
      </c>
      <c r="S30" s="95">
        <v>170</v>
      </c>
      <c r="T30" s="95">
        <v>323</v>
      </c>
      <c r="U30" s="95">
        <v>173</v>
      </c>
      <c r="V30" s="95">
        <v>198</v>
      </c>
      <c r="W30" s="95">
        <v>161</v>
      </c>
      <c r="X30" s="95">
        <v>1748</v>
      </c>
      <c r="Y30" s="94"/>
      <c r="Z30" s="68">
        <f t="shared" si="5"/>
        <v>8052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894</v>
      </c>
      <c r="L31" s="95">
        <v>681</v>
      </c>
      <c r="M31" s="95">
        <v>519</v>
      </c>
      <c r="N31" s="95">
        <v>297</v>
      </c>
      <c r="O31" s="95">
        <v>107</v>
      </c>
      <c r="P31" s="95">
        <v>302</v>
      </c>
      <c r="Q31" s="95">
        <v>810</v>
      </c>
      <c r="R31" s="95">
        <v>126</v>
      </c>
      <c r="S31" s="95">
        <v>135</v>
      </c>
      <c r="T31" s="95">
        <v>183</v>
      </c>
      <c r="U31" s="95">
        <v>121</v>
      </c>
      <c r="V31" s="95">
        <v>148</v>
      </c>
      <c r="W31" s="95">
        <v>121</v>
      </c>
      <c r="X31" s="95">
        <v>1779</v>
      </c>
      <c r="Y31" s="94"/>
      <c r="Z31" s="68">
        <f t="shared" si="5"/>
        <v>6223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1879</v>
      </c>
      <c r="L32" s="68">
        <f t="shared" ref="L32:X32" si="7">SUM(L30:L31)</f>
        <v>1994</v>
      </c>
      <c r="M32" s="68">
        <f t="shared" si="7"/>
        <v>990</v>
      </c>
      <c r="N32" s="68">
        <f t="shared" si="7"/>
        <v>652</v>
      </c>
      <c r="O32" s="68">
        <f t="shared" si="7"/>
        <v>253</v>
      </c>
      <c r="P32" s="68">
        <f t="shared" si="7"/>
        <v>767</v>
      </c>
      <c r="Q32" s="68">
        <f t="shared" si="7"/>
        <v>2141</v>
      </c>
      <c r="R32" s="68">
        <f t="shared" si="7"/>
        <v>339</v>
      </c>
      <c r="S32" s="68">
        <f t="shared" si="7"/>
        <v>305</v>
      </c>
      <c r="T32" s="68">
        <f t="shared" si="7"/>
        <v>506</v>
      </c>
      <c r="U32" s="68">
        <f t="shared" si="7"/>
        <v>294</v>
      </c>
      <c r="V32" s="68">
        <f t="shared" si="7"/>
        <v>346</v>
      </c>
      <c r="W32" s="68">
        <f t="shared" si="7"/>
        <v>282</v>
      </c>
      <c r="X32" s="68">
        <f t="shared" si="7"/>
        <v>3527</v>
      </c>
      <c r="Y32" s="94"/>
      <c r="Z32" s="68">
        <f t="shared" si="5"/>
        <v>14275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4652</v>
      </c>
      <c r="L33" s="95">
        <v>10851</v>
      </c>
      <c r="M33" s="95">
        <v>4071</v>
      </c>
      <c r="N33" s="95">
        <v>1251</v>
      </c>
      <c r="O33" s="95">
        <v>3965</v>
      </c>
      <c r="P33" s="95">
        <v>2580</v>
      </c>
      <c r="Q33" s="95">
        <v>2699</v>
      </c>
      <c r="R33" s="95">
        <v>799</v>
      </c>
      <c r="S33" s="95">
        <v>1966</v>
      </c>
      <c r="T33" s="95">
        <v>1878</v>
      </c>
      <c r="U33" s="95">
        <v>1463</v>
      </c>
      <c r="V33" s="95">
        <v>4500</v>
      </c>
      <c r="W33" s="95">
        <v>2120</v>
      </c>
      <c r="X33" s="95">
        <v>8973</v>
      </c>
      <c r="Y33" s="94"/>
      <c r="Z33" s="68">
        <f t="shared" si="5"/>
        <v>51768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4514</v>
      </c>
      <c r="L34" s="95">
        <v>10861</v>
      </c>
      <c r="M34" s="95">
        <v>4432</v>
      </c>
      <c r="N34" s="95">
        <v>1331</v>
      </c>
      <c r="O34" s="95">
        <v>3863</v>
      </c>
      <c r="P34" s="95">
        <v>2651</v>
      </c>
      <c r="Q34" s="95">
        <v>2345</v>
      </c>
      <c r="R34" s="95">
        <v>714</v>
      </c>
      <c r="S34" s="95">
        <v>1580</v>
      </c>
      <c r="T34" s="95">
        <v>1881</v>
      </c>
      <c r="U34" s="95">
        <v>1639</v>
      </c>
      <c r="V34" s="95">
        <v>3888</v>
      </c>
      <c r="W34" s="95">
        <v>2073</v>
      </c>
      <c r="X34" s="95">
        <v>9689</v>
      </c>
      <c r="Y34" s="94"/>
      <c r="Z34" s="68">
        <f t="shared" si="5"/>
        <v>51461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9166</v>
      </c>
      <c r="L35" s="68">
        <f t="shared" ref="L35:X35" si="8">SUM(L33:L34)</f>
        <v>21712</v>
      </c>
      <c r="M35" s="68">
        <f t="shared" si="8"/>
        <v>8503</v>
      </c>
      <c r="N35" s="68">
        <f t="shared" si="8"/>
        <v>2582</v>
      </c>
      <c r="O35" s="68">
        <f t="shared" si="8"/>
        <v>7828</v>
      </c>
      <c r="P35" s="68">
        <f t="shared" si="8"/>
        <v>5231</v>
      </c>
      <c r="Q35" s="68">
        <f t="shared" si="8"/>
        <v>5044</v>
      </c>
      <c r="R35" s="68">
        <f t="shared" si="8"/>
        <v>1513</v>
      </c>
      <c r="S35" s="68">
        <f t="shared" si="8"/>
        <v>3546</v>
      </c>
      <c r="T35" s="68">
        <f t="shared" si="8"/>
        <v>3759</v>
      </c>
      <c r="U35" s="68">
        <f t="shared" si="8"/>
        <v>3102</v>
      </c>
      <c r="V35" s="68">
        <f t="shared" si="8"/>
        <v>8388</v>
      </c>
      <c r="W35" s="68">
        <f t="shared" si="8"/>
        <v>4193</v>
      </c>
      <c r="X35" s="68">
        <f t="shared" si="8"/>
        <v>18662</v>
      </c>
      <c r="Y35" s="94"/>
      <c r="Z35" s="68">
        <f t="shared" si="5"/>
        <v>103229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72533</v>
      </c>
      <c r="L36" s="68">
        <f t="shared" ref="L36:X38" si="9">L27+L30+L33</f>
        <v>107063</v>
      </c>
      <c r="M36" s="68">
        <f t="shared" si="9"/>
        <v>100320</v>
      </c>
      <c r="N36" s="68">
        <f t="shared" si="9"/>
        <v>39654</v>
      </c>
      <c r="O36" s="68">
        <f t="shared" si="9"/>
        <v>40450</v>
      </c>
      <c r="P36" s="68">
        <f t="shared" si="9"/>
        <v>46043</v>
      </c>
      <c r="Q36" s="68">
        <f t="shared" si="9"/>
        <v>40657</v>
      </c>
      <c r="R36" s="68">
        <f t="shared" si="9"/>
        <v>16956</v>
      </c>
      <c r="S36" s="68">
        <f t="shared" si="9"/>
        <v>25440</v>
      </c>
      <c r="T36" s="68">
        <f t="shared" si="9"/>
        <v>32994</v>
      </c>
      <c r="U36" s="68">
        <f t="shared" si="9"/>
        <v>39406</v>
      </c>
      <c r="V36" s="68">
        <f t="shared" si="9"/>
        <v>33967</v>
      </c>
      <c r="W36" s="68">
        <f t="shared" si="9"/>
        <v>34065</v>
      </c>
      <c r="X36" s="68">
        <f t="shared" si="9"/>
        <v>74125</v>
      </c>
      <c r="Y36" s="94"/>
      <c r="Z36" s="68">
        <f>Z27+Z30+Z33</f>
        <v>703673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70271</v>
      </c>
      <c r="L37" s="68">
        <f t="shared" si="9"/>
        <v>101841</v>
      </c>
      <c r="M37" s="68">
        <f t="shared" si="9"/>
        <v>101040</v>
      </c>
      <c r="N37" s="68">
        <f t="shared" si="9"/>
        <v>39582</v>
      </c>
      <c r="O37" s="68">
        <f t="shared" si="9"/>
        <v>38485</v>
      </c>
      <c r="P37" s="68">
        <f t="shared" si="9"/>
        <v>43370</v>
      </c>
      <c r="Q37" s="68">
        <f t="shared" si="9"/>
        <v>36632</v>
      </c>
      <c r="R37" s="68">
        <f t="shared" si="9"/>
        <v>15728</v>
      </c>
      <c r="S37" s="68">
        <f t="shared" si="9"/>
        <v>23041</v>
      </c>
      <c r="T37" s="68">
        <f t="shared" si="9"/>
        <v>30677</v>
      </c>
      <c r="U37" s="68">
        <f t="shared" si="9"/>
        <v>38705</v>
      </c>
      <c r="V37" s="68">
        <f t="shared" si="9"/>
        <v>31232</v>
      </c>
      <c r="W37" s="68">
        <f t="shared" si="9"/>
        <v>33646</v>
      </c>
      <c r="X37" s="68">
        <f t="shared" si="9"/>
        <v>77006</v>
      </c>
      <c r="Y37" s="94"/>
      <c r="Z37" s="68">
        <f>Z28+Z31+Z34</f>
        <v>681256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142804</v>
      </c>
      <c r="L38" s="68">
        <f t="shared" si="9"/>
        <v>208904</v>
      </c>
      <c r="M38" s="68">
        <f t="shared" si="9"/>
        <v>201360</v>
      </c>
      <c r="N38" s="68">
        <f t="shared" si="9"/>
        <v>79236</v>
      </c>
      <c r="O38" s="68">
        <f t="shared" si="9"/>
        <v>78935</v>
      </c>
      <c r="P38" s="68">
        <f t="shared" si="9"/>
        <v>89413</v>
      </c>
      <c r="Q38" s="68">
        <f t="shared" si="9"/>
        <v>77289</v>
      </c>
      <c r="R38" s="68">
        <f t="shared" si="9"/>
        <v>32684</v>
      </c>
      <c r="S38" s="68">
        <f t="shared" si="9"/>
        <v>48481</v>
      </c>
      <c r="T38" s="68">
        <f t="shared" si="9"/>
        <v>63671</v>
      </c>
      <c r="U38" s="68">
        <f t="shared" si="9"/>
        <v>78111</v>
      </c>
      <c r="V38" s="68">
        <f t="shared" si="9"/>
        <v>65199</v>
      </c>
      <c r="W38" s="68">
        <f t="shared" si="9"/>
        <v>67711</v>
      </c>
      <c r="X38" s="68">
        <f t="shared" si="9"/>
        <v>151131</v>
      </c>
      <c r="Y38" s="94"/>
      <c r="Z38" s="68">
        <f>Z29+Z32+Z35</f>
        <v>1384929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354</v>
      </c>
      <c r="D42" s="252"/>
      <c r="E42" s="252"/>
      <c r="F42" s="252"/>
      <c r="G42" s="251" t="s">
        <v>354</v>
      </c>
      <c r="H42" s="252"/>
      <c r="I42" s="252"/>
      <c r="J42" s="252"/>
      <c r="K42" s="251" t="s">
        <v>354</v>
      </c>
      <c r="L42" s="252"/>
      <c r="M42" s="252"/>
      <c r="N42" s="251" t="s">
        <v>354</v>
      </c>
      <c r="O42" s="252"/>
      <c r="P42" s="252"/>
      <c r="Q42" s="251" t="s">
        <v>354</v>
      </c>
      <c r="R42" s="252"/>
      <c r="S42" s="252"/>
      <c r="T42" s="251" t="s">
        <v>354</v>
      </c>
      <c r="U42" s="252"/>
      <c r="V42" s="252"/>
      <c r="W42" s="251" t="s">
        <v>354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355</v>
      </c>
      <c r="D44" s="292"/>
      <c r="E44" s="292"/>
      <c r="F44" s="292"/>
      <c r="G44" s="253" t="s">
        <v>356</v>
      </c>
      <c r="H44" s="254"/>
      <c r="I44" s="254"/>
      <c r="J44" s="254"/>
      <c r="K44" s="255" t="s">
        <v>357</v>
      </c>
      <c r="L44" s="256"/>
      <c r="M44" s="256"/>
      <c r="N44" s="253" t="s">
        <v>358</v>
      </c>
      <c r="O44" s="254"/>
      <c r="P44" s="254"/>
      <c r="Q44" s="255" t="s">
        <v>359</v>
      </c>
      <c r="R44" s="256"/>
      <c r="S44" s="256"/>
      <c r="T44" s="253" t="s">
        <v>360</v>
      </c>
      <c r="U44" s="254"/>
      <c r="V44" s="255" t="s">
        <v>361</v>
      </c>
      <c r="W44" s="256"/>
      <c r="X44" s="255" t="s">
        <v>362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363</v>
      </c>
      <c r="D45" s="254"/>
      <c r="E45" s="254"/>
      <c r="F45" s="254"/>
      <c r="G45" s="253" t="s">
        <v>364</v>
      </c>
      <c r="H45" s="254"/>
      <c r="I45" s="254"/>
      <c r="J45" s="254"/>
      <c r="K45" s="255" t="s">
        <v>365</v>
      </c>
      <c r="L45" s="256"/>
      <c r="M45" s="256"/>
      <c r="N45" s="253" t="s">
        <v>366</v>
      </c>
      <c r="O45" s="254"/>
      <c r="P45" s="254"/>
      <c r="Q45" s="255" t="s">
        <v>367</v>
      </c>
      <c r="R45" s="256"/>
      <c r="S45" s="256"/>
      <c r="T45" s="253" t="s">
        <v>368</v>
      </c>
      <c r="U45" s="254"/>
      <c r="V45" s="255" t="s">
        <v>369</v>
      </c>
      <c r="W45" s="256"/>
      <c r="X45" s="255" t="s">
        <v>370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326</v>
      </c>
      <c r="AH47" s="93" t="s">
        <v>352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323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351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323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326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327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10" t="s">
        <v>204</v>
      </c>
      <c r="V55" s="10" t="s">
        <v>206</v>
      </c>
      <c r="W55" s="10" t="s">
        <v>208</v>
      </c>
      <c r="X55" s="10" t="s">
        <v>210</v>
      </c>
      <c r="Y55" s="94"/>
      <c r="Z55" s="15" t="s">
        <v>211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140</v>
      </c>
      <c r="L57" s="95">
        <v>208</v>
      </c>
      <c r="M57" s="95">
        <v>150</v>
      </c>
      <c r="N57" s="95">
        <v>102</v>
      </c>
      <c r="O57" s="95">
        <v>139</v>
      </c>
      <c r="P57" s="95">
        <v>210</v>
      </c>
      <c r="Q57" s="95">
        <v>61</v>
      </c>
      <c r="R57" s="95">
        <v>44</v>
      </c>
      <c r="S57" s="95">
        <v>127</v>
      </c>
      <c r="T57" s="95">
        <v>179</v>
      </c>
      <c r="U57" s="95">
        <v>193</v>
      </c>
      <c r="V57" s="95">
        <v>79</v>
      </c>
      <c r="W57" s="95">
        <v>57</v>
      </c>
      <c r="X57" s="95">
        <v>148</v>
      </c>
      <c r="Y57" s="94"/>
      <c r="Z57" s="67">
        <f t="shared" ref="Z57:Z62" si="11">SUM(K57:Y57)</f>
        <v>1837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109</v>
      </c>
      <c r="L58" s="95">
        <v>156</v>
      </c>
      <c r="M58" s="95">
        <v>133</v>
      </c>
      <c r="N58" s="95">
        <v>81</v>
      </c>
      <c r="O58" s="95">
        <v>60</v>
      </c>
      <c r="P58" s="95">
        <v>175</v>
      </c>
      <c r="Q58" s="95">
        <v>59</v>
      </c>
      <c r="R58" s="95">
        <v>56</v>
      </c>
      <c r="S58" s="95">
        <v>120</v>
      </c>
      <c r="T58" s="95">
        <v>139</v>
      </c>
      <c r="U58" s="95">
        <v>148</v>
      </c>
      <c r="V58" s="95">
        <v>70</v>
      </c>
      <c r="W58" s="95">
        <v>57</v>
      </c>
      <c r="X58" s="95">
        <v>152</v>
      </c>
      <c r="Y58" s="94"/>
      <c r="Z58" s="67">
        <f t="shared" si="11"/>
        <v>1515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 t="shared" ref="K59:X59" si="12">SUM(K57:K58)</f>
        <v>249</v>
      </c>
      <c r="L59" s="68">
        <f t="shared" si="12"/>
        <v>364</v>
      </c>
      <c r="M59" s="68">
        <f t="shared" si="12"/>
        <v>283</v>
      </c>
      <c r="N59" s="68">
        <f t="shared" si="12"/>
        <v>183</v>
      </c>
      <c r="O59" s="68">
        <f t="shared" si="12"/>
        <v>199</v>
      </c>
      <c r="P59" s="68">
        <f t="shared" si="12"/>
        <v>385</v>
      </c>
      <c r="Q59" s="68">
        <f t="shared" si="12"/>
        <v>120</v>
      </c>
      <c r="R59" s="68">
        <f t="shared" si="12"/>
        <v>100</v>
      </c>
      <c r="S59" s="68">
        <f t="shared" si="12"/>
        <v>247</v>
      </c>
      <c r="T59" s="68">
        <f t="shared" si="12"/>
        <v>318</v>
      </c>
      <c r="U59" s="68">
        <f t="shared" si="12"/>
        <v>341</v>
      </c>
      <c r="V59" s="68">
        <f t="shared" si="12"/>
        <v>149</v>
      </c>
      <c r="W59" s="68">
        <f t="shared" si="12"/>
        <v>114</v>
      </c>
      <c r="X59" s="68">
        <f t="shared" si="12"/>
        <v>300</v>
      </c>
      <c r="Y59" s="94"/>
      <c r="Z59" s="68">
        <f t="shared" si="11"/>
        <v>3352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36</v>
      </c>
      <c r="L60" s="95">
        <v>107</v>
      </c>
      <c r="M60" s="95">
        <v>59</v>
      </c>
      <c r="N60" s="95">
        <v>60</v>
      </c>
      <c r="O60" s="95">
        <v>55</v>
      </c>
      <c r="P60" s="95">
        <v>83</v>
      </c>
      <c r="Q60" s="95">
        <v>27</v>
      </c>
      <c r="R60" s="95">
        <v>39</v>
      </c>
      <c r="S60" s="95">
        <v>69</v>
      </c>
      <c r="T60" s="95">
        <v>85</v>
      </c>
      <c r="U60" s="95">
        <v>79</v>
      </c>
      <c r="V60" s="95">
        <v>48</v>
      </c>
      <c r="W60" s="95">
        <v>23</v>
      </c>
      <c r="X60" s="95">
        <v>29</v>
      </c>
      <c r="Y60" s="94"/>
      <c r="Z60" s="67">
        <f t="shared" si="11"/>
        <v>799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62</v>
      </c>
      <c r="L61" s="95">
        <v>136</v>
      </c>
      <c r="M61" s="95">
        <v>69</v>
      </c>
      <c r="N61" s="95">
        <v>82</v>
      </c>
      <c r="O61" s="95">
        <v>53</v>
      </c>
      <c r="P61" s="95">
        <v>89</v>
      </c>
      <c r="Q61" s="95">
        <v>43</v>
      </c>
      <c r="R61" s="95">
        <v>43</v>
      </c>
      <c r="S61" s="95">
        <v>72</v>
      </c>
      <c r="T61" s="95">
        <v>99</v>
      </c>
      <c r="U61" s="95">
        <v>64</v>
      </c>
      <c r="V61" s="95">
        <v>45</v>
      </c>
      <c r="W61" s="95">
        <v>24</v>
      </c>
      <c r="X61" s="95">
        <v>33</v>
      </c>
      <c r="Y61" s="94"/>
      <c r="Z61" s="67">
        <f t="shared" si="11"/>
        <v>914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 t="shared" ref="K62:X62" si="13">SUM(K60:K61)</f>
        <v>98</v>
      </c>
      <c r="L62" s="68">
        <f t="shared" si="13"/>
        <v>243</v>
      </c>
      <c r="M62" s="68">
        <f t="shared" si="13"/>
        <v>128</v>
      </c>
      <c r="N62" s="68">
        <f t="shared" si="13"/>
        <v>142</v>
      </c>
      <c r="O62" s="68">
        <f t="shared" si="13"/>
        <v>108</v>
      </c>
      <c r="P62" s="68">
        <f t="shared" si="13"/>
        <v>172</v>
      </c>
      <c r="Q62" s="68">
        <f t="shared" si="13"/>
        <v>70</v>
      </c>
      <c r="R62" s="68">
        <f t="shared" si="13"/>
        <v>82</v>
      </c>
      <c r="S62" s="68">
        <f t="shared" si="13"/>
        <v>141</v>
      </c>
      <c r="T62" s="68">
        <f t="shared" si="13"/>
        <v>184</v>
      </c>
      <c r="U62" s="68">
        <f t="shared" si="13"/>
        <v>143</v>
      </c>
      <c r="V62" s="68">
        <f t="shared" si="13"/>
        <v>93</v>
      </c>
      <c r="W62" s="68">
        <f t="shared" si="13"/>
        <v>47</v>
      </c>
      <c r="X62" s="68">
        <f t="shared" si="13"/>
        <v>62</v>
      </c>
      <c r="Y62" s="94"/>
      <c r="Z62" s="68">
        <f t="shared" si="11"/>
        <v>1713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183065</v>
      </c>
      <c r="L64" s="95">
        <v>282218</v>
      </c>
      <c r="M64" s="95">
        <v>267647</v>
      </c>
      <c r="N64" s="95">
        <v>97208</v>
      </c>
      <c r="O64" s="95">
        <v>105829</v>
      </c>
      <c r="P64" s="95">
        <v>116290</v>
      </c>
      <c r="Q64" s="95">
        <v>113390</v>
      </c>
      <c r="R64" s="95">
        <v>39781</v>
      </c>
      <c r="S64" s="95">
        <v>67951</v>
      </c>
      <c r="T64" s="95">
        <v>82161</v>
      </c>
      <c r="U64" s="95">
        <v>97142</v>
      </c>
      <c r="V64" s="95">
        <v>78723</v>
      </c>
      <c r="W64" s="95">
        <v>78017</v>
      </c>
      <c r="X64" s="95">
        <v>185860</v>
      </c>
      <c r="Y64" s="94"/>
      <c r="Z64" s="67">
        <f>SUM(K64:Y64)</f>
        <v>1795282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167</v>
      </c>
      <c r="L65" s="95">
        <v>348</v>
      </c>
      <c r="M65" s="95">
        <v>357</v>
      </c>
      <c r="N65" s="95">
        <v>215</v>
      </c>
      <c r="O65" s="95">
        <v>352</v>
      </c>
      <c r="P65" s="95">
        <v>92</v>
      </c>
      <c r="Q65" s="95">
        <v>344</v>
      </c>
      <c r="R65" s="95">
        <v>87</v>
      </c>
      <c r="S65" s="95">
        <v>50</v>
      </c>
      <c r="T65" s="95">
        <v>94</v>
      </c>
      <c r="U65" s="95">
        <v>84</v>
      </c>
      <c r="V65" s="95">
        <v>139</v>
      </c>
      <c r="W65" s="95">
        <v>182</v>
      </c>
      <c r="X65" s="95">
        <v>736</v>
      </c>
      <c r="Y65" s="94"/>
      <c r="Z65" s="67">
        <f>SUM(K65:Y65)</f>
        <v>3247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40094</v>
      </c>
      <c r="L66" s="95">
        <v>72966</v>
      </c>
      <c r="M66" s="95">
        <v>65930</v>
      </c>
      <c r="N66" s="95">
        <v>17757</v>
      </c>
      <c r="O66" s="95">
        <v>26542</v>
      </c>
      <c r="P66" s="95">
        <v>26785</v>
      </c>
      <c r="Q66" s="95">
        <v>35757</v>
      </c>
      <c r="R66" s="95">
        <v>7010</v>
      </c>
      <c r="S66" s="95">
        <v>19420</v>
      </c>
      <c r="T66" s="95">
        <v>18396</v>
      </c>
      <c r="U66" s="95">
        <v>18947</v>
      </c>
      <c r="V66" s="95">
        <v>13385</v>
      </c>
      <c r="W66" s="95">
        <v>10124</v>
      </c>
      <c r="X66" s="95">
        <v>33993</v>
      </c>
      <c r="Y66" s="94"/>
      <c r="Z66" s="67">
        <f>SUM(K66:Y66)</f>
        <v>407106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 t="shared" ref="K67:X67" si="14">K64-K65-K66</f>
        <v>142804</v>
      </c>
      <c r="L67" s="233">
        <f t="shared" si="14"/>
        <v>208904</v>
      </c>
      <c r="M67" s="234">
        <f t="shared" si="14"/>
        <v>201360</v>
      </c>
      <c r="N67" s="235">
        <f t="shared" si="14"/>
        <v>79236</v>
      </c>
      <c r="O67" s="236">
        <f t="shared" si="14"/>
        <v>78935</v>
      </c>
      <c r="P67" s="237">
        <f t="shared" si="14"/>
        <v>89413</v>
      </c>
      <c r="Q67" s="238">
        <f t="shared" si="14"/>
        <v>77289</v>
      </c>
      <c r="R67" s="239">
        <f t="shared" si="14"/>
        <v>32684</v>
      </c>
      <c r="S67" s="240">
        <f t="shared" si="14"/>
        <v>48481</v>
      </c>
      <c r="T67" s="241">
        <f t="shared" si="14"/>
        <v>63671</v>
      </c>
      <c r="U67" s="242">
        <f t="shared" si="14"/>
        <v>78111</v>
      </c>
      <c r="V67" s="243">
        <f t="shared" si="14"/>
        <v>65199</v>
      </c>
      <c r="W67" s="244">
        <f t="shared" si="14"/>
        <v>67711</v>
      </c>
      <c r="X67" s="245">
        <f t="shared" si="14"/>
        <v>151131</v>
      </c>
      <c r="Y67" s="246"/>
      <c r="Z67" s="68">
        <f>SUM(K67:Y67)</f>
        <v>1384929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354</v>
      </c>
      <c r="D71" s="252"/>
      <c r="E71" s="252"/>
      <c r="F71" s="252"/>
      <c r="G71" s="251" t="s">
        <v>354</v>
      </c>
      <c r="H71" s="252"/>
      <c r="I71" s="252"/>
      <c r="J71" s="252"/>
      <c r="K71" s="251" t="s">
        <v>354</v>
      </c>
      <c r="L71" s="252"/>
      <c r="M71" s="252"/>
      <c r="N71" s="251" t="s">
        <v>354</v>
      </c>
      <c r="O71" s="252"/>
      <c r="P71" s="252"/>
      <c r="Q71" s="251" t="s">
        <v>354</v>
      </c>
      <c r="R71" s="252"/>
      <c r="S71" s="252"/>
      <c r="T71" s="251" t="s">
        <v>354</v>
      </c>
      <c r="U71" s="252"/>
      <c r="V71" s="252"/>
      <c r="W71" s="251" t="s">
        <v>354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355</v>
      </c>
      <c r="D73" s="292"/>
      <c r="E73" s="292"/>
      <c r="F73" s="292"/>
      <c r="G73" s="253" t="s">
        <v>356</v>
      </c>
      <c r="H73" s="254"/>
      <c r="I73" s="254"/>
      <c r="J73" s="254"/>
      <c r="K73" s="255" t="s">
        <v>357</v>
      </c>
      <c r="L73" s="256"/>
      <c r="M73" s="256"/>
      <c r="N73" s="253" t="s">
        <v>358</v>
      </c>
      <c r="O73" s="254"/>
      <c r="P73" s="254"/>
      <c r="Q73" s="255" t="s">
        <v>359</v>
      </c>
      <c r="R73" s="256"/>
      <c r="S73" s="256"/>
      <c r="T73" s="253" t="s">
        <v>360</v>
      </c>
      <c r="U73" s="254"/>
      <c r="V73" s="255" t="s">
        <v>361</v>
      </c>
      <c r="W73" s="256"/>
      <c r="X73" s="255" t="s">
        <v>362</v>
      </c>
      <c r="Y73" s="256"/>
      <c r="AA73" s="36"/>
      <c r="AC73"/>
    </row>
    <row r="74" spans="1:34" ht="41.25" customHeight="1" x14ac:dyDescent="0.25">
      <c r="A74" s="34"/>
      <c r="B74" s="35"/>
      <c r="C74" s="253" t="s">
        <v>363</v>
      </c>
      <c r="D74" s="254"/>
      <c r="E74" s="254"/>
      <c r="F74" s="254"/>
      <c r="G74" s="253" t="s">
        <v>364</v>
      </c>
      <c r="H74" s="254"/>
      <c r="I74" s="254"/>
      <c r="J74" s="254"/>
      <c r="K74" s="255" t="s">
        <v>365</v>
      </c>
      <c r="L74" s="256"/>
      <c r="M74" s="256"/>
      <c r="N74" s="253" t="s">
        <v>366</v>
      </c>
      <c r="O74" s="254"/>
      <c r="P74" s="254"/>
      <c r="Q74" s="255" t="s">
        <v>367</v>
      </c>
      <c r="R74" s="256"/>
      <c r="S74" s="256"/>
      <c r="T74" s="253" t="s">
        <v>368</v>
      </c>
      <c r="U74" s="254"/>
      <c r="V74" s="255" t="s">
        <v>369</v>
      </c>
      <c r="W74" s="256"/>
      <c r="X74" s="255" t="s">
        <v>370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328</v>
      </c>
      <c r="AH76" s="93" t="s">
        <v>352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323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351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323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328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329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10" t="s">
        <v>204</v>
      </c>
      <c r="V84" s="10" t="s">
        <v>206</v>
      </c>
      <c r="W84" s="10" t="s">
        <v>208</v>
      </c>
      <c r="X84" s="10" t="s">
        <v>210</v>
      </c>
      <c r="Y84" s="94"/>
      <c r="Z84" s="15" t="s">
        <v>211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212</v>
      </c>
      <c r="D87" s="315"/>
      <c r="E87" s="315"/>
      <c r="F87" s="315"/>
      <c r="G87" s="315"/>
      <c r="H87" s="315"/>
      <c r="I87" s="315"/>
      <c r="J87" s="316"/>
      <c r="K87" s="95">
        <v>2005</v>
      </c>
      <c r="L87" s="95">
        <v>3845</v>
      </c>
      <c r="M87" s="95">
        <v>2865</v>
      </c>
      <c r="N87" s="95">
        <v>981</v>
      </c>
      <c r="O87" s="95">
        <v>1453</v>
      </c>
      <c r="P87" s="95">
        <v>1427</v>
      </c>
      <c r="Q87" s="95">
        <v>1479</v>
      </c>
      <c r="R87" s="95">
        <v>520</v>
      </c>
      <c r="S87" s="95">
        <v>1038</v>
      </c>
      <c r="T87" s="95">
        <v>467</v>
      </c>
      <c r="U87" s="95">
        <v>1630</v>
      </c>
      <c r="V87" s="95">
        <v>982</v>
      </c>
      <c r="W87" s="95">
        <v>738</v>
      </c>
      <c r="X87" s="95">
        <v>1419</v>
      </c>
      <c r="Y87" s="94"/>
      <c r="Z87" s="69">
        <f t="shared" ref="Z87:Z93" si="15">SUM(K87:Y87)</f>
        <v>20849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213</v>
      </c>
      <c r="D88" s="317"/>
      <c r="E88" s="317"/>
      <c r="F88" s="317"/>
      <c r="G88" s="317"/>
      <c r="H88" s="317"/>
      <c r="I88" s="317"/>
      <c r="J88" s="317"/>
      <c r="K88" s="95">
        <v>1471</v>
      </c>
      <c r="L88" s="95">
        <v>3564</v>
      </c>
      <c r="M88" s="95">
        <v>2828</v>
      </c>
      <c r="N88" s="95">
        <v>1731</v>
      </c>
      <c r="O88" s="95">
        <v>1837</v>
      </c>
      <c r="P88" s="95">
        <v>1567</v>
      </c>
      <c r="Q88" s="95">
        <v>1424</v>
      </c>
      <c r="R88" s="95">
        <v>1005</v>
      </c>
      <c r="S88" s="95">
        <v>887</v>
      </c>
      <c r="T88" s="95">
        <v>396</v>
      </c>
      <c r="U88" s="95">
        <v>1357</v>
      </c>
      <c r="V88" s="95">
        <v>3414</v>
      </c>
      <c r="W88" s="95">
        <v>960</v>
      </c>
      <c r="X88" s="95">
        <v>1613</v>
      </c>
      <c r="Y88" s="94"/>
      <c r="Z88" s="69">
        <f t="shared" si="15"/>
        <v>24054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214</v>
      </c>
      <c r="D89" s="317"/>
      <c r="E89" s="317"/>
      <c r="F89" s="317"/>
      <c r="G89" s="317"/>
      <c r="H89" s="317"/>
      <c r="I89" s="317"/>
      <c r="J89" s="317"/>
      <c r="K89" s="95">
        <v>359</v>
      </c>
      <c r="L89" s="95">
        <v>1776</v>
      </c>
      <c r="M89" s="95">
        <v>754</v>
      </c>
      <c r="N89" s="95">
        <v>333</v>
      </c>
      <c r="O89" s="95">
        <v>342</v>
      </c>
      <c r="P89" s="95">
        <v>551</v>
      </c>
      <c r="Q89" s="95">
        <v>329</v>
      </c>
      <c r="R89" s="95">
        <v>237</v>
      </c>
      <c r="S89" s="95">
        <v>271</v>
      </c>
      <c r="T89" s="95">
        <v>183</v>
      </c>
      <c r="U89" s="95">
        <v>334</v>
      </c>
      <c r="V89" s="95">
        <v>249</v>
      </c>
      <c r="W89" s="95">
        <v>115</v>
      </c>
      <c r="X89" s="95">
        <v>572</v>
      </c>
      <c r="Y89" s="94"/>
      <c r="Z89" s="69">
        <f t="shared" si="15"/>
        <v>6405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215</v>
      </c>
      <c r="C90" s="317" t="s">
        <v>216</v>
      </c>
      <c r="D90" s="317"/>
      <c r="E90" s="317"/>
      <c r="F90" s="317"/>
      <c r="G90" s="317"/>
      <c r="H90" s="317"/>
      <c r="I90" s="317"/>
      <c r="J90" s="317"/>
      <c r="K90" s="95">
        <v>243</v>
      </c>
      <c r="L90" s="95">
        <v>560</v>
      </c>
      <c r="M90" s="95">
        <v>901</v>
      </c>
      <c r="N90" s="95">
        <v>405</v>
      </c>
      <c r="O90" s="95">
        <v>305</v>
      </c>
      <c r="P90" s="95">
        <v>268</v>
      </c>
      <c r="Q90" s="95">
        <v>288</v>
      </c>
      <c r="R90" s="95">
        <v>54</v>
      </c>
      <c r="S90" s="95">
        <v>88</v>
      </c>
      <c r="T90" s="95">
        <v>114</v>
      </c>
      <c r="U90" s="95">
        <v>387</v>
      </c>
      <c r="V90" s="95">
        <v>236</v>
      </c>
      <c r="W90" s="95">
        <v>203</v>
      </c>
      <c r="X90" s="95">
        <v>380</v>
      </c>
      <c r="Y90" s="94"/>
      <c r="Z90" s="69">
        <f t="shared" si="15"/>
        <v>4432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217</v>
      </c>
      <c r="C91" s="317" t="s">
        <v>218</v>
      </c>
      <c r="D91" s="317"/>
      <c r="E91" s="317"/>
      <c r="F91" s="317"/>
      <c r="G91" s="317"/>
      <c r="H91" s="317"/>
      <c r="I91" s="317"/>
      <c r="J91" s="317"/>
      <c r="K91" s="95">
        <v>128</v>
      </c>
      <c r="L91" s="95">
        <v>973</v>
      </c>
      <c r="M91" s="95">
        <v>264</v>
      </c>
      <c r="N91" s="95">
        <v>198</v>
      </c>
      <c r="O91" s="95">
        <v>137</v>
      </c>
      <c r="P91" s="95">
        <v>184</v>
      </c>
      <c r="Q91" s="95">
        <v>136</v>
      </c>
      <c r="R91" s="95">
        <v>33</v>
      </c>
      <c r="S91" s="95">
        <v>73</v>
      </c>
      <c r="T91" s="95">
        <v>48</v>
      </c>
      <c r="U91" s="95">
        <v>244</v>
      </c>
      <c r="V91" s="95">
        <v>99</v>
      </c>
      <c r="W91" s="95">
        <v>105</v>
      </c>
      <c r="X91" s="95">
        <v>227</v>
      </c>
      <c r="Y91" s="94"/>
      <c r="Z91" s="69">
        <f t="shared" si="15"/>
        <v>2849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219</v>
      </c>
      <c r="C92" s="317" t="s">
        <v>220</v>
      </c>
      <c r="D92" s="317"/>
      <c r="E92" s="317"/>
      <c r="F92" s="317"/>
      <c r="G92" s="317"/>
      <c r="H92" s="317"/>
      <c r="I92" s="317"/>
      <c r="J92" s="317"/>
      <c r="K92" s="95">
        <v>116</v>
      </c>
      <c r="L92" s="95">
        <v>295</v>
      </c>
      <c r="M92" s="95">
        <v>976</v>
      </c>
      <c r="N92" s="95">
        <v>123</v>
      </c>
      <c r="O92" s="95">
        <v>211</v>
      </c>
      <c r="P92" s="95">
        <v>349</v>
      </c>
      <c r="Q92" s="95">
        <v>109</v>
      </c>
      <c r="R92" s="95">
        <v>28</v>
      </c>
      <c r="S92" s="95">
        <v>94</v>
      </c>
      <c r="T92" s="95">
        <v>245</v>
      </c>
      <c r="U92" s="95">
        <v>3467</v>
      </c>
      <c r="V92" s="95">
        <v>74</v>
      </c>
      <c r="W92" s="95">
        <v>248</v>
      </c>
      <c r="X92" s="95">
        <v>626</v>
      </c>
      <c r="Y92" s="94"/>
      <c r="Z92" s="69">
        <f t="shared" si="15"/>
        <v>6961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221</v>
      </c>
      <c r="C93" s="317" t="s">
        <v>222</v>
      </c>
      <c r="D93" s="317"/>
      <c r="E93" s="317"/>
      <c r="F93" s="317"/>
      <c r="G93" s="317"/>
      <c r="H93" s="317"/>
      <c r="I93" s="317"/>
      <c r="J93" s="317"/>
      <c r="K93" s="95">
        <v>199</v>
      </c>
      <c r="L93" s="95">
        <v>879</v>
      </c>
      <c r="M93" s="95">
        <v>566</v>
      </c>
      <c r="N93" s="95">
        <v>344</v>
      </c>
      <c r="O93" s="95">
        <v>339</v>
      </c>
      <c r="P93" s="95">
        <v>331</v>
      </c>
      <c r="Q93" s="95">
        <v>145</v>
      </c>
      <c r="R93" s="95">
        <v>53</v>
      </c>
      <c r="S93" s="95">
        <v>124</v>
      </c>
      <c r="T93" s="95">
        <v>66</v>
      </c>
      <c r="U93" s="95">
        <v>224</v>
      </c>
      <c r="V93" s="95">
        <v>281</v>
      </c>
      <c r="W93" s="95">
        <v>154</v>
      </c>
      <c r="X93" s="95">
        <v>310</v>
      </c>
      <c r="Y93" s="94"/>
      <c r="Z93" s="69">
        <f t="shared" si="15"/>
        <v>4015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223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223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223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223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348</v>
      </c>
      <c r="C98" s="297"/>
      <c r="D98" s="297"/>
      <c r="E98" s="297"/>
      <c r="F98" s="297"/>
      <c r="G98" s="297"/>
      <c r="H98" s="297"/>
      <c r="I98" s="297"/>
      <c r="J98" s="297"/>
      <c r="K98" s="70">
        <f t="shared" ref="K98:X98" si="16">SUM(K87:K97)</f>
        <v>4521</v>
      </c>
      <c r="L98" s="70">
        <f t="shared" si="16"/>
        <v>11892</v>
      </c>
      <c r="M98" s="70">
        <f t="shared" si="16"/>
        <v>9154</v>
      </c>
      <c r="N98" s="70">
        <f t="shared" si="16"/>
        <v>4115</v>
      </c>
      <c r="O98" s="70">
        <f t="shared" si="16"/>
        <v>4624</v>
      </c>
      <c r="P98" s="70">
        <f t="shared" si="16"/>
        <v>4677</v>
      </c>
      <c r="Q98" s="70">
        <f t="shared" si="16"/>
        <v>3910</v>
      </c>
      <c r="R98" s="70">
        <f t="shared" si="16"/>
        <v>1930</v>
      </c>
      <c r="S98" s="70">
        <f t="shared" si="16"/>
        <v>2575</v>
      </c>
      <c r="T98" s="70">
        <f t="shared" si="16"/>
        <v>1519</v>
      </c>
      <c r="U98" s="70">
        <f t="shared" si="16"/>
        <v>7643</v>
      </c>
      <c r="V98" s="70">
        <f t="shared" si="16"/>
        <v>5335</v>
      </c>
      <c r="W98" s="70">
        <f t="shared" si="16"/>
        <v>2523</v>
      </c>
      <c r="X98" s="70">
        <f t="shared" si="16"/>
        <v>5147</v>
      </c>
      <c r="Y98" s="94"/>
      <c r="Z98" s="70">
        <f t="shared" ref="Z98:Z105" si="17">SUM(K98:Y98)</f>
        <v>69565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224</v>
      </c>
      <c r="D99" s="315"/>
      <c r="E99" s="315"/>
      <c r="F99" s="315"/>
      <c r="G99" s="315"/>
      <c r="H99" s="315"/>
      <c r="I99" s="315"/>
      <c r="J99" s="316"/>
      <c r="K99" s="95">
        <v>5583</v>
      </c>
      <c r="L99" s="95">
        <v>8532</v>
      </c>
      <c r="M99" s="95">
        <v>5483</v>
      </c>
      <c r="N99" s="95">
        <v>2432</v>
      </c>
      <c r="O99" s="95">
        <v>2127</v>
      </c>
      <c r="P99" s="95">
        <v>1821</v>
      </c>
      <c r="Q99" s="95">
        <v>1421</v>
      </c>
      <c r="R99" s="95">
        <v>942</v>
      </c>
      <c r="S99" s="95">
        <v>1393</v>
      </c>
      <c r="T99" s="95">
        <v>785</v>
      </c>
      <c r="U99" s="95">
        <v>1548</v>
      </c>
      <c r="V99" s="95">
        <v>1134</v>
      </c>
      <c r="W99" s="95">
        <v>1522</v>
      </c>
      <c r="X99" s="95">
        <v>5206</v>
      </c>
      <c r="Y99" s="94"/>
      <c r="Z99" s="69">
        <f t="shared" si="17"/>
        <v>39929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225</v>
      </c>
      <c r="D100" s="317"/>
      <c r="E100" s="317"/>
      <c r="F100" s="317"/>
      <c r="G100" s="317"/>
      <c r="H100" s="317"/>
      <c r="I100" s="317"/>
      <c r="J100" s="317"/>
      <c r="K100" s="95">
        <v>2541</v>
      </c>
      <c r="L100" s="95">
        <v>5877</v>
      </c>
      <c r="M100" s="95">
        <v>3866</v>
      </c>
      <c r="N100" s="95">
        <v>2348</v>
      </c>
      <c r="O100" s="95">
        <v>1493</v>
      </c>
      <c r="P100" s="95">
        <v>1553</v>
      </c>
      <c r="Q100" s="95">
        <v>1360</v>
      </c>
      <c r="R100" s="95">
        <v>830</v>
      </c>
      <c r="S100" s="95">
        <v>695</v>
      </c>
      <c r="T100" s="95">
        <v>565</v>
      </c>
      <c r="U100" s="95">
        <v>1125</v>
      </c>
      <c r="V100" s="95">
        <v>1067</v>
      </c>
      <c r="W100" s="95">
        <v>1244</v>
      </c>
      <c r="X100" s="95">
        <v>4763</v>
      </c>
      <c r="Y100" s="94"/>
      <c r="Z100" s="69">
        <f t="shared" si="17"/>
        <v>29327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226</v>
      </c>
      <c r="D101" s="317"/>
      <c r="E101" s="317"/>
      <c r="F101" s="317"/>
      <c r="G101" s="317"/>
      <c r="H101" s="317"/>
      <c r="I101" s="317"/>
      <c r="J101" s="317"/>
      <c r="K101" s="95">
        <v>1073</v>
      </c>
      <c r="L101" s="95">
        <v>1494</v>
      </c>
      <c r="M101" s="95">
        <v>1876</v>
      </c>
      <c r="N101" s="95">
        <v>440</v>
      </c>
      <c r="O101" s="95">
        <v>413</v>
      </c>
      <c r="P101" s="95">
        <v>562</v>
      </c>
      <c r="Q101" s="95">
        <v>431</v>
      </c>
      <c r="R101" s="95">
        <v>314</v>
      </c>
      <c r="S101" s="95">
        <v>432</v>
      </c>
      <c r="T101" s="95">
        <v>571</v>
      </c>
      <c r="U101" s="95">
        <v>627</v>
      </c>
      <c r="V101" s="95">
        <v>221</v>
      </c>
      <c r="W101" s="95">
        <v>314</v>
      </c>
      <c r="X101" s="95">
        <v>1105</v>
      </c>
      <c r="Y101" s="94"/>
      <c r="Z101" s="69">
        <f t="shared" si="17"/>
        <v>9873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215</v>
      </c>
      <c r="C102" s="317" t="s">
        <v>227</v>
      </c>
      <c r="D102" s="317"/>
      <c r="E102" s="317"/>
      <c r="F102" s="317"/>
      <c r="G102" s="317"/>
      <c r="H102" s="317"/>
      <c r="I102" s="317"/>
      <c r="J102" s="317"/>
      <c r="K102" s="95">
        <v>452</v>
      </c>
      <c r="L102" s="95">
        <v>468</v>
      </c>
      <c r="M102" s="95">
        <v>757</v>
      </c>
      <c r="N102" s="95">
        <v>227</v>
      </c>
      <c r="O102" s="95">
        <v>137</v>
      </c>
      <c r="P102" s="95">
        <v>212</v>
      </c>
      <c r="Q102" s="95">
        <v>146</v>
      </c>
      <c r="R102" s="95">
        <v>69</v>
      </c>
      <c r="S102" s="95">
        <v>164</v>
      </c>
      <c r="T102" s="95">
        <v>255</v>
      </c>
      <c r="U102" s="95">
        <v>212</v>
      </c>
      <c r="V102" s="95">
        <v>71</v>
      </c>
      <c r="W102" s="95">
        <v>138</v>
      </c>
      <c r="X102" s="95">
        <v>407</v>
      </c>
      <c r="Y102" s="94"/>
      <c r="Z102" s="69">
        <f t="shared" si="17"/>
        <v>3715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217</v>
      </c>
      <c r="C103" s="317" t="s">
        <v>228</v>
      </c>
      <c r="D103" s="317"/>
      <c r="E103" s="317"/>
      <c r="F103" s="317"/>
      <c r="G103" s="317"/>
      <c r="H103" s="317"/>
      <c r="I103" s="317"/>
      <c r="J103" s="317"/>
      <c r="K103" s="95">
        <v>726</v>
      </c>
      <c r="L103" s="95">
        <v>2120</v>
      </c>
      <c r="M103" s="95">
        <v>1098</v>
      </c>
      <c r="N103" s="95">
        <v>2146</v>
      </c>
      <c r="O103" s="95">
        <v>3247</v>
      </c>
      <c r="P103" s="95">
        <v>491</v>
      </c>
      <c r="Q103" s="95">
        <v>321</v>
      </c>
      <c r="R103" s="95">
        <v>149</v>
      </c>
      <c r="S103" s="95">
        <v>176</v>
      </c>
      <c r="T103" s="95">
        <v>189</v>
      </c>
      <c r="U103" s="95">
        <v>257</v>
      </c>
      <c r="V103" s="95">
        <v>700</v>
      </c>
      <c r="W103" s="95">
        <v>1045</v>
      </c>
      <c r="X103" s="95">
        <v>1324</v>
      </c>
      <c r="Y103" s="94"/>
      <c r="Z103" s="69">
        <f t="shared" si="17"/>
        <v>13989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219</v>
      </c>
      <c r="C104" s="317" t="s">
        <v>229</v>
      </c>
      <c r="D104" s="317"/>
      <c r="E104" s="317"/>
      <c r="F104" s="317"/>
      <c r="G104" s="317"/>
      <c r="H104" s="317"/>
      <c r="I104" s="317"/>
      <c r="J104" s="317"/>
      <c r="K104" s="95">
        <v>348</v>
      </c>
      <c r="L104" s="95">
        <v>588</v>
      </c>
      <c r="M104" s="95">
        <v>254</v>
      </c>
      <c r="N104" s="95">
        <v>205</v>
      </c>
      <c r="O104" s="95">
        <v>132</v>
      </c>
      <c r="P104" s="95">
        <v>234</v>
      </c>
      <c r="Q104" s="95">
        <v>152</v>
      </c>
      <c r="R104" s="95">
        <v>66</v>
      </c>
      <c r="S104" s="95">
        <v>116</v>
      </c>
      <c r="T104" s="95">
        <v>102</v>
      </c>
      <c r="U104" s="95">
        <v>108</v>
      </c>
      <c r="V104" s="95">
        <v>69</v>
      </c>
      <c r="W104" s="95">
        <v>131</v>
      </c>
      <c r="X104" s="95">
        <v>481</v>
      </c>
      <c r="Y104" s="94"/>
      <c r="Z104" s="69">
        <f t="shared" si="17"/>
        <v>2986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221</v>
      </c>
      <c r="C105" s="317" t="s">
        <v>230</v>
      </c>
      <c r="D105" s="317"/>
      <c r="E105" s="317"/>
      <c r="F105" s="317"/>
      <c r="G105" s="317"/>
      <c r="H105" s="317"/>
      <c r="I105" s="317"/>
      <c r="J105" s="317"/>
      <c r="K105" s="95">
        <v>340</v>
      </c>
      <c r="L105" s="95">
        <v>283</v>
      </c>
      <c r="M105" s="95">
        <v>147</v>
      </c>
      <c r="N105" s="95">
        <v>145</v>
      </c>
      <c r="O105" s="95">
        <v>83</v>
      </c>
      <c r="P105" s="95">
        <v>55</v>
      </c>
      <c r="Q105" s="95">
        <v>62</v>
      </c>
      <c r="R105" s="95">
        <v>81</v>
      </c>
      <c r="S105" s="95">
        <v>87</v>
      </c>
      <c r="T105" s="95">
        <v>69</v>
      </c>
      <c r="U105" s="95">
        <v>27</v>
      </c>
      <c r="V105" s="95">
        <v>69</v>
      </c>
      <c r="W105" s="95">
        <v>50</v>
      </c>
      <c r="X105" s="95">
        <v>135</v>
      </c>
      <c r="Y105" s="94"/>
      <c r="Z105" s="69">
        <f t="shared" si="17"/>
        <v>1633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223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223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223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223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348</v>
      </c>
      <c r="C110" s="297"/>
      <c r="D110" s="297"/>
      <c r="E110" s="297"/>
      <c r="F110" s="297"/>
      <c r="G110" s="297"/>
      <c r="H110" s="297"/>
      <c r="I110" s="297"/>
      <c r="J110" s="297"/>
      <c r="K110" s="70">
        <f t="shared" ref="K110:X110" si="18">SUM(K99:K109)</f>
        <v>11063</v>
      </c>
      <c r="L110" s="70">
        <f t="shared" si="18"/>
        <v>19362</v>
      </c>
      <c r="M110" s="70">
        <f t="shared" si="18"/>
        <v>13481</v>
      </c>
      <c r="N110" s="70">
        <f t="shared" si="18"/>
        <v>7943</v>
      </c>
      <c r="O110" s="70">
        <f t="shared" si="18"/>
        <v>7632</v>
      </c>
      <c r="P110" s="70">
        <f t="shared" si="18"/>
        <v>4928</v>
      </c>
      <c r="Q110" s="70">
        <f t="shared" si="18"/>
        <v>3893</v>
      </c>
      <c r="R110" s="70">
        <f t="shared" si="18"/>
        <v>2451</v>
      </c>
      <c r="S110" s="70">
        <f t="shared" si="18"/>
        <v>3063</v>
      </c>
      <c r="T110" s="70">
        <f t="shared" si="18"/>
        <v>2536</v>
      </c>
      <c r="U110" s="70">
        <f t="shared" si="18"/>
        <v>3904</v>
      </c>
      <c r="V110" s="70">
        <f t="shared" si="18"/>
        <v>3331</v>
      </c>
      <c r="W110" s="70">
        <f t="shared" si="18"/>
        <v>4444</v>
      </c>
      <c r="X110" s="70">
        <f t="shared" si="18"/>
        <v>13421</v>
      </c>
      <c r="Y110" s="94"/>
      <c r="Z110" s="70">
        <f>SUM(K110:Y110)</f>
        <v>101452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355</v>
      </c>
      <c r="C113" s="321"/>
      <c r="D113" s="322"/>
      <c r="E113" s="320" t="s">
        <v>356</v>
      </c>
      <c r="F113" s="321"/>
      <c r="G113" s="322"/>
      <c r="H113" s="320" t="s">
        <v>357</v>
      </c>
      <c r="I113" s="321"/>
      <c r="J113" s="322"/>
      <c r="K113" s="326" t="s">
        <v>358</v>
      </c>
      <c r="L113" s="328" t="s">
        <v>359</v>
      </c>
      <c r="M113" s="328" t="s">
        <v>360</v>
      </c>
      <c r="N113" s="330" t="s">
        <v>361</v>
      </c>
      <c r="O113" s="96" t="s">
        <v>355</v>
      </c>
      <c r="P113" s="97" t="s">
        <v>356</v>
      </c>
      <c r="Q113" s="98" t="s">
        <v>357</v>
      </c>
      <c r="R113" s="99" t="s">
        <v>358</v>
      </c>
      <c r="S113" s="62"/>
      <c r="T113" s="100" t="s">
        <v>359</v>
      </c>
      <c r="U113" s="62"/>
      <c r="V113" s="101" t="s">
        <v>360</v>
      </c>
      <c r="W113" s="62"/>
      <c r="X113" s="102" t="s">
        <v>361</v>
      </c>
      <c r="Y113" s="103" t="s">
        <v>362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363</v>
      </c>
      <c r="P114" s="105" t="s">
        <v>364</v>
      </c>
      <c r="Q114" s="106" t="s">
        <v>365</v>
      </c>
      <c r="R114" s="107" t="s">
        <v>366</v>
      </c>
      <c r="S114" s="63"/>
      <c r="T114" s="108" t="s">
        <v>367</v>
      </c>
      <c r="U114" s="63"/>
      <c r="V114" s="109" t="s">
        <v>368</v>
      </c>
      <c r="W114" s="63"/>
      <c r="X114" s="110" t="s">
        <v>369</v>
      </c>
      <c r="Y114" s="111" t="s">
        <v>370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330</v>
      </c>
      <c r="AH116" s="93" t="s">
        <v>352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323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351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323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330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331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10" t="s">
        <v>204</v>
      </c>
      <c r="V124" s="10" t="s">
        <v>206</v>
      </c>
      <c r="W124" s="10" t="s">
        <v>208</v>
      </c>
      <c r="X124" s="10" t="s">
        <v>210</v>
      </c>
      <c r="Y124" s="94"/>
      <c r="Z124" s="15" t="s">
        <v>211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215</v>
      </c>
      <c r="C127" s="315" t="s">
        <v>231</v>
      </c>
      <c r="D127" s="315"/>
      <c r="E127" s="315"/>
      <c r="F127" s="315"/>
      <c r="G127" s="315"/>
      <c r="H127" s="315"/>
      <c r="I127" s="315"/>
      <c r="J127" s="316"/>
      <c r="K127" s="95">
        <v>8106</v>
      </c>
      <c r="L127" s="95">
        <v>11694</v>
      </c>
      <c r="M127" s="95">
        <v>5822</v>
      </c>
      <c r="N127" s="95">
        <v>3147</v>
      </c>
      <c r="O127" s="95">
        <v>3594</v>
      </c>
      <c r="P127" s="95">
        <v>5594</v>
      </c>
      <c r="Q127" s="95">
        <v>4949</v>
      </c>
      <c r="R127" s="95">
        <v>1106</v>
      </c>
      <c r="S127" s="95">
        <v>2716</v>
      </c>
      <c r="T127" s="95">
        <v>3566</v>
      </c>
      <c r="U127" s="95">
        <v>3414</v>
      </c>
      <c r="V127" s="95">
        <v>2321</v>
      </c>
      <c r="W127" s="95">
        <v>2399</v>
      </c>
      <c r="X127" s="95">
        <v>6870</v>
      </c>
      <c r="Y127" s="94"/>
      <c r="Z127" s="69">
        <f t="shared" ref="Z127:Z133" si="19">SUM(K127:Y127)</f>
        <v>65298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232</v>
      </c>
      <c r="D128" s="317"/>
      <c r="E128" s="317"/>
      <c r="F128" s="317"/>
      <c r="G128" s="317"/>
      <c r="H128" s="317"/>
      <c r="I128" s="317"/>
      <c r="J128" s="317"/>
      <c r="K128" s="95">
        <v>5037</v>
      </c>
      <c r="L128" s="95">
        <v>12379</v>
      </c>
      <c r="M128" s="95">
        <v>8504</v>
      </c>
      <c r="N128" s="95">
        <v>10271</v>
      </c>
      <c r="O128" s="95">
        <v>9701</v>
      </c>
      <c r="P128" s="95">
        <v>13726</v>
      </c>
      <c r="Q128" s="95">
        <v>4719</v>
      </c>
      <c r="R128" s="95">
        <v>1937</v>
      </c>
      <c r="S128" s="95">
        <v>6249</v>
      </c>
      <c r="T128" s="95">
        <v>15204</v>
      </c>
      <c r="U128" s="95">
        <v>7203</v>
      </c>
      <c r="V128" s="95">
        <v>24050</v>
      </c>
      <c r="W128" s="95">
        <v>6588</v>
      </c>
      <c r="X128" s="95">
        <v>22139</v>
      </c>
      <c r="Y128" s="94"/>
      <c r="Z128" s="69">
        <f t="shared" si="19"/>
        <v>147707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233</v>
      </c>
      <c r="D129" s="317"/>
      <c r="E129" s="317"/>
      <c r="F129" s="317"/>
      <c r="G129" s="317"/>
      <c r="H129" s="317"/>
      <c r="I129" s="317"/>
      <c r="J129" s="317"/>
      <c r="K129" s="95">
        <v>1488</v>
      </c>
      <c r="L129" s="95">
        <v>3456</v>
      </c>
      <c r="M129" s="95">
        <v>2045</v>
      </c>
      <c r="N129" s="95">
        <v>914</v>
      </c>
      <c r="O129" s="95">
        <v>636</v>
      </c>
      <c r="P129" s="95">
        <v>1378</v>
      </c>
      <c r="Q129" s="95">
        <v>1507</v>
      </c>
      <c r="R129" s="95">
        <v>258</v>
      </c>
      <c r="S129" s="95">
        <v>486</v>
      </c>
      <c r="T129" s="95">
        <v>1046</v>
      </c>
      <c r="U129" s="95">
        <v>1289</v>
      </c>
      <c r="V129" s="95">
        <v>388</v>
      </c>
      <c r="W129" s="95">
        <v>351</v>
      </c>
      <c r="X129" s="95">
        <v>1378</v>
      </c>
      <c r="Y129" s="94"/>
      <c r="Z129" s="69">
        <f t="shared" si="19"/>
        <v>16620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215</v>
      </c>
      <c r="C130" s="317" t="s">
        <v>234</v>
      </c>
      <c r="D130" s="317"/>
      <c r="E130" s="317"/>
      <c r="F130" s="317"/>
      <c r="G130" s="317"/>
      <c r="H130" s="317"/>
      <c r="I130" s="317"/>
      <c r="J130" s="317"/>
      <c r="K130" s="95">
        <v>13184</v>
      </c>
      <c r="L130" s="95">
        <v>9169</v>
      </c>
      <c r="M130" s="95">
        <v>4570</v>
      </c>
      <c r="N130" s="95">
        <v>5648</v>
      </c>
      <c r="O130" s="95">
        <v>7249</v>
      </c>
      <c r="P130" s="95">
        <v>4166</v>
      </c>
      <c r="Q130" s="95">
        <v>6927</v>
      </c>
      <c r="R130" s="95">
        <v>629</v>
      </c>
      <c r="S130" s="95">
        <v>1336</v>
      </c>
      <c r="T130" s="95">
        <v>1805</v>
      </c>
      <c r="U130" s="95">
        <v>5466</v>
      </c>
      <c r="V130" s="95">
        <v>1561</v>
      </c>
      <c r="W130" s="95">
        <v>1398</v>
      </c>
      <c r="X130" s="95">
        <v>7517</v>
      </c>
      <c r="Y130" s="94"/>
      <c r="Z130" s="69">
        <f t="shared" si="19"/>
        <v>70625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217</v>
      </c>
      <c r="C131" s="317" t="s">
        <v>235</v>
      </c>
      <c r="D131" s="317"/>
      <c r="E131" s="317"/>
      <c r="F131" s="317"/>
      <c r="G131" s="317"/>
      <c r="H131" s="317"/>
      <c r="I131" s="317"/>
      <c r="J131" s="317"/>
      <c r="K131" s="95">
        <v>745</v>
      </c>
      <c r="L131" s="95">
        <v>3056</v>
      </c>
      <c r="M131" s="95">
        <v>2068</v>
      </c>
      <c r="N131" s="95">
        <v>1970</v>
      </c>
      <c r="O131" s="95">
        <v>1170</v>
      </c>
      <c r="P131" s="95">
        <v>2966</v>
      </c>
      <c r="Q131" s="95">
        <v>1102</v>
      </c>
      <c r="R131" s="95">
        <v>187</v>
      </c>
      <c r="S131" s="95">
        <v>741</v>
      </c>
      <c r="T131" s="95">
        <v>3713</v>
      </c>
      <c r="U131" s="95">
        <v>2928</v>
      </c>
      <c r="V131" s="95">
        <v>510</v>
      </c>
      <c r="W131" s="95">
        <v>1068</v>
      </c>
      <c r="X131" s="95">
        <v>9666</v>
      </c>
      <c r="Y131" s="94"/>
      <c r="Z131" s="69">
        <f t="shared" si="19"/>
        <v>31890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219</v>
      </c>
      <c r="C132" s="317" t="s">
        <v>236</v>
      </c>
      <c r="D132" s="317"/>
      <c r="E132" s="317"/>
      <c r="F132" s="317"/>
      <c r="G132" s="317"/>
      <c r="H132" s="317"/>
      <c r="I132" s="317"/>
      <c r="J132" s="317"/>
      <c r="K132" s="95">
        <v>2207</v>
      </c>
      <c r="L132" s="95">
        <v>2623</v>
      </c>
      <c r="M132" s="95">
        <v>1598</v>
      </c>
      <c r="N132" s="95">
        <v>996</v>
      </c>
      <c r="O132" s="95">
        <v>473</v>
      </c>
      <c r="P132" s="95">
        <v>2357</v>
      </c>
      <c r="Q132" s="95">
        <v>1370</v>
      </c>
      <c r="R132" s="95">
        <v>800</v>
      </c>
      <c r="S132" s="95">
        <v>817</v>
      </c>
      <c r="T132" s="95">
        <v>1076</v>
      </c>
      <c r="U132" s="95">
        <v>700</v>
      </c>
      <c r="V132" s="95">
        <v>443</v>
      </c>
      <c r="W132" s="95">
        <v>596</v>
      </c>
      <c r="X132" s="95">
        <v>1955</v>
      </c>
      <c r="Y132" s="94"/>
      <c r="Z132" s="69">
        <f t="shared" si="19"/>
        <v>18011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221</v>
      </c>
      <c r="C133" s="317" t="s">
        <v>237</v>
      </c>
      <c r="D133" s="317"/>
      <c r="E133" s="317"/>
      <c r="F133" s="317"/>
      <c r="G133" s="317"/>
      <c r="H133" s="317"/>
      <c r="I133" s="317"/>
      <c r="J133" s="317"/>
      <c r="K133" s="95">
        <v>526</v>
      </c>
      <c r="L133" s="95">
        <v>840</v>
      </c>
      <c r="M133" s="95">
        <v>212</v>
      </c>
      <c r="N133" s="95">
        <v>168</v>
      </c>
      <c r="O133" s="95">
        <v>137</v>
      </c>
      <c r="P133" s="95">
        <v>483</v>
      </c>
      <c r="Q133" s="95">
        <v>662</v>
      </c>
      <c r="R133" s="95">
        <v>85</v>
      </c>
      <c r="S133" s="95">
        <v>279</v>
      </c>
      <c r="T133" s="95">
        <v>192</v>
      </c>
      <c r="U133" s="95">
        <v>111</v>
      </c>
      <c r="V133" s="95">
        <v>108</v>
      </c>
      <c r="W133" s="95">
        <v>98</v>
      </c>
      <c r="X133" s="95">
        <v>279</v>
      </c>
      <c r="Y133" s="94"/>
      <c r="Z133" s="69">
        <f t="shared" si="19"/>
        <v>4180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223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223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223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223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348</v>
      </c>
      <c r="C138" s="297"/>
      <c r="D138" s="297"/>
      <c r="E138" s="297"/>
      <c r="F138" s="297"/>
      <c r="G138" s="297"/>
      <c r="H138" s="297"/>
      <c r="I138" s="297"/>
      <c r="J138" s="297"/>
      <c r="K138" s="70">
        <f t="shared" ref="K138:X138" si="20">SUM(K127:K137)</f>
        <v>31293</v>
      </c>
      <c r="L138" s="70">
        <f t="shared" si="20"/>
        <v>43217</v>
      </c>
      <c r="M138" s="70">
        <f t="shared" si="20"/>
        <v>24819</v>
      </c>
      <c r="N138" s="70">
        <f t="shared" si="20"/>
        <v>23114</v>
      </c>
      <c r="O138" s="70">
        <f t="shared" si="20"/>
        <v>22960</v>
      </c>
      <c r="P138" s="70">
        <f t="shared" si="20"/>
        <v>30670</v>
      </c>
      <c r="Q138" s="70">
        <f t="shared" si="20"/>
        <v>21236</v>
      </c>
      <c r="R138" s="70">
        <f t="shared" si="20"/>
        <v>5002</v>
      </c>
      <c r="S138" s="70">
        <f t="shared" si="20"/>
        <v>12624</v>
      </c>
      <c r="T138" s="70">
        <f t="shared" si="20"/>
        <v>26602</v>
      </c>
      <c r="U138" s="70">
        <f t="shared" si="20"/>
        <v>21111</v>
      </c>
      <c r="V138" s="70">
        <f t="shared" si="20"/>
        <v>29381</v>
      </c>
      <c r="W138" s="70">
        <f t="shared" si="20"/>
        <v>12498</v>
      </c>
      <c r="X138" s="70">
        <f t="shared" si="20"/>
        <v>49804</v>
      </c>
      <c r="Y138" s="94"/>
      <c r="Z138" s="70">
        <f t="shared" ref="Z138:Z145" si="21">SUM(K138:Y138)</f>
        <v>354331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217</v>
      </c>
      <c r="C139" s="315" t="s">
        <v>238</v>
      </c>
      <c r="D139" s="315"/>
      <c r="E139" s="315"/>
      <c r="F139" s="315"/>
      <c r="G139" s="315"/>
      <c r="H139" s="315"/>
      <c r="I139" s="315"/>
      <c r="J139" s="316"/>
      <c r="K139" s="95">
        <v>5460</v>
      </c>
      <c r="L139" s="95">
        <v>4481</v>
      </c>
      <c r="M139" s="95">
        <v>3933</v>
      </c>
      <c r="N139" s="95">
        <v>1185</v>
      </c>
      <c r="O139" s="95">
        <v>995</v>
      </c>
      <c r="P139" s="95">
        <v>1778</v>
      </c>
      <c r="Q139" s="95">
        <v>1984</v>
      </c>
      <c r="R139" s="95">
        <v>705</v>
      </c>
      <c r="S139" s="95">
        <v>2876</v>
      </c>
      <c r="T139" s="95">
        <v>2489</v>
      </c>
      <c r="U139" s="95">
        <v>2382</v>
      </c>
      <c r="V139" s="95">
        <v>521</v>
      </c>
      <c r="W139" s="95">
        <v>1378</v>
      </c>
      <c r="X139" s="95">
        <v>3244</v>
      </c>
      <c r="Y139" s="94"/>
      <c r="Z139" s="69">
        <f t="shared" si="21"/>
        <v>33411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239</v>
      </c>
      <c r="D140" s="317"/>
      <c r="E140" s="317"/>
      <c r="F140" s="317"/>
      <c r="G140" s="317"/>
      <c r="H140" s="317"/>
      <c r="I140" s="317"/>
      <c r="J140" s="317"/>
      <c r="K140" s="95">
        <v>16856</v>
      </c>
      <c r="L140" s="95">
        <v>7083</v>
      </c>
      <c r="M140" s="95">
        <v>3010</v>
      </c>
      <c r="N140" s="95">
        <v>1213</v>
      </c>
      <c r="O140" s="95">
        <v>881</v>
      </c>
      <c r="P140" s="95">
        <v>2101</v>
      </c>
      <c r="Q140" s="95">
        <v>3064</v>
      </c>
      <c r="R140" s="95">
        <v>2343</v>
      </c>
      <c r="S140" s="95">
        <v>3241</v>
      </c>
      <c r="T140" s="95">
        <v>1445</v>
      </c>
      <c r="U140" s="95">
        <v>2286</v>
      </c>
      <c r="V140" s="95">
        <v>955</v>
      </c>
      <c r="W140" s="95">
        <v>723</v>
      </c>
      <c r="X140" s="95">
        <v>2897</v>
      </c>
      <c r="Y140" s="94"/>
      <c r="Z140" s="69">
        <f t="shared" si="21"/>
        <v>48098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240</v>
      </c>
      <c r="D141" s="317"/>
      <c r="E141" s="317"/>
      <c r="F141" s="317"/>
      <c r="G141" s="317"/>
      <c r="H141" s="317"/>
      <c r="I141" s="317"/>
      <c r="J141" s="317"/>
      <c r="K141" s="95">
        <v>1173</v>
      </c>
      <c r="L141" s="95">
        <v>3387</v>
      </c>
      <c r="M141" s="95">
        <v>9153</v>
      </c>
      <c r="N141" s="95">
        <v>894</v>
      </c>
      <c r="O141" s="95">
        <v>493</v>
      </c>
      <c r="P141" s="95">
        <v>2799</v>
      </c>
      <c r="Q141" s="95">
        <v>860</v>
      </c>
      <c r="R141" s="95">
        <v>222</v>
      </c>
      <c r="S141" s="95">
        <v>592</v>
      </c>
      <c r="T141" s="95">
        <v>1063</v>
      </c>
      <c r="U141" s="95">
        <v>2887</v>
      </c>
      <c r="V141" s="95">
        <v>990</v>
      </c>
      <c r="W141" s="95">
        <v>614</v>
      </c>
      <c r="X141" s="95">
        <v>1787</v>
      </c>
      <c r="Y141" s="94"/>
      <c r="Z141" s="69">
        <f t="shared" si="21"/>
        <v>26914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215</v>
      </c>
      <c r="C142" s="317" t="s">
        <v>241</v>
      </c>
      <c r="D142" s="317"/>
      <c r="E142" s="317"/>
      <c r="F142" s="317"/>
      <c r="G142" s="317"/>
      <c r="H142" s="317"/>
      <c r="I142" s="317"/>
      <c r="J142" s="317"/>
      <c r="K142" s="95">
        <v>801</v>
      </c>
      <c r="L142" s="95">
        <v>1142</v>
      </c>
      <c r="M142" s="95">
        <v>795</v>
      </c>
      <c r="N142" s="95">
        <v>244</v>
      </c>
      <c r="O142" s="95">
        <v>209</v>
      </c>
      <c r="P142" s="95">
        <v>414</v>
      </c>
      <c r="Q142" s="95">
        <v>471</v>
      </c>
      <c r="R142" s="95">
        <v>128</v>
      </c>
      <c r="S142" s="95">
        <v>345</v>
      </c>
      <c r="T142" s="95">
        <v>411</v>
      </c>
      <c r="U142" s="95">
        <v>496</v>
      </c>
      <c r="V142" s="95">
        <v>143</v>
      </c>
      <c r="W142" s="95">
        <v>259</v>
      </c>
      <c r="X142" s="95">
        <v>516</v>
      </c>
      <c r="Y142" s="94"/>
      <c r="Z142" s="69">
        <f t="shared" si="21"/>
        <v>6374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217</v>
      </c>
      <c r="C143" s="317" t="s">
        <v>242</v>
      </c>
      <c r="D143" s="317"/>
      <c r="E143" s="317"/>
      <c r="F143" s="317"/>
      <c r="G143" s="317"/>
      <c r="H143" s="317"/>
      <c r="I143" s="317"/>
      <c r="J143" s="317"/>
      <c r="K143" s="95">
        <v>707</v>
      </c>
      <c r="L143" s="95">
        <v>1229</v>
      </c>
      <c r="M143" s="95">
        <v>861</v>
      </c>
      <c r="N143" s="95">
        <v>224</v>
      </c>
      <c r="O143" s="95">
        <v>121</v>
      </c>
      <c r="P143" s="95">
        <v>491</v>
      </c>
      <c r="Q143" s="95">
        <v>420</v>
      </c>
      <c r="R143" s="95">
        <v>112</v>
      </c>
      <c r="S143" s="95">
        <v>510</v>
      </c>
      <c r="T143" s="95">
        <v>589</v>
      </c>
      <c r="U143" s="95">
        <v>288</v>
      </c>
      <c r="V143" s="95">
        <v>234</v>
      </c>
      <c r="W143" s="95">
        <v>288</v>
      </c>
      <c r="X143" s="95">
        <v>508</v>
      </c>
      <c r="Y143" s="94"/>
      <c r="Z143" s="69">
        <f t="shared" si="21"/>
        <v>6582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219</v>
      </c>
      <c r="C144" s="317" t="s">
        <v>243</v>
      </c>
      <c r="D144" s="317"/>
      <c r="E144" s="317"/>
      <c r="F144" s="317"/>
      <c r="G144" s="317"/>
      <c r="H144" s="317"/>
      <c r="I144" s="317"/>
      <c r="J144" s="317"/>
      <c r="K144" s="95">
        <v>954</v>
      </c>
      <c r="L144" s="95">
        <v>1302</v>
      </c>
      <c r="M144" s="95">
        <v>504</v>
      </c>
      <c r="N144" s="95">
        <v>154</v>
      </c>
      <c r="O144" s="95">
        <v>68</v>
      </c>
      <c r="P144" s="95">
        <v>281</v>
      </c>
      <c r="Q144" s="95">
        <v>443</v>
      </c>
      <c r="R144" s="95">
        <v>72</v>
      </c>
      <c r="S144" s="95">
        <v>341</v>
      </c>
      <c r="T144" s="95">
        <v>152</v>
      </c>
      <c r="U144" s="95">
        <v>314</v>
      </c>
      <c r="V144" s="95">
        <v>61</v>
      </c>
      <c r="W144" s="95">
        <v>125</v>
      </c>
      <c r="X144" s="95">
        <v>257</v>
      </c>
      <c r="Y144" s="94"/>
      <c r="Z144" s="69">
        <f t="shared" si="21"/>
        <v>5028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221</v>
      </c>
      <c r="C145" s="317" t="s">
        <v>244</v>
      </c>
      <c r="D145" s="317"/>
      <c r="E145" s="317"/>
      <c r="F145" s="317"/>
      <c r="G145" s="317"/>
      <c r="H145" s="317"/>
      <c r="I145" s="317"/>
      <c r="J145" s="317"/>
      <c r="K145" s="95">
        <v>224</v>
      </c>
      <c r="L145" s="95">
        <v>301</v>
      </c>
      <c r="M145" s="95">
        <v>171</v>
      </c>
      <c r="N145" s="95">
        <v>106</v>
      </c>
      <c r="O145" s="95">
        <v>51</v>
      </c>
      <c r="P145" s="95">
        <v>168</v>
      </c>
      <c r="Q145" s="95">
        <v>214</v>
      </c>
      <c r="R145" s="95">
        <v>63</v>
      </c>
      <c r="S145" s="95">
        <v>151</v>
      </c>
      <c r="T145" s="95">
        <v>169</v>
      </c>
      <c r="U145" s="95">
        <v>101</v>
      </c>
      <c r="V145" s="95">
        <v>20</v>
      </c>
      <c r="W145" s="95">
        <v>119</v>
      </c>
      <c r="X145" s="95">
        <v>171</v>
      </c>
      <c r="Y145" s="94"/>
      <c r="Z145" s="69">
        <f t="shared" si="21"/>
        <v>2029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223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223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223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223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348</v>
      </c>
      <c r="C150" s="297"/>
      <c r="D150" s="297"/>
      <c r="E150" s="297"/>
      <c r="F150" s="297"/>
      <c r="G150" s="297"/>
      <c r="H150" s="297"/>
      <c r="I150" s="297"/>
      <c r="J150" s="297"/>
      <c r="K150" s="70">
        <f t="shared" ref="K150:X150" si="22">SUM(K139:K149)</f>
        <v>26175</v>
      </c>
      <c r="L150" s="70">
        <f t="shared" si="22"/>
        <v>18925</v>
      </c>
      <c r="M150" s="70">
        <f t="shared" si="22"/>
        <v>18427</v>
      </c>
      <c r="N150" s="70">
        <f t="shared" si="22"/>
        <v>4020</v>
      </c>
      <c r="O150" s="70">
        <f t="shared" si="22"/>
        <v>2818</v>
      </c>
      <c r="P150" s="70">
        <f t="shared" si="22"/>
        <v>8032</v>
      </c>
      <c r="Q150" s="70">
        <f t="shared" si="22"/>
        <v>7456</v>
      </c>
      <c r="R150" s="70">
        <f t="shared" si="22"/>
        <v>3645</v>
      </c>
      <c r="S150" s="70">
        <f t="shared" si="22"/>
        <v>8056</v>
      </c>
      <c r="T150" s="70">
        <f t="shared" si="22"/>
        <v>6318</v>
      </c>
      <c r="U150" s="70">
        <f t="shared" si="22"/>
        <v>8754</v>
      </c>
      <c r="V150" s="70">
        <f t="shared" si="22"/>
        <v>2924</v>
      </c>
      <c r="W150" s="70">
        <f t="shared" si="22"/>
        <v>3506</v>
      </c>
      <c r="X150" s="70">
        <f t="shared" si="22"/>
        <v>9380</v>
      </c>
      <c r="Y150" s="94"/>
      <c r="Z150" s="70">
        <f>SUM(K150:Y150)</f>
        <v>128436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355</v>
      </c>
      <c r="C153" s="321"/>
      <c r="D153" s="322"/>
      <c r="E153" s="320" t="s">
        <v>356</v>
      </c>
      <c r="F153" s="321"/>
      <c r="G153" s="322"/>
      <c r="H153" s="320" t="s">
        <v>357</v>
      </c>
      <c r="I153" s="321"/>
      <c r="J153" s="322"/>
      <c r="K153" s="326" t="s">
        <v>358</v>
      </c>
      <c r="L153" s="328" t="s">
        <v>359</v>
      </c>
      <c r="M153" s="328" t="s">
        <v>360</v>
      </c>
      <c r="N153" s="330" t="s">
        <v>361</v>
      </c>
      <c r="O153" s="112" t="s">
        <v>355</v>
      </c>
      <c r="P153" s="113" t="s">
        <v>356</v>
      </c>
      <c r="Q153" s="114" t="s">
        <v>357</v>
      </c>
      <c r="R153" s="115" t="s">
        <v>358</v>
      </c>
      <c r="S153" s="62"/>
      <c r="T153" s="116" t="s">
        <v>359</v>
      </c>
      <c r="U153" s="62"/>
      <c r="V153" s="117" t="s">
        <v>360</v>
      </c>
      <c r="W153" s="62"/>
      <c r="X153" s="118" t="s">
        <v>361</v>
      </c>
      <c r="Y153" s="119" t="s">
        <v>362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363</v>
      </c>
      <c r="P154" s="121" t="s">
        <v>364</v>
      </c>
      <c r="Q154" s="122" t="s">
        <v>365</v>
      </c>
      <c r="R154" s="123" t="s">
        <v>366</v>
      </c>
      <c r="S154" s="63"/>
      <c r="T154" s="124" t="s">
        <v>367</v>
      </c>
      <c r="U154" s="63"/>
      <c r="V154" s="125" t="s">
        <v>368</v>
      </c>
      <c r="W154" s="63"/>
      <c r="X154" s="126" t="s">
        <v>369</v>
      </c>
      <c r="Y154" s="127" t="s">
        <v>370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332</v>
      </c>
      <c r="AH156" s="93" t="s">
        <v>352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323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351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323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332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333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10" t="s">
        <v>204</v>
      </c>
      <c r="V164" s="10" t="s">
        <v>206</v>
      </c>
      <c r="W164" s="10" t="s">
        <v>208</v>
      </c>
      <c r="X164" s="10" t="s">
        <v>210</v>
      </c>
      <c r="Y164" s="94"/>
      <c r="Z164" s="15" t="s">
        <v>211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219</v>
      </c>
      <c r="C167" s="315" t="s">
        <v>245</v>
      </c>
      <c r="D167" s="315"/>
      <c r="E167" s="315"/>
      <c r="F167" s="315"/>
      <c r="G167" s="315"/>
      <c r="H167" s="315"/>
      <c r="I167" s="315"/>
      <c r="J167" s="316"/>
      <c r="K167" s="95">
        <v>1934</v>
      </c>
      <c r="L167" s="95">
        <v>2177</v>
      </c>
      <c r="M167" s="95">
        <v>3005</v>
      </c>
      <c r="N167" s="95">
        <v>702</v>
      </c>
      <c r="O167" s="95">
        <v>694</v>
      </c>
      <c r="P167" s="95">
        <v>1092</v>
      </c>
      <c r="Q167" s="95">
        <v>966</v>
      </c>
      <c r="R167" s="95">
        <v>520</v>
      </c>
      <c r="S167" s="95">
        <v>599</v>
      </c>
      <c r="T167" s="95">
        <v>679</v>
      </c>
      <c r="U167" s="95">
        <v>926</v>
      </c>
      <c r="V167" s="95">
        <v>605</v>
      </c>
      <c r="W167" s="95">
        <v>879</v>
      </c>
      <c r="X167" s="95">
        <v>1668</v>
      </c>
      <c r="Y167" s="94"/>
      <c r="Z167" s="69">
        <f t="shared" ref="Z167:Z173" si="23">SUM(K167:Y167)</f>
        <v>16446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246</v>
      </c>
      <c r="D168" s="317"/>
      <c r="E168" s="317"/>
      <c r="F168" s="317"/>
      <c r="G168" s="317"/>
      <c r="H168" s="317"/>
      <c r="I168" s="317"/>
      <c r="J168" s="317"/>
      <c r="K168" s="95">
        <v>6447</v>
      </c>
      <c r="L168" s="95">
        <v>2682</v>
      </c>
      <c r="M168" s="95">
        <v>1988</v>
      </c>
      <c r="N168" s="95">
        <v>664</v>
      </c>
      <c r="O168" s="95">
        <v>887</v>
      </c>
      <c r="P168" s="95">
        <v>1427</v>
      </c>
      <c r="Q168" s="95">
        <v>2373</v>
      </c>
      <c r="R168" s="95">
        <v>1770</v>
      </c>
      <c r="S168" s="95">
        <v>1515</v>
      </c>
      <c r="T168" s="95">
        <v>685</v>
      </c>
      <c r="U168" s="95">
        <v>1025</v>
      </c>
      <c r="V168" s="95">
        <v>704</v>
      </c>
      <c r="W168" s="95">
        <v>635</v>
      </c>
      <c r="X168" s="95">
        <v>1766</v>
      </c>
      <c r="Y168" s="94"/>
      <c r="Z168" s="69">
        <f t="shared" si="23"/>
        <v>24568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247</v>
      </c>
      <c r="D169" s="317"/>
      <c r="E169" s="317"/>
      <c r="F169" s="317"/>
      <c r="G169" s="317"/>
      <c r="H169" s="317"/>
      <c r="I169" s="317"/>
      <c r="J169" s="317"/>
      <c r="K169" s="95">
        <v>12536</v>
      </c>
      <c r="L169" s="95">
        <v>3761</v>
      </c>
      <c r="M169" s="95">
        <v>3190</v>
      </c>
      <c r="N169" s="95">
        <v>1235</v>
      </c>
      <c r="O169" s="95">
        <v>567</v>
      </c>
      <c r="P169" s="95">
        <v>1731</v>
      </c>
      <c r="Q169" s="95">
        <v>1578</v>
      </c>
      <c r="R169" s="95">
        <v>2157</v>
      </c>
      <c r="S169" s="95">
        <v>3905</v>
      </c>
      <c r="T169" s="95">
        <v>507</v>
      </c>
      <c r="U169" s="95">
        <v>1030</v>
      </c>
      <c r="V169" s="95">
        <v>388</v>
      </c>
      <c r="W169" s="95">
        <v>559</v>
      </c>
      <c r="X169" s="95">
        <v>3098</v>
      </c>
      <c r="Y169" s="94"/>
      <c r="Z169" s="69">
        <f t="shared" si="23"/>
        <v>36242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215</v>
      </c>
      <c r="C170" s="317" t="s">
        <v>248</v>
      </c>
      <c r="D170" s="317"/>
      <c r="E170" s="317"/>
      <c r="F170" s="317"/>
      <c r="G170" s="317"/>
      <c r="H170" s="317"/>
      <c r="I170" s="317"/>
      <c r="J170" s="317"/>
      <c r="K170" s="95">
        <v>628</v>
      </c>
      <c r="L170" s="95">
        <v>1016</v>
      </c>
      <c r="M170" s="95">
        <v>52596</v>
      </c>
      <c r="N170" s="95">
        <v>3262</v>
      </c>
      <c r="O170" s="95">
        <v>366</v>
      </c>
      <c r="P170" s="95">
        <v>1036</v>
      </c>
      <c r="Q170" s="95">
        <v>510</v>
      </c>
      <c r="R170" s="95">
        <v>238</v>
      </c>
      <c r="S170" s="95">
        <v>361</v>
      </c>
      <c r="T170" s="95">
        <v>7855</v>
      </c>
      <c r="U170" s="95">
        <v>3456</v>
      </c>
      <c r="V170" s="95">
        <v>330</v>
      </c>
      <c r="W170" s="95">
        <v>2298</v>
      </c>
      <c r="X170" s="95">
        <v>3450</v>
      </c>
      <c r="Y170" s="94"/>
      <c r="Z170" s="69">
        <f t="shared" si="23"/>
        <v>77402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217</v>
      </c>
      <c r="C171" s="317" t="s">
        <v>249</v>
      </c>
      <c r="D171" s="317"/>
      <c r="E171" s="317"/>
      <c r="F171" s="317"/>
      <c r="G171" s="317"/>
      <c r="H171" s="317"/>
      <c r="I171" s="317"/>
      <c r="J171" s="317"/>
      <c r="K171" s="95">
        <v>174</v>
      </c>
      <c r="L171" s="95">
        <v>254</v>
      </c>
      <c r="M171" s="95">
        <v>373</v>
      </c>
      <c r="N171" s="95">
        <v>71</v>
      </c>
      <c r="O171" s="95">
        <v>52</v>
      </c>
      <c r="P171" s="95">
        <v>123</v>
      </c>
      <c r="Q171" s="95">
        <v>92</v>
      </c>
      <c r="R171" s="95">
        <v>135</v>
      </c>
      <c r="S171" s="95">
        <v>67</v>
      </c>
      <c r="T171" s="95">
        <v>228</v>
      </c>
      <c r="U171" s="95">
        <v>111</v>
      </c>
      <c r="V171" s="95">
        <v>47</v>
      </c>
      <c r="W171" s="95">
        <v>102</v>
      </c>
      <c r="X171" s="95">
        <v>411</v>
      </c>
      <c r="Y171" s="94"/>
      <c r="Z171" s="69">
        <f t="shared" si="23"/>
        <v>2240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219</v>
      </c>
      <c r="C172" s="317" t="s">
        <v>250</v>
      </c>
      <c r="D172" s="317"/>
      <c r="E172" s="317"/>
      <c r="F172" s="317"/>
      <c r="G172" s="317"/>
      <c r="H172" s="317"/>
      <c r="I172" s="317"/>
      <c r="J172" s="317"/>
      <c r="K172" s="95">
        <v>112</v>
      </c>
      <c r="L172" s="95">
        <v>5381</v>
      </c>
      <c r="M172" s="95">
        <v>341</v>
      </c>
      <c r="N172" s="95">
        <v>103</v>
      </c>
      <c r="O172" s="95">
        <v>86</v>
      </c>
      <c r="P172" s="95">
        <v>216</v>
      </c>
      <c r="Q172" s="95">
        <v>179</v>
      </c>
      <c r="R172" s="95">
        <v>49</v>
      </c>
      <c r="S172" s="95">
        <v>141</v>
      </c>
      <c r="T172" s="95">
        <v>97</v>
      </c>
      <c r="U172" s="95">
        <v>426</v>
      </c>
      <c r="V172" s="95">
        <v>57</v>
      </c>
      <c r="W172" s="95">
        <v>111</v>
      </c>
      <c r="X172" s="95">
        <v>499</v>
      </c>
      <c r="Y172" s="94"/>
      <c r="Z172" s="69">
        <f t="shared" si="23"/>
        <v>7798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221</v>
      </c>
      <c r="C173" s="317" t="s">
        <v>251</v>
      </c>
      <c r="D173" s="317"/>
      <c r="E173" s="317"/>
      <c r="F173" s="317"/>
      <c r="G173" s="317"/>
      <c r="H173" s="317"/>
      <c r="I173" s="317"/>
      <c r="J173" s="317"/>
      <c r="K173" s="95">
        <v>47</v>
      </c>
      <c r="L173" s="95">
        <v>162</v>
      </c>
      <c r="M173" s="95">
        <v>121</v>
      </c>
      <c r="N173" s="95">
        <v>41</v>
      </c>
      <c r="O173" s="95">
        <v>28</v>
      </c>
      <c r="P173" s="95">
        <v>249</v>
      </c>
      <c r="Q173" s="95">
        <v>44</v>
      </c>
      <c r="R173" s="95">
        <v>21</v>
      </c>
      <c r="S173" s="95">
        <v>26</v>
      </c>
      <c r="T173" s="95">
        <v>266</v>
      </c>
      <c r="U173" s="95">
        <v>184</v>
      </c>
      <c r="V173" s="95">
        <v>99</v>
      </c>
      <c r="W173" s="95">
        <v>54</v>
      </c>
      <c r="X173" s="95">
        <v>564</v>
      </c>
      <c r="Y173" s="94"/>
      <c r="Z173" s="69">
        <f t="shared" si="23"/>
        <v>1906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223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223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223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223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348</v>
      </c>
      <c r="C178" s="297"/>
      <c r="D178" s="297"/>
      <c r="E178" s="297"/>
      <c r="F178" s="297"/>
      <c r="G178" s="297"/>
      <c r="H178" s="297"/>
      <c r="I178" s="297"/>
      <c r="J178" s="297"/>
      <c r="K178" s="70">
        <f t="shared" ref="K178:X178" si="24">SUM(K167:K177)</f>
        <v>21878</v>
      </c>
      <c r="L178" s="70">
        <f t="shared" si="24"/>
        <v>15433</v>
      </c>
      <c r="M178" s="70">
        <f t="shared" si="24"/>
        <v>61614</v>
      </c>
      <c r="N178" s="70">
        <f t="shared" si="24"/>
        <v>6078</v>
      </c>
      <c r="O178" s="70">
        <f t="shared" si="24"/>
        <v>2680</v>
      </c>
      <c r="P178" s="70">
        <f t="shared" si="24"/>
        <v>5874</v>
      </c>
      <c r="Q178" s="70">
        <f t="shared" si="24"/>
        <v>5742</v>
      </c>
      <c r="R178" s="70">
        <f t="shared" si="24"/>
        <v>4890</v>
      </c>
      <c r="S178" s="70">
        <f t="shared" si="24"/>
        <v>6614</v>
      </c>
      <c r="T178" s="70">
        <f t="shared" si="24"/>
        <v>10317</v>
      </c>
      <c r="U178" s="70">
        <f t="shared" si="24"/>
        <v>7158</v>
      </c>
      <c r="V178" s="70">
        <f t="shared" si="24"/>
        <v>2230</v>
      </c>
      <c r="W178" s="70">
        <f t="shared" si="24"/>
        <v>4638</v>
      </c>
      <c r="X178" s="70">
        <f t="shared" si="24"/>
        <v>11456</v>
      </c>
      <c r="Y178" s="94"/>
      <c r="Z178" s="70">
        <f t="shared" ref="Z178:Z183" si="25">SUM(K178:Y178)</f>
        <v>166602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221</v>
      </c>
      <c r="C179" s="315" t="s">
        <v>252</v>
      </c>
      <c r="D179" s="315"/>
      <c r="E179" s="315"/>
      <c r="F179" s="315"/>
      <c r="G179" s="315"/>
      <c r="H179" s="315"/>
      <c r="I179" s="315"/>
      <c r="J179" s="316"/>
      <c r="K179" s="95">
        <v>235</v>
      </c>
      <c r="L179" s="95">
        <v>849</v>
      </c>
      <c r="M179" s="95">
        <v>432</v>
      </c>
      <c r="N179" s="95">
        <v>165</v>
      </c>
      <c r="O179" s="95">
        <v>228</v>
      </c>
      <c r="P179" s="95">
        <v>341</v>
      </c>
      <c r="Q179" s="95">
        <v>325</v>
      </c>
      <c r="R179" s="95">
        <v>194</v>
      </c>
      <c r="S179" s="95">
        <v>195</v>
      </c>
      <c r="T179" s="95">
        <v>161</v>
      </c>
      <c r="U179" s="95">
        <v>112</v>
      </c>
      <c r="V179" s="95">
        <v>184</v>
      </c>
      <c r="W179" s="95">
        <v>179</v>
      </c>
      <c r="X179" s="95">
        <v>382</v>
      </c>
      <c r="Y179" s="94"/>
      <c r="Z179" s="69">
        <f t="shared" si="25"/>
        <v>3982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253</v>
      </c>
      <c r="D180" s="317"/>
      <c r="E180" s="317"/>
      <c r="F180" s="317"/>
      <c r="G180" s="317"/>
      <c r="H180" s="317"/>
      <c r="I180" s="317"/>
      <c r="J180" s="317"/>
      <c r="K180" s="95">
        <v>57</v>
      </c>
      <c r="L180" s="95">
        <v>373</v>
      </c>
      <c r="M180" s="95">
        <v>224</v>
      </c>
      <c r="N180" s="95">
        <v>239</v>
      </c>
      <c r="O180" s="95">
        <v>204</v>
      </c>
      <c r="P180" s="95">
        <v>177</v>
      </c>
      <c r="Q180" s="95">
        <v>80</v>
      </c>
      <c r="R180" s="95">
        <v>77</v>
      </c>
      <c r="S180" s="95">
        <v>118</v>
      </c>
      <c r="T180" s="95">
        <v>250</v>
      </c>
      <c r="U180" s="95">
        <v>157</v>
      </c>
      <c r="V180" s="95">
        <v>504</v>
      </c>
      <c r="W180" s="95">
        <v>66</v>
      </c>
      <c r="X180" s="95">
        <v>168</v>
      </c>
      <c r="Y180" s="94"/>
      <c r="Z180" s="69">
        <f t="shared" si="25"/>
        <v>2694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254</v>
      </c>
      <c r="D181" s="317"/>
      <c r="E181" s="317"/>
      <c r="F181" s="317"/>
      <c r="G181" s="317"/>
      <c r="H181" s="317"/>
      <c r="I181" s="317"/>
      <c r="J181" s="317"/>
      <c r="K181" s="95">
        <v>59</v>
      </c>
      <c r="L181" s="95">
        <v>175</v>
      </c>
      <c r="M181" s="95">
        <v>126</v>
      </c>
      <c r="N181" s="95">
        <v>46</v>
      </c>
      <c r="O181" s="95">
        <v>67</v>
      </c>
      <c r="P181" s="95">
        <v>142</v>
      </c>
      <c r="Q181" s="95">
        <v>80</v>
      </c>
      <c r="R181" s="95">
        <v>68</v>
      </c>
      <c r="S181" s="95">
        <v>50</v>
      </c>
      <c r="T181" s="95">
        <v>48</v>
      </c>
      <c r="U181" s="95">
        <v>45</v>
      </c>
      <c r="V181" s="95">
        <v>109</v>
      </c>
      <c r="W181" s="95">
        <v>55</v>
      </c>
      <c r="X181" s="95">
        <v>137</v>
      </c>
      <c r="Y181" s="94"/>
      <c r="Z181" s="69">
        <f t="shared" si="25"/>
        <v>1207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215</v>
      </c>
      <c r="C182" s="317" t="s">
        <v>255</v>
      </c>
      <c r="D182" s="317"/>
      <c r="E182" s="317"/>
      <c r="F182" s="317"/>
      <c r="G182" s="317"/>
      <c r="H182" s="317"/>
      <c r="I182" s="317"/>
      <c r="J182" s="317"/>
      <c r="K182" s="95">
        <v>37</v>
      </c>
      <c r="L182" s="95">
        <v>81</v>
      </c>
      <c r="M182" s="95">
        <v>74</v>
      </c>
      <c r="N182" s="95">
        <v>31</v>
      </c>
      <c r="O182" s="95">
        <v>20</v>
      </c>
      <c r="P182" s="95">
        <v>33</v>
      </c>
      <c r="Q182" s="95">
        <v>22</v>
      </c>
      <c r="R182" s="95">
        <v>31</v>
      </c>
      <c r="S182" s="95">
        <v>22</v>
      </c>
      <c r="T182" s="95">
        <v>23</v>
      </c>
      <c r="U182" s="95">
        <v>23</v>
      </c>
      <c r="V182" s="95">
        <v>16</v>
      </c>
      <c r="W182" s="95">
        <v>15</v>
      </c>
      <c r="X182" s="95">
        <v>126</v>
      </c>
      <c r="Y182" s="94"/>
      <c r="Z182" s="69">
        <f t="shared" si="25"/>
        <v>554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24" t="s">
        <v>217</v>
      </c>
      <c r="C183" s="317" t="s">
        <v>256</v>
      </c>
      <c r="D183" s="317"/>
      <c r="E183" s="317"/>
      <c r="F183" s="317"/>
      <c r="G183" s="317"/>
      <c r="H183" s="317"/>
      <c r="I183" s="317"/>
      <c r="J183" s="317"/>
      <c r="K183" s="95">
        <v>67</v>
      </c>
      <c r="L183" s="95">
        <v>90</v>
      </c>
      <c r="M183" s="95">
        <v>58</v>
      </c>
      <c r="N183" s="95">
        <v>23</v>
      </c>
      <c r="O183" s="95">
        <v>33</v>
      </c>
      <c r="P183" s="95">
        <v>38</v>
      </c>
      <c r="Q183" s="95">
        <v>31</v>
      </c>
      <c r="R183" s="95">
        <v>37</v>
      </c>
      <c r="S183" s="95">
        <v>32</v>
      </c>
      <c r="T183" s="95">
        <v>29</v>
      </c>
      <c r="U183" s="95">
        <v>22</v>
      </c>
      <c r="V183" s="95">
        <v>34</v>
      </c>
      <c r="W183" s="95">
        <v>28</v>
      </c>
      <c r="X183" s="95">
        <v>117</v>
      </c>
      <c r="Y183" s="94"/>
      <c r="Z183" s="69">
        <f t="shared" si="25"/>
        <v>639</v>
      </c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223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223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223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223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223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223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348</v>
      </c>
      <c r="C190" s="297"/>
      <c r="D190" s="297"/>
      <c r="E190" s="297"/>
      <c r="F190" s="297"/>
      <c r="G190" s="297"/>
      <c r="H190" s="297"/>
      <c r="I190" s="297"/>
      <c r="J190" s="297"/>
      <c r="K190" s="70">
        <f t="shared" ref="K190:X190" si="26">SUM(K179:K189)</f>
        <v>455</v>
      </c>
      <c r="L190" s="70">
        <f t="shared" si="26"/>
        <v>1568</v>
      </c>
      <c r="M190" s="70">
        <f t="shared" si="26"/>
        <v>914</v>
      </c>
      <c r="N190" s="70">
        <f t="shared" si="26"/>
        <v>504</v>
      </c>
      <c r="O190" s="70">
        <f t="shared" si="26"/>
        <v>552</v>
      </c>
      <c r="P190" s="70">
        <f t="shared" si="26"/>
        <v>731</v>
      </c>
      <c r="Q190" s="70">
        <f t="shared" si="26"/>
        <v>538</v>
      </c>
      <c r="R190" s="70">
        <f t="shared" si="26"/>
        <v>407</v>
      </c>
      <c r="S190" s="70">
        <f t="shared" si="26"/>
        <v>417</v>
      </c>
      <c r="T190" s="70">
        <f t="shared" si="26"/>
        <v>511</v>
      </c>
      <c r="U190" s="70">
        <f t="shared" si="26"/>
        <v>359</v>
      </c>
      <c r="V190" s="70">
        <f t="shared" si="26"/>
        <v>847</v>
      </c>
      <c r="W190" s="70">
        <f t="shared" si="26"/>
        <v>343</v>
      </c>
      <c r="X190" s="70">
        <f t="shared" si="26"/>
        <v>930</v>
      </c>
      <c r="Y190" s="94"/>
      <c r="Z190" s="70">
        <f>SUM(K190:Y190)</f>
        <v>9076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355</v>
      </c>
      <c r="C193" s="321"/>
      <c r="D193" s="322"/>
      <c r="E193" s="320" t="s">
        <v>356</v>
      </c>
      <c r="F193" s="321"/>
      <c r="G193" s="322"/>
      <c r="H193" s="320" t="s">
        <v>357</v>
      </c>
      <c r="I193" s="321"/>
      <c r="J193" s="322"/>
      <c r="K193" s="326" t="s">
        <v>358</v>
      </c>
      <c r="L193" s="328" t="s">
        <v>359</v>
      </c>
      <c r="M193" s="328" t="s">
        <v>360</v>
      </c>
      <c r="N193" s="330" t="s">
        <v>361</v>
      </c>
      <c r="O193" s="128" t="s">
        <v>355</v>
      </c>
      <c r="P193" s="129" t="s">
        <v>356</v>
      </c>
      <c r="Q193" s="130" t="s">
        <v>357</v>
      </c>
      <c r="R193" s="131" t="s">
        <v>358</v>
      </c>
      <c r="S193" s="62"/>
      <c r="T193" s="132" t="s">
        <v>359</v>
      </c>
      <c r="U193" s="62"/>
      <c r="V193" s="133" t="s">
        <v>360</v>
      </c>
      <c r="W193" s="62"/>
      <c r="X193" s="134" t="s">
        <v>361</v>
      </c>
      <c r="Y193" s="135" t="s">
        <v>362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363</v>
      </c>
      <c r="P194" s="137" t="s">
        <v>364</v>
      </c>
      <c r="Q194" s="138" t="s">
        <v>365</v>
      </c>
      <c r="R194" s="139" t="s">
        <v>366</v>
      </c>
      <c r="S194" s="63"/>
      <c r="T194" s="140" t="s">
        <v>367</v>
      </c>
      <c r="U194" s="63"/>
      <c r="V194" s="141" t="s">
        <v>368</v>
      </c>
      <c r="W194" s="63"/>
      <c r="X194" s="142" t="s">
        <v>369</v>
      </c>
      <c r="Y194" s="143" t="s">
        <v>370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334</v>
      </c>
      <c r="AH196" s="93" t="s">
        <v>352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323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351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323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334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335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10" t="s">
        <v>204</v>
      </c>
      <c r="V204" s="10" t="s">
        <v>206</v>
      </c>
      <c r="W204" s="10" t="s">
        <v>208</v>
      </c>
      <c r="X204" s="10" t="s">
        <v>210</v>
      </c>
      <c r="Y204" s="94"/>
      <c r="Z204" s="15" t="s">
        <v>211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257</v>
      </c>
      <c r="C207" s="315" t="s">
        <v>258</v>
      </c>
      <c r="D207" s="315"/>
      <c r="E207" s="315"/>
      <c r="F207" s="315"/>
      <c r="G207" s="315"/>
      <c r="H207" s="315"/>
      <c r="I207" s="315"/>
      <c r="J207" s="316"/>
      <c r="K207" s="95">
        <v>1882</v>
      </c>
      <c r="L207" s="95">
        <v>1900</v>
      </c>
      <c r="M207" s="95">
        <v>1312</v>
      </c>
      <c r="N207" s="95">
        <v>636</v>
      </c>
      <c r="O207" s="95">
        <v>419</v>
      </c>
      <c r="P207" s="95">
        <v>706</v>
      </c>
      <c r="Q207" s="95">
        <v>824</v>
      </c>
      <c r="R207" s="95">
        <v>188</v>
      </c>
      <c r="S207" s="95">
        <v>644</v>
      </c>
      <c r="T207" s="95">
        <v>683</v>
      </c>
      <c r="U207" s="95">
        <v>683</v>
      </c>
      <c r="V207" s="95">
        <v>279</v>
      </c>
      <c r="W207" s="95">
        <v>574</v>
      </c>
      <c r="X207" s="95">
        <v>693</v>
      </c>
      <c r="Y207" s="94"/>
      <c r="Z207" s="69">
        <f t="shared" ref="Z207:Z213" si="27">SUM(K207:Y207)</f>
        <v>11423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259</v>
      </c>
      <c r="D208" s="317"/>
      <c r="E208" s="317"/>
      <c r="F208" s="317"/>
      <c r="G208" s="317"/>
      <c r="H208" s="317"/>
      <c r="I208" s="317"/>
      <c r="J208" s="317"/>
      <c r="K208" s="95">
        <v>458</v>
      </c>
      <c r="L208" s="95">
        <v>736</v>
      </c>
      <c r="M208" s="95">
        <v>380</v>
      </c>
      <c r="N208" s="95">
        <v>255</v>
      </c>
      <c r="O208" s="95">
        <v>177</v>
      </c>
      <c r="P208" s="95">
        <v>291</v>
      </c>
      <c r="Q208" s="95">
        <v>283</v>
      </c>
      <c r="R208" s="95">
        <v>128</v>
      </c>
      <c r="S208" s="95">
        <v>170</v>
      </c>
      <c r="T208" s="95">
        <v>225</v>
      </c>
      <c r="U208" s="95">
        <v>218</v>
      </c>
      <c r="V208" s="95">
        <v>120</v>
      </c>
      <c r="W208" s="95">
        <v>147</v>
      </c>
      <c r="X208" s="95">
        <v>209</v>
      </c>
      <c r="Y208" s="94"/>
      <c r="Z208" s="69">
        <f t="shared" si="27"/>
        <v>3797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260</v>
      </c>
      <c r="D209" s="317"/>
      <c r="E209" s="317"/>
      <c r="F209" s="317"/>
      <c r="G209" s="317"/>
      <c r="H209" s="317"/>
      <c r="I209" s="317"/>
      <c r="J209" s="317"/>
      <c r="K209" s="95">
        <v>532</v>
      </c>
      <c r="L209" s="95">
        <v>1143</v>
      </c>
      <c r="M209" s="95">
        <v>618</v>
      </c>
      <c r="N209" s="95">
        <v>337</v>
      </c>
      <c r="O209" s="95">
        <v>210</v>
      </c>
      <c r="P209" s="95">
        <v>371</v>
      </c>
      <c r="Q209" s="95">
        <v>401</v>
      </c>
      <c r="R209" s="95">
        <v>146</v>
      </c>
      <c r="S209" s="95">
        <v>251</v>
      </c>
      <c r="T209" s="95">
        <v>384</v>
      </c>
      <c r="U209" s="95">
        <v>272</v>
      </c>
      <c r="V209" s="95">
        <v>112</v>
      </c>
      <c r="W209" s="95">
        <v>191</v>
      </c>
      <c r="X209" s="95">
        <v>330</v>
      </c>
      <c r="Y209" s="94"/>
      <c r="Z209" s="69">
        <f t="shared" si="27"/>
        <v>5298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215</v>
      </c>
      <c r="C210" s="317" t="s">
        <v>261</v>
      </c>
      <c r="D210" s="317"/>
      <c r="E210" s="317"/>
      <c r="F210" s="317"/>
      <c r="G210" s="317"/>
      <c r="H210" s="317"/>
      <c r="I210" s="317"/>
      <c r="J210" s="317"/>
      <c r="K210" s="95">
        <v>142</v>
      </c>
      <c r="L210" s="95">
        <v>249</v>
      </c>
      <c r="M210" s="95">
        <v>168</v>
      </c>
      <c r="N210" s="95">
        <v>67</v>
      </c>
      <c r="O210" s="95">
        <v>49</v>
      </c>
      <c r="P210" s="95">
        <v>199</v>
      </c>
      <c r="Q210" s="95">
        <v>99</v>
      </c>
      <c r="R210" s="95">
        <v>40</v>
      </c>
      <c r="S210" s="95">
        <v>54</v>
      </c>
      <c r="T210" s="95">
        <v>586</v>
      </c>
      <c r="U210" s="95">
        <v>88</v>
      </c>
      <c r="V210" s="95">
        <v>35</v>
      </c>
      <c r="W210" s="95">
        <v>52</v>
      </c>
      <c r="X210" s="95">
        <v>219</v>
      </c>
      <c r="Y210" s="94"/>
      <c r="Z210" s="69">
        <f t="shared" si="27"/>
        <v>2047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217</v>
      </c>
      <c r="C211" s="317" t="s">
        <v>262</v>
      </c>
      <c r="D211" s="317"/>
      <c r="E211" s="317"/>
      <c r="F211" s="317"/>
      <c r="G211" s="317"/>
      <c r="H211" s="317"/>
      <c r="I211" s="317"/>
      <c r="J211" s="317"/>
      <c r="K211" s="95">
        <v>105</v>
      </c>
      <c r="L211" s="95">
        <v>138</v>
      </c>
      <c r="M211" s="95">
        <v>92</v>
      </c>
      <c r="N211" s="95">
        <v>35</v>
      </c>
      <c r="O211" s="95">
        <v>24</v>
      </c>
      <c r="P211" s="95">
        <v>74</v>
      </c>
      <c r="Q211" s="95">
        <v>60</v>
      </c>
      <c r="R211" s="95">
        <v>26</v>
      </c>
      <c r="S211" s="95">
        <v>54</v>
      </c>
      <c r="T211" s="95">
        <v>109</v>
      </c>
      <c r="U211" s="95">
        <v>44</v>
      </c>
      <c r="V211" s="95">
        <v>33</v>
      </c>
      <c r="W211" s="95">
        <v>46</v>
      </c>
      <c r="X211" s="95">
        <v>95</v>
      </c>
      <c r="Y211" s="94"/>
      <c r="Z211" s="69">
        <f t="shared" si="27"/>
        <v>935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219</v>
      </c>
      <c r="C212" s="317" t="s">
        <v>263</v>
      </c>
      <c r="D212" s="317"/>
      <c r="E212" s="317"/>
      <c r="F212" s="317"/>
      <c r="G212" s="317"/>
      <c r="H212" s="317"/>
      <c r="I212" s="317"/>
      <c r="J212" s="317"/>
      <c r="K212" s="95">
        <v>179</v>
      </c>
      <c r="L212" s="95">
        <v>273</v>
      </c>
      <c r="M212" s="95">
        <v>255</v>
      </c>
      <c r="N212" s="95">
        <v>89</v>
      </c>
      <c r="O212" s="95">
        <v>53</v>
      </c>
      <c r="P212" s="95">
        <v>161</v>
      </c>
      <c r="Q212" s="95">
        <v>134</v>
      </c>
      <c r="R212" s="95">
        <v>66</v>
      </c>
      <c r="S212" s="95">
        <v>74</v>
      </c>
      <c r="T212" s="95">
        <v>80</v>
      </c>
      <c r="U212" s="95">
        <v>138</v>
      </c>
      <c r="V212" s="95">
        <v>125</v>
      </c>
      <c r="W212" s="95">
        <v>70</v>
      </c>
      <c r="X212" s="95">
        <v>339</v>
      </c>
      <c r="Y212" s="94"/>
      <c r="Z212" s="69">
        <f t="shared" si="27"/>
        <v>2036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221</v>
      </c>
      <c r="C213" s="317" t="s">
        <v>264</v>
      </c>
      <c r="D213" s="317"/>
      <c r="E213" s="317"/>
      <c r="F213" s="317"/>
      <c r="G213" s="317"/>
      <c r="H213" s="317"/>
      <c r="I213" s="317"/>
      <c r="J213" s="317"/>
      <c r="K213" s="95">
        <v>45</v>
      </c>
      <c r="L213" s="95">
        <v>76</v>
      </c>
      <c r="M213" s="95">
        <v>65</v>
      </c>
      <c r="N213" s="95">
        <v>47</v>
      </c>
      <c r="O213" s="95">
        <v>15</v>
      </c>
      <c r="P213" s="95">
        <v>49</v>
      </c>
      <c r="Q213" s="95">
        <v>41</v>
      </c>
      <c r="R213" s="95">
        <v>17</v>
      </c>
      <c r="S213" s="95">
        <v>31</v>
      </c>
      <c r="T213" s="95">
        <v>47</v>
      </c>
      <c r="U213" s="95">
        <v>17</v>
      </c>
      <c r="V213" s="95">
        <v>27</v>
      </c>
      <c r="W213" s="95">
        <v>20</v>
      </c>
      <c r="X213" s="95">
        <v>40</v>
      </c>
      <c r="Y213" s="94"/>
      <c r="Z213" s="69">
        <f t="shared" si="27"/>
        <v>537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223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223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223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223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348</v>
      </c>
      <c r="C218" s="297"/>
      <c r="D218" s="297"/>
      <c r="E218" s="297"/>
      <c r="F218" s="297"/>
      <c r="G218" s="297"/>
      <c r="H218" s="297"/>
      <c r="I218" s="297"/>
      <c r="J218" s="297"/>
      <c r="K218" s="70">
        <f t="shared" ref="K218:X218" si="28">SUM(K207:K217)</f>
        <v>3343</v>
      </c>
      <c r="L218" s="70">
        <f t="shared" si="28"/>
        <v>4515</v>
      </c>
      <c r="M218" s="70">
        <f t="shared" si="28"/>
        <v>2890</v>
      </c>
      <c r="N218" s="70">
        <f t="shared" si="28"/>
        <v>1466</v>
      </c>
      <c r="O218" s="70">
        <f t="shared" si="28"/>
        <v>947</v>
      </c>
      <c r="P218" s="70">
        <f t="shared" si="28"/>
        <v>1851</v>
      </c>
      <c r="Q218" s="70">
        <f t="shared" si="28"/>
        <v>1842</v>
      </c>
      <c r="R218" s="70">
        <f t="shared" si="28"/>
        <v>611</v>
      </c>
      <c r="S218" s="70">
        <f t="shared" si="28"/>
        <v>1278</v>
      </c>
      <c r="T218" s="70">
        <f t="shared" si="28"/>
        <v>2114</v>
      </c>
      <c r="U218" s="70">
        <f t="shared" si="28"/>
        <v>1460</v>
      </c>
      <c r="V218" s="70">
        <f t="shared" si="28"/>
        <v>731</v>
      </c>
      <c r="W218" s="70">
        <f t="shared" si="28"/>
        <v>1100</v>
      </c>
      <c r="X218" s="70">
        <f t="shared" si="28"/>
        <v>1925</v>
      </c>
      <c r="Y218" s="94"/>
      <c r="Z218" s="70">
        <f t="shared" ref="Z218:Z224" si="29">SUM(K218:Y218)</f>
        <v>26073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265</v>
      </c>
      <c r="C219" s="315" t="s">
        <v>266</v>
      </c>
      <c r="D219" s="315"/>
      <c r="E219" s="315"/>
      <c r="F219" s="315"/>
      <c r="G219" s="315"/>
      <c r="H219" s="315"/>
      <c r="I219" s="315"/>
      <c r="J219" s="316"/>
      <c r="K219" s="95">
        <v>2110</v>
      </c>
      <c r="L219" s="95">
        <v>2676</v>
      </c>
      <c r="M219" s="95">
        <v>2507</v>
      </c>
      <c r="N219" s="95">
        <v>806</v>
      </c>
      <c r="O219" s="95">
        <v>793</v>
      </c>
      <c r="P219" s="95">
        <v>540</v>
      </c>
      <c r="Q219" s="95">
        <v>666</v>
      </c>
      <c r="R219" s="95">
        <v>193</v>
      </c>
      <c r="S219" s="95">
        <v>274</v>
      </c>
      <c r="T219" s="95">
        <v>223</v>
      </c>
      <c r="U219" s="95">
        <v>481</v>
      </c>
      <c r="V219" s="95">
        <v>1105</v>
      </c>
      <c r="W219" s="95">
        <v>555</v>
      </c>
      <c r="X219" s="95">
        <v>2129</v>
      </c>
      <c r="Y219" s="94"/>
      <c r="Z219" s="69">
        <f t="shared" si="29"/>
        <v>15058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267</v>
      </c>
      <c r="D220" s="317"/>
      <c r="E220" s="317"/>
      <c r="F220" s="317"/>
      <c r="G220" s="317"/>
      <c r="H220" s="317"/>
      <c r="I220" s="317"/>
      <c r="J220" s="317"/>
      <c r="K220" s="95">
        <v>1183</v>
      </c>
      <c r="L220" s="95">
        <v>1656</v>
      </c>
      <c r="M220" s="95">
        <v>1591</v>
      </c>
      <c r="N220" s="95">
        <v>461</v>
      </c>
      <c r="O220" s="95">
        <v>595</v>
      </c>
      <c r="P220" s="95">
        <v>234</v>
      </c>
      <c r="Q220" s="95">
        <v>465</v>
      </c>
      <c r="R220" s="95">
        <v>122</v>
      </c>
      <c r="S220" s="95">
        <v>142</v>
      </c>
      <c r="T220" s="95">
        <v>69</v>
      </c>
      <c r="U220" s="95">
        <v>263</v>
      </c>
      <c r="V220" s="95">
        <v>1360</v>
      </c>
      <c r="W220" s="95">
        <v>273</v>
      </c>
      <c r="X220" s="95">
        <v>1040</v>
      </c>
      <c r="Y220" s="94"/>
      <c r="Z220" s="69">
        <f t="shared" si="29"/>
        <v>9454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268</v>
      </c>
      <c r="D221" s="317"/>
      <c r="E221" s="317"/>
      <c r="F221" s="317"/>
      <c r="G221" s="317"/>
      <c r="H221" s="317"/>
      <c r="I221" s="317"/>
      <c r="J221" s="317"/>
      <c r="K221" s="95">
        <v>683</v>
      </c>
      <c r="L221" s="95">
        <v>1003</v>
      </c>
      <c r="M221" s="95">
        <v>811</v>
      </c>
      <c r="N221" s="95">
        <v>253</v>
      </c>
      <c r="O221" s="95">
        <v>298</v>
      </c>
      <c r="P221" s="95">
        <v>172</v>
      </c>
      <c r="Q221" s="95">
        <v>257</v>
      </c>
      <c r="R221" s="95">
        <v>64</v>
      </c>
      <c r="S221" s="95">
        <v>101</v>
      </c>
      <c r="T221" s="95">
        <v>60</v>
      </c>
      <c r="U221" s="95">
        <v>135</v>
      </c>
      <c r="V221" s="95">
        <v>426</v>
      </c>
      <c r="W221" s="95">
        <v>176</v>
      </c>
      <c r="X221" s="95">
        <v>1049</v>
      </c>
      <c r="Y221" s="94"/>
      <c r="Z221" s="69">
        <f t="shared" si="29"/>
        <v>5488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215</v>
      </c>
      <c r="C222" s="317" t="s">
        <v>269</v>
      </c>
      <c r="D222" s="317"/>
      <c r="E222" s="317"/>
      <c r="F222" s="317"/>
      <c r="G222" s="317"/>
      <c r="H222" s="317"/>
      <c r="I222" s="317"/>
      <c r="J222" s="317"/>
      <c r="K222" s="95">
        <v>162</v>
      </c>
      <c r="L222" s="95">
        <v>175</v>
      </c>
      <c r="M222" s="95">
        <v>171</v>
      </c>
      <c r="N222" s="95">
        <v>36</v>
      </c>
      <c r="O222" s="95">
        <v>39</v>
      </c>
      <c r="P222" s="95">
        <v>65</v>
      </c>
      <c r="Q222" s="95">
        <v>65</v>
      </c>
      <c r="R222" s="95">
        <v>14</v>
      </c>
      <c r="S222" s="95">
        <v>19</v>
      </c>
      <c r="T222" s="95">
        <v>20</v>
      </c>
      <c r="U222" s="95">
        <v>30</v>
      </c>
      <c r="V222" s="95">
        <v>99</v>
      </c>
      <c r="W222" s="95">
        <v>31</v>
      </c>
      <c r="X222" s="95">
        <v>436</v>
      </c>
      <c r="Y222" s="94"/>
      <c r="Z222" s="69">
        <f t="shared" si="29"/>
        <v>1362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217</v>
      </c>
      <c r="C223" s="317" t="s">
        <v>270</v>
      </c>
      <c r="D223" s="317"/>
      <c r="E223" s="317"/>
      <c r="F223" s="317"/>
      <c r="G223" s="317"/>
      <c r="H223" s="317"/>
      <c r="I223" s="317"/>
      <c r="J223" s="317"/>
      <c r="K223" s="95">
        <v>132</v>
      </c>
      <c r="L223" s="95">
        <v>122</v>
      </c>
      <c r="M223" s="95">
        <v>343</v>
      </c>
      <c r="N223" s="95">
        <v>32</v>
      </c>
      <c r="O223" s="95">
        <v>30</v>
      </c>
      <c r="P223" s="95">
        <v>39</v>
      </c>
      <c r="Q223" s="95">
        <v>65</v>
      </c>
      <c r="R223" s="95">
        <v>12</v>
      </c>
      <c r="S223" s="95">
        <v>13</v>
      </c>
      <c r="T223" s="95">
        <v>11</v>
      </c>
      <c r="U223" s="95">
        <v>41</v>
      </c>
      <c r="V223" s="95">
        <v>52</v>
      </c>
      <c r="W223" s="95">
        <v>24</v>
      </c>
      <c r="X223" s="95">
        <v>164</v>
      </c>
      <c r="Y223" s="94"/>
      <c r="Z223" s="69">
        <f t="shared" si="29"/>
        <v>1080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219</v>
      </c>
      <c r="C224" s="317" t="s">
        <v>271</v>
      </c>
      <c r="D224" s="317"/>
      <c r="E224" s="317"/>
      <c r="F224" s="317"/>
      <c r="G224" s="317"/>
      <c r="H224" s="317"/>
      <c r="I224" s="317"/>
      <c r="J224" s="317"/>
      <c r="K224" s="95">
        <v>1154</v>
      </c>
      <c r="L224" s="95">
        <v>501</v>
      </c>
      <c r="M224" s="95">
        <v>625</v>
      </c>
      <c r="N224" s="95">
        <v>162</v>
      </c>
      <c r="O224" s="95">
        <v>148</v>
      </c>
      <c r="P224" s="95">
        <v>92</v>
      </c>
      <c r="Q224" s="95">
        <v>118</v>
      </c>
      <c r="R224" s="95">
        <v>724</v>
      </c>
      <c r="S224" s="95">
        <v>77</v>
      </c>
      <c r="T224" s="95">
        <v>45</v>
      </c>
      <c r="U224" s="95">
        <v>55</v>
      </c>
      <c r="V224" s="95">
        <v>208</v>
      </c>
      <c r="W224" s="95">
        <v>146</v>
      </c>
      <c r="X224" s="95">
        <v>613</v>
      </c>
      <c r="Y224" s="94"/>
      <c r="Z224" s="69">
        <f t="shared" si="29"/>
        <v>4668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84"/>
      <c r="C225" s="318"/>
      <c r="D225" s="317"/>
      <c r="E225" s="317"/>
      <c r="F225" s="317"/>
      <c r="G225" s="317"/>
      <c r="H225" s="317"/>
      <c r="I225" s="317"/>
      <c r="J225" s="317"/>
      <c r="K225" s="84" t="s">
        <v>223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223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223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223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223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348</v>
      </c>
      <c r="C230" s="297"/>
      <c r="D230" s="297"/>
      <c r="E230" s="297"/>
      <c r="F230" s="297"/>
      <c r="G230" s="297"/>
      <c r="H230" s="297"/>
      <c r="I230" s="297"/>
      <c r="J230" s="297"/>
      <c r="K230" s="70">
        <f t="shared" ref="K230:X230" si="30">SUM(K219:K229)</f>
        <v>5424</v>
      </c>
      <c r="L230" s="70">
        <f t="shared" si="30"/>
        <v>6133</v>
      </c>
      <c r="M230" s="70">
        <f t="shared" si="30"/>
        <v>6048</v>
      </c>
      <c r="N230" s="70">
        <f t="shared" si="30"/>
        <v>1750</v>
      </c>
      <c r="O230" s="70">
        <f t="shared" si="30"/>
        <v>1903</v>
      </c>
      <c r="P230" s="70">
        <f t="shared" si="30"/>
        <v>1142</v>
      </c>
      <c r="Q230" s="70">
        <f t="shared" si="30"/>
        <v>1636</v>
      </c>
      <c r="R230" s="70">
        <f t="shared" si="30"/>
        <v>1129</v>
      </c>
      <c r="S230" s="70">
        <f t="shared" si="30"/>
        <v>626</v>
      </c>
      <c r="T230" s="70">
        <f t="shared" si="30"/>
        <v>428</v>
      </c>
      <c r="U230" s="70">
        <f t="shared" si="30"/>
        <v>1005</v>
      </c>
      <c r="V230" s="70">
        <f t="shared" si="30"/>
        <v>3250</v>
      </c>
      <c r="W230" s="70">
        <f t="shared" si="30"/>
        <v>1205</v>
      </c>
      <c r="X230" s="70">
        <f t="shared" si="30"/>
        <v>5431</v>
      </c>
      <c r="Y230" s="94"/>
      <c r="Z230" s="70">
        <f>SUM(K230:Y230)</f>
        <v>37110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355</v>
      </c>
      <c r="C233" s="321"/>
      <c r="D233" s="322"/>
      <c r="E233" s="320" t="s">
        <v>356</v>
      </c>
      <c r="F233" s="321"/>
      <c r="G233" s="322"/>
      <c r="H233" s="320" t="s">
        <v>357</v>
      </c>
      <c r="I233" s="321"/>
      <c r="J233" s="322"/>
      <c r="K233" s="326" t="s">
        <v>358</v>
      </c>
      <c r="L233" s="328" t="s">
        <v>359</v>
      </c>
      <c r="M233" s="328" t="s">
        <v>360</v>
      </c>
      <c r="N233" s="330" t="s">
        <v>361</v>
      </c>
      <c r="O233" s="144" t="s">
        <v>355</v>
      </c>
      <c r="P233" s="145" t="s">
        <v>356</v>
      </c>
      <c r="Q233" s="146" t="s">
        <v>357</v>
      </c>
      <c r="R233" s="147" t="s">
        <v>358</v>
      </c>
      <c r="S233" s="62"/>
      <c r="T233" s="148" t="s">
        <v>359</v>
      </c>
      <c r="U233" s="62"/>
      <c r="V233" s="149" t="s">
        <v>360</v>
      </c>
      <c r="W233" s="62"/>
      <c r="X233" s="150" t="s">
        <v>361</v>
      </c>
      <c r="Y233" s="151" t="s">
        <v>362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363</v>
      </c>
      <c r="P234" s="153" t="s">
        <v>364</v>
      </c>
      <c r="Q234" s="154" t="s">
        <v>365</v>
      </c>
      <c r="R234" s="155" t="s">
        <v>366</v>
      </c>
      <c r="S234" s="63"/>
      <c r="T234" s="156" t="s">
        <v>367</v>
      </c>
      <c r="U234" s="63"/>
      <c r="V234" s="157" t="s">
        <v>368</v>
      </c>
      <c r="W234" s="63"/>
      <c r="X234" s="158" t="s">
        <v>369</v>
      </c>
      <c r="Y234" s="159" t="s">
        <v>370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336</v>
      </c>
      <c r="AH236" s="93" t="s">
        <v>352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323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351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323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336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337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10" t="s">
        <v>204</v>
      </c>
      <c r="V244" s="10" t="s">
        <v>206</v>
      </c>
      <c r="W244" s="10" t="s">
        <v>208</v>
      </c>
      <c r="X244" s="10" t="s">
        <v>210</v>
      </c>
      <c r="Y244" s="94"/>
      <c r="Z244" s="15" t="s">
        <v>211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272</v>
      </c>
      <c r="C247" s="315" t="s">
        <v>273</v>
      </c>
      <c r="D247" s="315"/>
      <c r="E247" s="315"/>
      <c r="F247" s="315"/>
      <c r="G247" s="315"/>
      <c r="H247" s="315"/>
      <c r="I247" s="315"/>
      <c r="J247" s="316"/>
      <c r="K247" s="95">
        <v>1390</v>
      </c>
      <c r="L247" s="95">
        <v>2870</v>
      </c>
      <c r="M247" s="95">
        <v>1811</v>
      </c>
      <c r="N247" s="95">
        <v>740</v>
      </c>
      <c r="O247" s="95">
        <v>1109</v>
      </c>
      <c r="P247" s="95">
        <v>1524</v>
      </c>
      <c r="Q247" s="95">
        <v>1249</v>
      </c>
      <c r="R247" s="95">
        <v>751</v>
      </c>
      <c r="S247" s="95">
        <v>1121</v>
      </c>
      <c r="T247" s="95">
        <v>1061</v>
      </c>
      <c r="U247" s="95">
        <v>1086</v>
      </c>
      <c r="V247" s="95">
        <v>366</v>
      </c>
      <c r="W247" s="95">
        <v>2011</v>
      </c>
      <c r="X247" s="95">
        <v>1673</v>
      </c>
      <c r="Y247" s="94"/>
      <c r="Z247" s="69">
        <f t="shared" ref="Z247:Z253" si="31">SUM(K247:Y247)</f>
        <v>18762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274</v>
      </c>
      <c r="D248" s="317"/>
      <c r="E248" s="317"/>
      <c r="F248" s="317"/>
      <c r="G248" s="317"/>
      <c r="H248" s="317"/>
      <c r="I248" s="317"/>
      <c r="J248" s="317"/>
      <c r="K248" s="95">
        <v>508</v>
      </c>
      <c r="L248" s="95">
        <v>1855</v>
      </c>
      <c r="M248" s="95">
        <v>899</v>
      </c>
      <c r="N248" s="95">
        <v>923</v>
      </c>
      <c r="O248" s="95">
        <v>1519</v>
      </c>
      <c r="P248" s="95">
        <v>724</v>
      </c>
      <c r="Q248" s="95">
        <v>807</v>
      </c>
      <c r="R248" s="95">
        <v>473</v>
      </c>
      <c r="S248" s="95">
        <v>525</v>
      </c>
      <c r="T248" s="95">
        <v>423</v>
      </c>
      <c r="U248" s="95">
        <v>749</v>
      </c>
      <c r="V248" s="95">
        <v>329</v>
      </c>
      <c r="W248" s="95">
        <v>1442</v>
      </c>
      <c r="X248" s="95">
        <v>1266</v>
      </c>
      <c r="Y248" s="94"/>
      <c r="Z248" s="69">
        <f t="shared" si="31"/>
        <v>12442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275</v>
      </c>
      <c r="D249" s="317"/>
      <c r="E249" s="317"/>
      <c r="F249" s="317"/>
      <c r="G249" s="317"/>
      <c r="H249" s="317"/>
      <c r="I249" s="317"/>
      <c r="J249" s="317"/>
      <c r="K249" s="95">
        <v>498</v>
      </c>
      <c r="L249" s="95">
        <v>1216</v>
      </c>
      <c r="M249" s="95">
        <v>685</v>
      </c>
      <c r="N249" s="95">
        <v>440</v>
      </c>
      <c r="O249" s="95">
        <v>369</v>
      </c>
      <c r="P249" s="95">
        <v>400</v>
      </c>
      <c r="Q249" s="95">
        <v>609</v>
      </c>
      <c r="R249" s="95">
        <v>285</v>
      </c>
      <c r="S249" s="95">
        <v>304</v>
      </c>
      <c r="T249" s="95">
        <v>240</v>
      </c>
      <c r="U249" s="95">
        <v>323</v>
      </c>
      <c r="V249" s="95">
        <v>64</v>
      </c>
      <c r="W249" s="95">
        <v>304</v>
      </c>
      <c r="X249" s="95">
        <v>486</v>
      </c>
      <c r="Y249" s="94"/>
      <c r="Z249" s="69">
        <f t="shared" si="31"/>
        <v>6223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215</v>
      </c>
      <c r="C250" s="317" t="s">
        <v>276</v>
      </c>
      <c r="D250" s="317"/>
      <c r="E250" s="317"/>
      <c r="F250" s="317"/>
      <c r="G250" s="317"/>
      <c r="H250" s="317"/>
      <c r="I250" s="317"/>
      <c r="J250" s="317"/>
      <c r="K250" s="95">
        <v>116</v>
      </c>
      <c r="L250" s="95">
        <v>360</v>
      </c>
      <c r="M250" s="95">
        <v>352</v>
      </c>
      <c r="N250" s="95">
        <v>48</v>
      </c>
      <c r="O250" s="95">
        <v>73</v>
      </c>
      <c r="P250" s="95">
        <v>164</v>
      </c>
      <c r="Q250" s="95">
        <v>133</v>
      </c>
      <c r="R250" s="95">
        <v>85</v>
      </c>
      <c r="S250" s="95">
        <v>92</v>
      </c>
      <c r="T250" s="95">
        <v>167</v>
      </c>
      <c r="U250" s="95">
        <v>249</v>
      </c>
      <c r="V250" s="95">
        <v>150</v>
      </c>
      <c r="W250" s="95">
        <v>142</v>
      </c>
      <c r="X250" s="95">
        <v>357</v>
      </c>
      <c r="Y250" s="94"/>
      <c r="Z250" s="69">
        <f t="shared" si="31"/>
        <v>2488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217</v>
      </c>
      <c r="C251" s="317" t="s">
        <v>277</v>
      </c>
      <c r="D251" s="317"/>
      <c r="E251" s="317"/>
      <c r="F251" s="317"/>
      <c r="G251" s="317"/>
      <c r="H251" s="317"/>
      <c r="I251" s="317"/>
      <c r="J251" s="317"/>
      <c r="K251" s="95">
        <v>44</v>
      </c>
      <c r="L251" s="95">
        <v>171</v>
      </c>
      <c r="M251" s="95">
        <v>125</v>
      </c>
      <c r="N251" s="95">
        <v>33</v>
      </c>
      <c r="O251" s="95">
        <v>25</v>
      </c>
      <c r="P251" s="95">
        <v>118</v>
      </c>
      <c r="Q251" s="95">
        <v>61</v>
      </c>
      <c r="R251" s="95">
        <v>56</v>
      </c>
      <c r="S251" s="95">
        <v>51</v>
      </c>
      <c r="T251" s="95">
        <v>72</v>
      </c>
      <c r="U251" s="95">
        <v>54</v>
      </c>
      <c r="V251" s="95">
        <v>27</v>
      </c>
      <c r="W251" s="95">
        <v>72</v>
      </c>
      <c r="X251" s="95">
        <v>105</v>
      </c>
      <c r="Y251" s="94"/>
      <c r="Z251" s="69">
        <f t="shared" si="31"/>
        <v>1014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219</v>
      </c>
      <c r="C252" s="317" t="s">
        <v>278</v>
      </c>
      <c r="D252" s="317"/>
      <c r="E252" s="317"/>
      <c r="F252" s="317"/>
      <c r="G252" s="317"/>
      <c r="H252" s="317"/>
      <c r="I252" s="317"/>
      <c r="J252" s="317"/>
      <c r="K252" s="95">
        <v>33</v>
      </c>
      <c r="L252" s="95">
        <v>557</v>
      </c>
      <c r="M252" s="95">
        <v>198</v>
      </c>
      <c r="N252" s="95">
        <v>41</v>
      </c>
      <c r="O252" s="95">
        <v>60</v>
      </c>
      <c r="P252" s="95">
        <v>2176</v>
      </c>
      <c r="Q252" s="95">
        <v>160</v>
      </c>
      <c r="R252" s="95">
        <v>16</v>
      </c>
      <c r="S252" s="95">
        <v>39</v>
      </c>
      <c r="T252" s="95">
        <v>305</v>
      </c>
      <c r="U252" s="95">
        <v>104</v>
      </c>
      <c r="V252" s="95">
        <v>23</v>
      </c>
      <c r="W252" s="95">
        <v>83</v>
      </c>
      <c r="X252" s="95">
        <v>521</v>
      </c>
      <c r="Y252" s="94"/>
      <c r="Z252" s="69">
        <f t="shared" si="31"/>
        <v>4316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221</v>
      </c>
      <c r="C253" s="317" t="s">
        <v>279</v>
      </c>
      <c r="D253" s="317"/>
      <c r="E253" s="317"/>
      <c r="F253" s="317"/>
      <c r="G253" s="317"/>
      <c r="H253" s="317"/>
      <c r="I253" s="317"/>
      <c r="J253" s="317"/>
      <c r="K253" s="95">
        <v>28</v>
      </c>
      <c r="L253" s="95">
        <v>111</v>
      </c>
      <c r="M253" s="95">
        <v>68</v>
      </c>
      <c r="N253" s="95">
        <v>49</v>
      </c>
      <c r="O253" s="95">
        <v>48</v>
      </c>
      <c r="P253" s="95">
        <v>108</v>
      </c>
      <c r="Q253" s="95">
        <v>77</v>
      </c>
      <c r="R253" s="95">
        <v>39</v>
      </c>
      <c r="S253" s="95">
        <v>45</v>
      </c>
      <c r="T253" s="95">
        <v>41</v>
      </c>
      <c r="U253" s="95">
        <v>42</v>
      </c>
      <c r="V253" s="95">
        <v>12</v>
      </c>
      <c r="W253" s="95">
        <v>60</v>
      </c>
      <c r="X253" s="95">
        <v>105</v>
      </c>
      <c r="Y253" s="94"/>
      <c r="Z253" s="69">
        <f t="shared" si="31"/>
        <v>833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223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223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223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223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348</v>
      </c>
      <c r="C258" s="297"/>
      <c r="D258" s="297"/>
      <c r="E258" s="297"/>
      <c r="F258" s="297"/>
      <c r="G258" s="297"/>
      <c r="H258" s="297"/>
      <c r="I258" s="297"/>
      <c r="J258" s="297"/>
      <c r="K258" s="70">
        <f t="shared" ref="K258:X258" si="32">SUM(K247:K257)</f>
        <v>2617</v>
      </c>
      <c r="L258" s="70">
        <f t="shared" si="32"/>
        <v>7140</v>
      </c>
      <c r="M258" s="70">
        <f t="shared" si="32"/>
        <v>4138</v>
      </c>
      <c r="N258" s="70">
        <f t="shared" si="32"/>
        <v>2274</v>
      </c>
      <c r="O258" s="70">
        <f t="shared" si="32"/>
        <v>3203</v>
      </c>
      <c r="P258" s="70">
        <f t="shared" si="32"/>
        <v>5214</v>
      </c>
      <c r="Q258" s="70">
        <f t="shared" si="32"/>
        <v>3096</v>
      </c>
      <c r="R258" s="70">
        <f t="shared" si="32"/>
        <v>1705</v>
      </c>
      <c r="S258" s="70">
        <f t="shared" si="32"/>
        <v>2177</v>
      </c>
      <c r="T258" s="70">
        <f t="shared" si="32"/>
        <v>2309</v>
      </c>
      <c r="U258" s="70">
        <f t="shared" si="32"/>
        <v>2607</v>
      </c>
      <c r="V258" s="70">
        <f t="shared" si="32"/>
        <v>971</v>
      </c>
      <c r="W258" s="70">
        <f t="shared" si="32"/>
        <v>4114</v>
      </c>
      <c r="X258" s="70">
        <f t="shared" si="32"/>
        <v>4513</v>
      </c>
      <c r="Y258" s="94"/>
      <c r="Z258" s="70">
        <f t="shared" ref="Z258:Z265" si="33">SUM(K258:Y258)</f>
        <v>46078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280</v>
      </c>
      <c r="C259" s="315" t="s">
        <v>281</v>
      </c>
      <c r="D259" s="315"/>
      <c r="E259" s="315"/>
      <c r="F259" s="315"/>
      <c r="G259" s="315"/>
      <c r="H259" s="315"/>
      <c r="I259" s="315"/>
      <c r="J259" s="316"/>
      <c r="K259" s="95">
        <v>1092</v>
      </c>
      <c r="L259" s="95">
        <v>1891</v>
      </c>
      <c r="M259" s="95">
        <v>2931</v>
      </c>
      <c r="N259" s="95">
        <v>636</v>
      </c>
      <c r="O259" s="95">
        <v>867</v>
      </c>
      <c r="P259" s="95">
        <v>641</v>
      </c>
      <c r="Q259" s="95">
        <v>780</v>
      </c>
      <c r="R259" s="95">
        <v>349</v>
      </c>
      <c r="S259" s="95">
        <v>444</v>
      </c>
      <c r="T259" s="95">
        <v>103</v>
      </c>
      <c r="U259" s="95">
        <v>1240</v>
      </c>
      <c r="V259" s="95">
        <v>617</v>
      </c>
      <c r="W259" s="95">
        <v>898</v>
      </c>
      <c r="X259" s="95">
        <v>1186</v>
      </c>
      <c r="Y259" s="94"/>
      <c r="Z259" s="69">
        <f t="shared" si="33"/>
        <v>13675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282</v>
      </c>
      <c r="D260" s="317"/>
      <c r="E260" s="317"/>
      <c r="F260" s="317"/>
      <c r="G260" s="317"/>
      <c r="H260" s="317"/>
      <c r="I260" s="317"/>
      <c r="J260" s="317"/>
      <c r="K260" s="95">
        <v>1077</v>
      </c>
      <c r="L260" s="95">
        <v>1716</v>
      </c>
      <c r="M260" s="95">
        <v>3839</v>
      </c>
      <c r="N260" s="95">
        <v>1446</v>
      </c>
      <c r="O260" s="95">
        <v>1051</v>
      </c>
      <c r="P260" s="95">
        <v>1110</v>
      </c>
      <c r="Q260" s="95">
        <v>826</v>
      </c>
      <c r="R260" s="95">
        <v>495</v>
      </c>
      <c r="S260" s="95">
        <v>697</v>
      </c>
      <c r="T260" s="95">
        <v>105</v>
      </c>
      <c r="U260" s="95">
        <v>1893</v>
      </c>
      <c r="V260" s="95">
        <v>1342</v>
      </c>
      <c r="W260" s="95">
        <v>1261</v>
      </c>
      <c r="X260" s="95">
        <v>2218</v>
      </c>
      <c r="Y260" s="94"/>
      <c r="Z260" s="69">
        <f t="shared" si="33"/>
        <v>19076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283</v>
      </c>
      <c r="D261" s="317"/>
      <c r="E261" s="317"/>
      <c r="F261" s="317"/>
      <c r="G261" s="317"/>
      <c r="H261" s="317"/>
      <c r="I261" s="317"/>
      <c r="J261" s="317"/>
      <c r="K261" s="95">
        <v>533</v>
      </c>
      <c r="L261" s="95">
        <v>1568</v>
      </c>
      <c r="M261" s="95">
        <v>2368</v>
      </c>
      <c r="N261" s="95">
        <v>881</v>
      </c>
      <c r="O261" s="95">
        <v>436</v>
      </c>
      <c r="P261" s="95">
        <v>493</v>
      </c>
      <c r="Q261" s="95">
        <v>465</v>
      </c>
      <c r="R261" s="95">
        <v>163</v>
      </c>
      <c r="S261" s="95">
        <v>216</v>
      </c>
      <c r="T261" s="95">
        <v>122</v>
      </c>
      <c r="U261" s="95">
        <v>559</v>
      </c>
      <c r="V261" s="95">
        <v>458</v>
      </c>
      <c r="W261" s="95">
        <v>864</v>
      </c>
      <c r="X261" s="95">
        <v>1499</v>
      </c>
      <c r="Y261" s="94"/>
      <c r="Z261" s="69">
        <f t="shared" si="33"/>
        <v>10625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215</v>
      </c>
      <c r="C262" s="317" t="s">
        <v>284</v>
      </c>
      <c r="D262" s="317"/>
      <c r="E262" s="317"/>
      <c r="F262" s="317"/>
      <c r="G262" s="317"/>
      <c r="H262" s="317"/>
      <c r="I262" s="317"/>
      <c r="J262" s="317"/>
      <c r="K262" s="95">
        <v>204</v>
      </c>
      <c r="L262" s="95">
        <v>510</v>
      </c>
      <c r="M262" s="95">
        <v>853</v>
      </c>
      <c r="N262" s="95">
        <v>361</v>
      </c>
      <c r="O262" s="95">
        <v>3357</v>
      </c>
      <c r="P262" s="95">
        <v>211</v>
      </c>
      <c r="Q262" s="95">
        <v>280</v>
      </c>
      <c r="R262" s="95">
        <v>85</v>
      </c>
      <c r="S262" s="95">
        <v>78</v>
      </c>
      <c r="T262" s="95">
        <v>57</v>
      </c>
      <c r="U262" s="95">
        <v>286</v>
      </c>
      <c r="V262" s="95">
        <v>321</v>
      </c>
      <c r="W262" s="95">
        <v>230</v>
      </c>
      <c r="X262" s="95">
        <v>449</v>
      </c>
      <c r="Y262" s="94"/>
      <c r="Z262" s="69">
        <f t="shared" si="33"/>
        <v>7282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217</v>
      </c>
      <c r="C263" s="317" t="s">
        <v>285</v>
      </c>
      <c r="D263" s="317"/>
      <c r="E263" s="317"/>
      <c r="F263" s="317"/>
      <c r="G263" s="317"/>
      <c r="H263" s="317"/>
      <c r="I263" s="317"/>
      <c r="J263" s="317"/>
      <c r="K263" s="95">
        <v>357</v>
      </c>
      <c r="L263" s="95">
        <v>7278</v>
      </c>
      <c r="M263" s="95">
        <v>604</v>
      </c>
      <c r="N263" s="95">
        <v>94</v>
      </c>
      <c r="O263" s="95">
        <v>246</v>
      </c>
      <c r="P263" s="95">
        <v>271</v>
      </c>
      <c r="Q263" s="95">
        <v>762</v>
      </c>
      <c r="R263" s="95">
        <v>42</v>
      </c>
      <c r="S263" s="95">
        <v>39</v>
      </c>
      <c r="T263" s="95">
        <v>21</v>
      </c>
      <c r="U263" s="95">
        <v>77</v>
      </c>
      <c r="V263" s="95">
        <v>344</v>
      </c>
      <c r="W263" s="95">
        <v>123</v>
      </c>
      <c r="X263" s="95">
        <v>357</v>
      </c>
      <c r="Y263" s="94"/>
      <c r="Z263" s="69">
        <f t="shared" si="33"/>
        <v>10615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219</v>
      </c>
      <c r="C264" s="317" t="s">
        <v>286</v>
      </c>
      <c r="D264" s="317"/>
      <c r="E264" s="317"/>
      <c r="F264" s="317"/>
      <c r="G264" s="317"/>
      <c r="H264" s="317"/>
      <c r="I264" s="317"/>
      <c r="J264" s="317"/>
      <c r="K264" s="95">
        <v>49</v>
      </c>
      <c r="L264" s="95">
        <v>110</v>
      </c>
      <c r="M264" s="95">
        <v>314</v>
      </c>
      <c r="N264" s="95">
        <v>40</v>
      </c>
      <c r="O264" s="95">
        <v>41</v>
      </c>
      <c r="P264" s="95">
        <v>75</v>
      </c>
      <c r="Q264" s="95">
        <v>46</v>
      </c>
      <c r="R264" s="95">
        <v>23</v>
      </c>
      <c r="S264" s="95">
        <v>27</v>
      </c>
      <c r="T264" s="95">
        <v>10</v>
      </c>
      <c r="U264" s="95">
        <v>284</v>
      </c>
      <c r="V264" s="95">
        <v>29</v>
      </c>
      <c r="W264" s="95">
        <v>55</v>
      </c>
      <c r="X264" s="95">
        <v>84</v>
      </c>
      <c r="Y264" s="94"/>
      <c r="Z264" s="69">
        <f t="shared" si="33"/>
        <v>1187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221</v>
      </c>
      <c r="C265" s="317" t="s">
        <v>287</v>
      </c>
      <c r="D265" s="317"/>
      <c r="E265" s="317"/>
      <c r="F265" s="317"/>
      <c r="G265" s="317"/>
      <c r="H265" s="317"/>
      <c r="I265" s="317"/>
      <c r="J265" s="317"/>
      <c r="K265" s="95">
        <v>100</v>
      </c>
      <c r="L265" s="95">
        <v>601</v>
      </c>
      <c r="M265" s="95">
        <v>162</v>
      </c>
      <c r="N265" s="95">
        <v>64</v>
      </c>
      <c r="O265" s="95">
        <v>69</v>
      </c>
      <c r="P265" s="95">
        <v>44</v>
      </c>
      <c r="Q265" s="95">
        <v>62</v>
      </c>
      <c r="R265" s="95">
        <v>27</v>
      </c>
      <c r="S265" s="95">
        <v>32</v>
      </c>
      <c r="T265" s="95">
        <v>8</v>
      </c>
      <c r="U265" s="95">
        <v>53</v>
      </c>
      <c r="V265" s="95">
        <v>48</v>
      </c>
      <c r="W265" s="95">
        <v>34</v>
      </c>
      <c r="X265" s="95">
        <v>101</v>
      </c>
      <c r="Y265" s="94"/>
      <c r="Z265" s="69">
        <f t="shared" si="33"/>
        <v>1405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223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223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223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223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348</v>
      </c>
      <c r="C270" s="297"/>
      <c r="D270" s="297"/>
      <c r="E270" s="297"/>
      <c r="F270" s="297"/>
      <c r="G270" s="297"/>
      <c r="H270" s="297"/>
      <c r="I270" s="297"/>
      <c r="J270" s="297"/>
      <c r="K270" s="70">
        <f t="shared" ref="K270:X270" si="34">SUM(K259:K269)</f>
        <v>3412</v>
      </c>
      <c r="L270" s="70">
        <f t="shared" si="34"/>
        <v>13674</v>
      </c>
      <c r="M270" s="70">
        <f t="shared" si="34"/>
        <v>11071</v>
      </c>
      <c r="N270" s="70">
        <f t="shared" si="34"/>
        <v>3522</v>
      </c>
      <c r="O270" s="70">
        <f t="shared" si="34"/>
        <v>6067</v>
      </c>
      <c r="P270" s="70">
        <f t="shared" si="34"/>
        <v>2845</v>
      </c>
      <c r="Q270" s="70">
        <f t="shared" si="34"/>
        <v>3221</v>
      </c>
      <c r="R270" s="70">
        <f t="shared" si="34"/>
        <v>1184</v>
      </c>
      <c r="S270" s="70">
        <f t="shared" si="34"/>
        <v>1533</v>
      </c>
      <c r="T270" s="70">
        <f t="shared" si="34"/>
        <v>426</v>
      </c>
      <c r="U270" s="70">
        <f t="shared" si="34"/>
        <v>4392</v>
      </c>
      <c r="V270" s="70">
        <f t="shared" si="34"/>
        <v>3159</v>
      </c>
      <c r="W270" s="70">
        <f t="shared" si="34"/>
        <v>3465</v>
      </c>
      <c r="X270" s="70">
        <f t="shared" si="34"/>
        <v>5894</v>
      </c>
      <c r="Y270" s="94"/>
      <c r="Z270" s="70">
        <f>SUM(K270:Y270)</f>
        <v>63865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355</v>
      </c>
      <c r="C273" s="321"/>
      <c r="D273" s="322"/>
      <c r="E273" s="320" t="s">
        <v>356</v>
      </c>
      <c r="F273" s="321"/>
      <c r="G273" s="322"/>
      <c r="H273" s="320" t="s">
        <v>357</v>
      </c>
      <c r="I273" s="321"/>
      <c r="J273" s="322"/>
      <c r="K273" s="326" t="s">
        <v>358</v>
      </c>
      <c r="L273" s="328" t="s">
        <v>359</v>
      </c>
      <c r="M273" s="328" t="s">
        <v>360</v>
      </c>
      <c r="N273" s="330" t="s">
        <v>361</v>
      </c>
      <c r="O273" s="160" t="s">
        <v>355</v>
      </c>
      <c r="P273" s="161" t="s">
        <v>356</v>
      </c>
      <c r="Q273" s="162" t="s">
        <v>357</v>
      </c>
      <c r="R273" s="163" t="s">
        <v>358</v>
      </c>
      <c r="S273" s="62"/>
      <c r="T273" s="164" t="s">
        <v>359</v>
      </c>
      <c r="U273" s="62"/>
      <c r="V273" s="165" t="s">
        <v>360</v>
      </c>
      <c r="W273" s="62"/>
      <c r="X273" s="166" t="s">
        <v>361</v>
      </c>
      <c r="Y273" s="167" t="s">
        <v>362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363</v>
      </c>
      <c r="P274" s="169" t="s">
        <v>364</v>
      </c>
      <c r="Q274" s="170" t="s">
        <v>365</v>
      </c>
      <c r="R274" s="171" t="s">
        <v>366</v>
      </c>
      <c r="S274" s="63"/>
      <c r="T274" s="172" t="s">
        <v>367</v>
      </c>
      <c r="U274" s="63"/>
      <c r="V274" s="173" t="s">
        <v>368</v>
      </c>
      <c r="W274" s="63"/>
      <c r="X274" s="174" t="s">
        <v>369</v>
      </c>
      <c r="Y274" s="175" t="s">
        <v>370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338</v>
      </c>
      <c r="AH276" s="93" t="s">
        <v>352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323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351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323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338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339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10" t="s">
        <v>204</v>
      </c>
      <c r="V284" s="10" t="s">
        <v>206</v>
      </c>
      <c r="W284" s="10" t="s">
        <v>208</v>
      </c>
      <c r="X284" s="10" t="s">
        <v>210</v>
      </c>
      <c r="Y284" s="94"/>
      <c r="Z284" s="15" t="s">
        <v>211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288</v>
      </c>
      <c r="C287" s="315" t="s">
        <v>289</v>
      </c>
      <c r="D287" s="315"/>
      <c r="E287" s="315"/>
      <c r="F287" s="315"/>
      <c r="G287" s="315"/>
      <c r="H287" s="315"/>
      <c r="I287" s="315"/>
      <c r="J287" s="316"/>
      <c r="K287" s="95">
        <v>402</v>
      </c>
      <c r="L287" s="95">
        <v>584</v>
      </c>
      <c r="M287" s="95">
        <v>301</v>
      </c>
      <c r="N287" s="95">
        <v>187</v>
      </c>
      <c r="O287" s="95">
        <v>224</v>
      </c>
      <c r="P287" s="95">
        <v>340</v>
      </c>
      <c r="Q287" s="95">
        <v>131</v>
      </c>
      <c r="R287" s="95">
        <v>103</v>
      </c>
      <c r="S287" s="95">
        <v>150</v>
      </c>
      <c r="T287" s="95">
        <v>220</v>
      </c>
      <c r="U287" s="95">
        <v>199</v>
      </c>
      <c r="V287" s="95">
        <v>137</v>
      </c>
      <c r="W287" s="95">
        <v>372</v>
      </c>
      <c r="X287" s="95">
        <v>1376</v>
      </c>
      <c r="Y287" s="94"/>
      <c r="Z287" s="69">
        <f t="shared" ref="Z287:Z293" si="35">SUM(K287:Y287)</f>
        <v>4726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290</v>
      </c>
      <c r="D288" s="317"/>
      <c r="E288" s="317"/>
      <c r="F288" s="317"/>
      <c r="G288" s="317"/>
      <c r="H288" s="317"/>
      <c r="I288" s="317"/>
      <c r="J288" s="317"/>
      <c r="K288" s="95">
        <v>129</v>
      </c>
      <c r="L288" s="95">
        <v>248</v>
      </c>
      <c r="M288" s="95">
        <v>164</v>
      </c>
      <c r="N288" s="95">
        <v>83</v>
      </c>
      <c r="O288" s="95">
        <v>172</v>
      </c>
      <c r="P288" s="95">
        <v>301</v>
      </c>
      <c r="Q288" s="95">
        <v>96</v>
      </c>
      <c r="R288" s="95">
        <v>59</v>
      </c>
      <c r="S288" s="95">
        <v>60</v>
      </c>
      <c r="T288" s="95">
        <v>139</v>
      </c>
      <c r="U288" s="95">
        <v>82</v>
      </c>
      <c r="V288" s="95">
        <v>140</v>
      </c>
      <c r="W288" s="95">
        <v>119</v>
      </c>
      <c r="X288" s="95">
        <v>483</v>
      </c>
      <c r="Y288" s="94"/>
      <c r="Z288" s="69">
        <f t="shared" si="35"/>
        <v>2275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291</v>
      </c>
      <c r="D289" s="317"/>
      <c r="E289" s="317"/>
      <c r="F289" s="317"/>
      <c r="G289" s="317"/>
      <c r="H289" s="317"/>
      <c r="I289" s="317"/>
      <c r="J289" s="317"/>
      <c r="K289" s="95">
        <v>105</v>
      </c>
      <c r="L289" s="95">
        <v>228</v>
      </c>
      <c r="M289" s="95">
        <v>138</v>
      </c>
      <c r="N289" s="95">
        <v>55</v>
      </c>
      <c r="O289" s="95">
        <v>57</v>
      </c>
      <c r="P289" s="95">
        <v>127</v>
      </c>
      <c r="Q289" s="95">
        <v>60</v>
      </c>
      <c r="R289" s="95">
        <v>36</v>
      </c>
      <c r="S289" s="95">
        <v>68</v>
      </c>
      <c r="T289" s="95">
        <v>85</v>
      </c>
      <c r="U289" s="95">
        <v>58</v>
      </c>
      <c r="V289" s="95">
        <v>81</v>
      </c>
      <c r="W289" s="95">
        <v>70</v>
      </c>
      <c r="X289" s="95">
        <v>291</v>
      </c>
      <c r="Y289" s="94"/>
      <c r="Z289" s="69">
        <f t="shared" si="35"/>
        <v>1459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215</v>
      </c>
      <c r="C290" s="317" t="s">
        <v>292</v>
      </c>
      <c r="D290" s="317"/>
      <c r="E290" s="317"/>
      <c r="F290" s="317"/>
      <c r="G290" s="317"/>
      <c r="H290" s="317"/>
      <c r="I290" s="317"/>
      <c r="J290" s="317"/>
      <c r="K290" s="95">
        <v>40</v>
      </c>
      <c r="L290" s="95">
        <v>86</v>
      </c>
      <c r="M290" s="95">
        <v>76</v>
      </c>
      <c r="N290" s="95">
        <v>25</v>
      </c>
      <c r="O290" s="95">
        <v>26</v>
      </c>
      <c r="P290" s="95">
        <v>78</v>
      </c>
      <c r="Q290" s="95">
        <v>18</v>
      </c>
      <c r="R290" s="95">
        <v>9</v>
      </c>
      <c r="S290" s="95">
        <v>20</v>
      </c>
      <c r="T290" s="95">
        <v>55</v>
      </c>
      <c r="U290" s="95">
        <v>16</v>
      </c>
      <c r="V290" s="95">
        <v>23</v>
      </c>
      <c r="W290" s="95">
        <v>22</v>
      </c>
      <c r="X290" s="95">
        <v>109</v>
      </c>
      <c r="Y290" s="94"/>
      <c r="Z290" s="69">
        <f t="shared" si="35"/>
        <v>603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217</v>
      </c>
      <c r="C291" s="317" t="s">
        <v>293</v>
      </c>
      <c r="D291" s="317"/>
      <c r="E291" s="317"/>
      <c r="F291" s="317"/>
      <c r="G291" s="317"/>
      <c r="H291" s="317"/>
      <c r="I291" s="317"/>
      <c r="J291" s="317"/>
      <c r="K291" s="95">
        <v>34</v>
      </c>
      <c r="L291" s="95">
        <v>86</v>
      </c>
      <c r="M291" s="95">
        <v>48</v>
      </c>
      <c r="N291" s="95">
        <v>24</v>
      </c>
      <c r="O291" s="95">
        <v>17</v>
      </c>
      <c r="P291" s="95">
        <v>45</v>
      </c>
      <c r="Q291" s="95">
        <v>12</v>
      </c>
      <c r="R291" s="95">
        <v>8</v>
      </c>
      <c r="S291" s="95">
        <v>20</v>
      </c>
      <c r="T291" s="95">
        <v>49</v>
      </c>
      <c r="U291" s="95">
        <v>14</v>
      </c>
      <c r="V291" s="95">
        <v>12</v>
      </c>
      <c r="W291" s="95">
        <v>64</v>
      </c>
      <c r="X291" s="95">
        <v>144</v>
      </c>
      <c r="Y291" s="94"/>
      <c r="Z291" s="69">
        <f t="shared" si="35"/>
        <v>577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219</v>
      </c>
      <c r="C292" s="317" t="s">
        <v>294</v>
      </c>
      <c r="D292" s="317"/>
      <c r="E292" s="317"/>
      <c r="F292" s="317"/>
      <c r="G292" s="317"/>
      <c r="H292" s="317"/>
      <c r="I292" s="317"/>
      <c r="J292" s="317"/>
      <c r="K292" s="95">
        <v>173</v>
      </c>
      <c r="L292" s="95">
        <v>250</v>
      </c>
      <c r="M292" s="95">
        <v>81</v>
      </c>
      <c r="N292" s="95">
        <v>34</v>
      </c>
      <c r="O292" s="95">
        <v>50</v>
      </c>
      <c r="P292" s="95">
        <v>65</v>
      </c>
      <c r="Q292" s="95">
        <v>33</v>
      </c>
      <c r="R292" s="95">
        <v>34</v>
      </c>
      <c r="S292" s="95">
        <v>68</v>
      </c>
      <c r="T292" s="95">
        <v>54</v>
      </c>
      <c r="U292" s="95">
        <v>83</v>
      </c>
      <c r="V292" s="95">
        <v>20</v>
      </c>
      <c r="W292" s="95">
        <v>78</v>
      </c>
      <c r="X292" s="95">
        <v>733</v>
      </c>
      <c r="Y292" s="94"/>
      <c r="Z292" s="69">
        <f t="shared" si="35"/>
        <v>1756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221</v>
      </c>
      <c r="C293" s="317" t="s">
        <v>295</v>
      </c>
      <c r="D293" s="317"/>
      <c r="E293" s="317"/>
      <c r="F293" s="317"/>
      <c r="G293" s="317"/>
      <c r="H293" s="317"/>
      <c r="I293" s="317"/>
      <c r="J293" s="317"/>
      <c r="K293" s="95">
        <v>73</v>
      </c>
      <c r="L293" s="95">
        <v>91</v>
      </c>
      <c r="M293" s="95">
        <v>33</v>
      </c>
      <c r="N293" s="95">
        <v>12</v>
      </c>
      <c r="O293" s="95">
        <v>23</v>
      </c>
      <c r="P293" s="95">
        <v>33</v>
      </c>
      <c r="Q293" s="95">
        <v>16</v>
      </c>
      <c r="R293" s="95">
        <v>13</v>
      </c>
      <c r="S293" s="95">
        <v>27</v>
      </c>
      <c r="T293" s="95">
        <v>21</v>
      </c>
      <c r="U293" s="95">
        <v>12</v>
      </c>
      <c r="V293" s="95">
        <v>11</v>
      </c>
      <c r="W293" s="95">
        <v>40</v>
      </c>
      <c r="X293" s="95">
        <v>140</v>
      </c>
      <c r="Y293" s="94"/>
      <c r="Z293" s="69">
        <f t="shared" si="35"/>
        <v>545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223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223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223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223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348</v>
      </c>
      <c r="C298" s="297"/>
      <c r="D298" s="297"/>
      <c r="E298" s="297"/>
      <c r="F298" s="297"/>
      <c r="G298" s="297"/>
      <c r="H298" s="297"/>
      <c r="I298" s="297"/>
      <c r="J298" s="297"/>
      <c r="K298" s="70">
        <f t="shared" ref="K298:X298" si="36">SUM(K287:K297)</f>
        <v>956</v>
      </c>
      <c r="L298" s="70">
        <f t="shared" si="36"/>
        <v>1573</v>
      </c>
      <c r="M298" s="70">
        <f t="shared" si="36"/>
        <v>841</v>
      </c>
      <c r="N298" s="70">
        <f t="shared" si="36"/>
        <v>420</v>
      </c>
      <c r="O298" s="70">
        <f t="shared" si="36"/>
        <v>569</v>
      </c>
      <c r="P298" s="70">
        <f t="shared" si="36"/>
        <v>989</v>
      </c>
      <c r="Q298" s="70">
        <f t="shared" si="36"/>
        <v>366</v>
      </c>
      <c r="R298" s="70">
        <f t="shared" si="36"/>
        <v>262</v>
      </c>
      <c r="S298" s="70">
        <f t="shared" si="36"/>
        <v>413</v>
      </c>
      <c r="T298" s="70">
        <f t="shared" si="36"/>
        <v>623</v>
      </c>
      <c r="U298" s="70">
        <f t="shared" si="36"/>
        <v>464</v>
      </c>
      <c r="V298" s="70">
        <f t="shared" si="36"/>
        <v>424</v>
      </c>
      <c r="W298" s="70">
        <f t="shared" si="36"/>
        <v>765</v>
      </c>
      <c r="X298" s="70">
        <f t="shared" si="36"/>
        <v>3276</v>
      </c>
      <c r="Y298" s="94"/>
      <c r="Z298" s="70">
        <f t="shared" ref="Z298:Z305" si="37">SUM(K298:Y298)</f>
        <v>11941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296</v>
      </c>
      <c r="C299" s="315" t="s">
        <v>297</v>
      </c>
      <c r="D299" s="315"/>
      <c r="E299" s="315"/>
      <c r="F299" s="315"/>
      <c r="G299" s="315"/>
      <c r="H299" s="315"/>
      <c r="I299" s="315"/>
      <c r="J299" s="316"/>
      <c r="K299" s="95">
        <v>971</v>
      </c>
      <c r="L299" s="95">
        <v>3712</v>
      </c>
      <c r="M299" s="95">
        <v>1752</v>
      </c>
      <c r="N299" s="95">
        <v>837</v>
      </c>
      <c r="O299" s="95">
        <v>744</v>
      </c>
      <c r="P299" s="95">
        <v>760</v>
      </c>
      <c r="Q299" s="95">
        <v>787</v>
      </c>
      <c r="R299" s="95">
        <v>314</v>
      </c>
      <c r="S299" s="95">
        <v>530</v>
      </c>
      <c r="T299" s="95">
        <v>289</v>
      </c>
      <c r="U299" s="95">
        <v>452</v>
      </c>
      <c r="V299" s="95">
        <v>635</v>
      </c>
      <c r="W299" s="95">
        <v>425</v>
      </c>
      <c r="X299" s="95">
        <v>1851</v>
      </c>
      <c r="Y299" s="94"/>
      <c r="Z299" s="69">
        <f t="shared" si="37"/>
        <v>14059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298</v>
      </c>
      <c r="D300" s="317"/>
      <c r="E300" s="317"/>
      <c r="F300" s="317"/>
      <c r="G300" s="317"/>
      <c r="H300" s="317"/>
      <c r="I300" s="317"/>
      <c r="J300" s="317"/>
      <c r="K300" s="95">
        <v>764</v>
      </c>
      <c r="L300" s="95">
        <v>13443</v>
      </c>
      <c r="M300" s="95">
        <v>1899</v>
      </c>
      <c r="N300" s="95">
        <v>1156</v>
      </c>
      <c r="O300" s="95">
        <v>688</v>
      </c>
      <c r="P300" s="95">
        <v>1178</v>
      </c>
      <c r="Q300" s="95">
        <v>9963</v>
      </c>
      <c r="R300" s="95">
        <v>473</v>
      </c>
      <c r="S300" s="95">
        <v>374</v>
      </c>
      <c r="T300" s="95">
        <v>271</v>
      </c>
      <c r="U300" s="95">
        <v>556</v>
      </c>
      <c r="V300" s="95">
        <v>976</v>
      </c>
      <c r="W300" s="95">
        <v>545</v>
      </c>
      <c r="X300" s="95">
        <v>2435</v>
      </c>
      <c r="Y300" s="94"/>
      <c r="Z300" s="69">
        <f t="shared" si="37"/>
        <v>34721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299</v>
      </c>
      <c r="D301" s="317"/>
      <c r="E301" s="317"/>
      <c r="F301" s="317"/>
      <c r="G301" s="317"/>
      <c r="H301" s="317"/>
      <c r="I301" s="317"/>
      <c r="J301" s="317"/>
      <c r="K301" s="95">
        <v>742</v>
      </c>
      <c r="L301" s="95">
        <v>4343</v>
      </c>
      <c r="M301" s="95">
        <v>1916</v>
      </c>
      <c r="N301" s="95">
        <v>1575</v>
      </c>
      <c r="O301" s="95">
        <v>2018</v>
      </c>
      <c r="P301" s="95">
        <v>1708</v>
      </c>
      <c r="Q301" s="95">
        <v>990</v>
      </c>
      <c r="R301" s="95">
        <v>326</v>
      </c>
      <c r="S301" s="95">
        <v>155</v>
      </c>
      <c r="T301" s="95">
        <v>331</v>
      </c>
      <c r="U301" s="95">
        <v>2229</v>
      </c>
      <c r="V301" s="95">
        <v>421</v>
      </c>
      <c r="W301" s="95">
        <v>1479</v>
      </c>
      <c r="X301" s="95">
        <v>4950</v>
      </c>
      <c r="Y301" s="94"/>
      <c r="Z301" s="69">
        <f t="shared" si="37"/>
        <v>23183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215</v>
      </c>
      <c r="C302" s="317" t="s">
        <v>300</v>
      </c>
      <c r="D302" s="317"/>
      <c r="E302" s="317"/>
      <c r="F302" s="317"/>
      <c r="G302" s="317"/>
      <c r="H302" s="317"/>
      <c r="I302" s="317"/>
      <c r="J302" s="317"/>
      <c r="K302" s="95">
        <v>191</v>
      </c>
      <c r="L302" s="95">
        <v>326</v>
      </c>
      <c r="M302" s="95">
        <v>135</v>
      </c>
      <c r="N302" s="95">
        <v>53</v>
      </c>
      <c r="O302" s="95">
        <v>125</v>
      </c>
      <c r="P302" s="95">
        <v>93</v>
      </c>
      <c r="Q302" s="95">
        <v>61</v>
      </c>
      <c r="R302" s="95">
        <v>59</v>
      </c>
      <c r="S302" s="95">
        <v>539</v>
      </c>
      <c r="T302" s="95">
        <v>78</v>
      </c>
      <c r="U302" s="95">
        <v>48</v>
      </c>
      <c r="V302" s="95">
        <v>43</v>
      </c>
      <c r="W302" s="95">
        <v>40</v>
      </c>
      <c r="X302" s="95">
        <v>164</v>
      </c>
      <c r="Y302" s="94"/>
      <c r="Z302" s="69">
        <f t="shared" si="37"/>
        <v>1955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217</v>
      </c>
      <c r="C303" s="317" t="s">
        <v>301</v>
      </c>
      <c r="D303" s="317"/>
      <c r="E303" s="317"/>
      <c r="F303" s="317"/>
      <c r="G303" s="317"/>
      <c r="H303" s="317"/>
      <c r="I303" s="317"/>
      <c r="J303" s="317"/>
      <c r="K303" s="95">
        <v>86</v>
      </c>
      <c r="L303" s="95">
        <v>314</v>
      </c>
      <c r="M303" s="95">
        <v>48</v>
      </c>
      <c r="N303" s="95">
        <v>682</v>
      </c>
      <c r="O303" s="95">
        <v>36</v>
      </c>
      <c r="P303" s="95">
        <v>216</v>
      </c>
      <c r="Q303" s="95">
        <v>37</v>
      </c>
      <c r="R303" s="95">
        <v>40</v>
      </c>
      <c r="S303" s="95">
        <v>32</v>
      </c>
      <c r="T303" s="95">
        <v>80</v>
      </c>
      <c r="U303" s="95">
        <v>23</v>
      </c>
      <c r="V303" s="95">
        <v>81</v>
      </c>
      <c r="W303" s="95">
        <v>309</v>
      </c>
      <c r="X303" s="95">
        <v>267</v>
      </c>
      <c r="Y303" s="94"/>
      <c r="Z303" s="69">
        <f t="shared" si="37"/>
        <v>2251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219</v>
      </c>
      <c r="C304" s="317" t="s">
        <v>302</v>
      </c>
      <c r="D304" s="317"/>
      <c r="E304" s="317"/>
      <c r="F304" s="317"/>
      <c r="G304" s="317"/>
      <c r="H304" s="317"/>
      <c r="I304" s="317"/>
      <c r="J304" s="317"/>
      <c r="K304" s="95">
        <v>122</v>
      </c>
      <c r="L304" s="95">
        <v>1111</v>
      </c>
      <c r="M304" s="95">
        <v>231</v>
      </c>
      <c r="N304" s="95">
        <v>107</v>
      </c>
      <c r="O304" s="95">
        <v>172</v>
      </c>
      <c r="P304" s="95">
        <v>294</v>
      </c>
      <c r="Q304" s="95">
        <v>78</v>
      </c>
      <c r="R304" s="95">
        <v>45</v>
      </c>
      <c r="S304" s="95">
        <v>32</v>
      </c>
      <c r="T304" s="95">
        <v>37</v>
      </c>
      <c r="U304" s="95">
        <v>68</v>
      </c>
      <c r="V304" s="95">
        <v>84</v>
      </c>
      <c r="W304" s="95">
        <v>72</v>
      </c>
      <c r="X304" s="95">
        <v>370</v>
      </c>
      <c r="Y304" s="94"/>
      <c r="Z304" s="69">
        <f t="shared" si="37"/>
        <v>2823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221</v>
      </c>
      <c r="C305" s="317" t="s">
        <v>303</v>
      </c>
      <c r="D305" s="317"/>
      <c r="E305" s="317"/>
      <c r="F305" s="317"/>
      <c r="G305" s="317"/>
      <c r="H305" s="317"/>
      <c r="I305" s="317"/>
      <c r="J305" s="317"/>
      <c r="K305" s="95">
        <v>70</v>
      </c>
      <c r="L305" s="95">
        <v>238</v>
      </c>
      <c r="M305" s="95">
        <v>165</v>
      </c>
      <c r="N305" s="95">
        <v>59</v>
      </c>
      <c r="O305" s="95">
        <v>112</v>
      </c>
      <c r="P305" s="95">
        <v>115</v>
      </c>
      <c r="Q305" s="95">
        <v>34</v>
      </c>
      <c r="R305" s="95">
        <v>36</v>
      </c>
      <c r="S305" s="95">
        <v>48</v>
      </c>
      <c r="T305" s="95">
        <v>63</v>
      </c>
      <c r="U305" s="95">
        <v>89</v>
      </c>
      <c r="V305" s="95">
        <v>18</v>
      </c>
      <c r="W305" s="95">
        <v>37</v>
      </c>
      <c r="X305" s="95">
        <v>117</v>
      </c>
      <c r="Y305" s="94"/>
      <c r="Z305" s="69">
        <f t="shared" si="37"/>
        <v>1201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223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223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223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223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348</v>
      </c>
      <c r="C310" s="297"/>
      <c r="D310" s="297"/>
      <c r="E310" s="297"/>
      <c r="F310" s="297"/>
      <c r="G310" s="297"/>
      <c r="H310" s="297"/>
      <c r="I310" s="297"/>
      <c r="J310" s="297"/>
      <c r="K310" s="70">
        <f t="shared" ref="K310:X310" si="38">SUM(K299:K309)</f>
        <v>2946</v>
      </c>
      <c r="L310" s="70">
        <f t="shared" si="38"/>
        <v>23487</v>
      </c>
      <c r="M310" s="70">
        <f t="shared" si="38"/>
        <v>6146</v>
      </c>
      <c r="N310" s="70">
        <f t="shared" si="38"/>
        <v>4469</v>
      </c>
      <c r="O310" s="70">
        <f t="shared" si="38"/>
        <v>3895</v>
      </c>
      <c r="P310" s="70">
        <f t="shared" si="38"/>
        <v>4364</v>
      </c>
      <c r="Q310" s="70">
        <f t="shared" si="38"/>
        <v>11950</v>
      </c>
      <c r="R310" s="70">
        <f t="shared" si="38"/>
        <v>1293</v>
      </c>
      <c r="S310" s="70">
        <f t="shared" si="38"/>
        <v>1710</v>
      </c>
      <c r="T310" s="70">
        <f t="shared" si="38"/>
        <v>1149</v>
      </c>
      <c r="U310" s="70">
        <f t="shared" si="38"/>
        <v>3465</v>
      </c>
      <c r="V310" s="70">
        <f t="shared" si="38"/>
        <v>2258</v>
      </c>
      <c r="W310" s="70">
        <f t="shared" si="38"/>
        <v>2907</v>
      </c>
      <c r="X310" s="70">
        <f t="shared" si="38"/>
        <v>10154</v>
      </c>
      <c r="Y310" s="94"/>
      <c r="Z310" s="70">
        <f>SUM(K310:Y310)</f>
        <v>80193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355</v>
      </c>
      <c r="C313" s="321"/>
      <c r="D313" s="322"/>
      <c r="E313" s="320" t="s">
        <v>356</v>
      </c>
      <c r="F313" s="321"/>
      <c r="G313" s="322"/>
      <c r="H313" s="320" t="s">
        <v>357</v>
      </c>
      <c r="I313" s="321"/>
      <c r="J313" s="322"/>
      <c r="K313" s="326" t="s">
        <v>358</v>
      </c>
      <c r="L313" s="328" t="s">
        <v>359</v>
      </c>
      <c r="M313" s="328" t="s">
        <v>360</v>
      </c>
      <c r="N313" s="330" t="s">
        <v>361</v>
      </c>
      <c r="O313" s="176" t="s">
        <v>355</v>
      </c>
      <c r="P313" s="177" t="s">
        <v>356</v>
      </c>
      <c r="Q313" s="178" t="s">
        <v>357</v>
      </c>
      <c r="R313" s="179" t="s">
        <v>358</v>
      </c>
      <c r="S313" s="62"/>
      <c r="T313" s="180" t="s">
        <v>359</v>
      </c>
      <c r="U313" s="62"/>
      <c r="V313" s="181" t="s">
        <v>360</v>
      </c>
      <c r="W313" s="62"/>
      <c r="X313" s="182" t="s">
        <v>361</v>
      </c>
      <c r="Y313" s="183" t="s">
        <v>362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363</v>
      </c>
      <c r="P314" s="185" t="s">
        <v>364</v>
      </c>
      <c r="Q314" s="186" t="s">
        <v>365</v>
      </c>
      <c r="R314" s="187" t="s">
        <v>366</v>
      </c>
      <c r="S314" s="63"/>
      <c r="T314" s="188" t="s">
        <v>367</v>
      </c>
      <c r="U314" s="63"/>
      <c r="V314" s="189" t="s">
        <v>368</v>
      </c>
      <c r="W314" s="63"/>
      <c r="X314" s="190" t="s">
        <v>369</v>
      </c>
      <c r="Y314" s="191" t="s">
        <v>370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340</v>
      </c>
      <c r="AH316" s="93" t="s">
        <v>352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323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351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323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340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341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10" t="s">
        <v>204</v>
      </c>
      <c r="V324" s="10" t="s">
        <v>206</v>
      </c>
      <c r="W324" s="10" t="s">
        <v>208</v>
      </c>
      <c r="X324" s="10" t="s">
        <v>210</v>
      </c>
      <c r="Y324" s="94"/>
      <c r="Z324" s="15" t="s">
        <v>211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304</v>
      </c>
      <c r="C327" s="315" t="s">
        <v>305</v>
      </c>
      <c r="D327" s="315"/>
      <c r="E327" s="315"/>
      <c r="F327" s="315"/>
      <c r="G327" s="315"/>
      <c r="H327" s="315"/>
      <c r="I327" s="315"/>
      <c r="J327" s="316"/>
      <c r="K327" s="95">
        <v>110</v>
      </c>
      <c r="L327" s="95">
        <v>763</v>
      </c>
      <c r="M327" s="95">
        <v>987</v>
      </c>
      <c r="N327" s="95">
        <v>157</v>
      </c>
      <c r="O327" s="95">
        <v>413</v>
      </c>
      <c r="P327" s="95">
        <v>448</v>
      </c>
      <c r="Q327" s="95">
        <v>413</v>
      </c>
      <c r="R327" s="95">
        <v>322</v>
      </c>
      <c r="S327" s="95">
        <v>164</v>
      </c>
      <c r="T327" s="95">
        <v>316</v>
      </c>
      <c r="U327" s="95">
        <v>77</v>
      </c>
      <c r="V327" s="95">
        <v>89</v>
      </c>
      <c r="W327" s="95">
        <v>137</v>
      </c>
      <c r="X327" s="95">
        <v>436</v>
      </c>
      <c r="Y327" s="94"/>
      <c r="Z327" s="69">
        <f>SUM(K327:Y327)</f>
        <v>4832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306</v>
      </c>
      <c r="D328" s="317"/>
      <c r="E328" s="317"/>
      <c r="F328" s="317"/>
      <c r="G328" s="317"/>
      <c r="H328" s="317"/>
      <c r="I328" s="317"/>
      <c r="J328" s="317"/>
      <c r="K328" s="95">
        <v>66</v>
      </c>
      <c r="L328" s="95">
        <v>530</v>
      </c>
      <c r="M328" s="95">
        <v>607</v>
      </c>
      <c r="N328" s="95">
        <v>158</v>
      </c>
      <c r="O328" s="95">
        <v>299</v>
      </c>
      <c r="P328" s="95">
        <v>325</v>
      </c>
      <c r="Q328" s="95">
        <v>786</v>
      </c>
      <c r="R328" s="95">
        <v>191</v>
      </c>
      <c r="S328" s="95">
        <v>68</v>
      </c>
      <c r="T328" s="95">
        <v>193</v>
      </c>
      <c r="U328" s="95">
        <v>81</v>
      </c>
      <c r="V328" s="95">
        <v>149</v>
      </c>
      <c r="W328" s="95">
        <v>43</v>
      </c>
      <c r="X328" s="95">
        <v>243</v>
      </c>
      <c r="Y328" s="94"/>
      <c r="Z328" s="69">
        <f>SUM(K328:Y328)</f>
        <v>3739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307</v>
      </c>
      <c r="D329" s="317"/>
      <c r="E329" s="317"/>
      <c r="F329" s="317"/>
      <c r="G329" s="317"/>
      <c r="H329" s="317"/>
      <c r="I329" s="317"/>
      <c r="J329" s="317"/>
      <c r="K329" s="95">
        <v>20</v>
      </c>
      <c r="L329" s="95">
        <v>272</v>
      </c>
      <c r="M329" s="95">
        <v>263</v>
      </c>
      <c r="N329" s="95">
        <v>172</v>
      </c>
      <c r="O329" s="95">
        <v>202</v>
      </c>
      <c r="P329" s="95">
        <v>320</v>
      </c>
      <c r="Q329" s="95">
        <v>97</v>
      </c>
      <c r="R329" s="95">
        <v>71</v>
      </c>
      <c r="S329" s="95">
        <v>49</v>
      </c>
      <c r="T329" s="95">
        <v>801</v>
      </c>
      <c r="U329" s="95">
        <v>109</v>
      </c>
      <c r="V329" s="95">
        <v>38</v>
      </c>
      <c r="W329" s="95">
        <v>66</v>
      </c>
      <c r="X329" s="95">
        <v>424</v>
      </c>
      <c r="Y329" s="94"/>
      <c r="Z329" s="69">
        <f>SUM(K329:Y329)</f>
        <v>2904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215</v>
      </c>
      <c r="C330" s="317" t="s">
        <v>308</v>
      </c>
      <c r="D330" s="317"/>
      <c r="E330" s="317"/>
      <c r="F330" s="317"/>
      <c r="G330" s="317"/>
      <c r="H330" s="317"/>
      <c r="I330" s="317"/>
      <c r="J330" s="317"/>
      <c r="K330" s="95">
        <v>26</v>
      </c>
      <c r="L330" s="95">
        <v>178</v>
      </c>
      <c r="M330" s="95">
        <v>353</v>
      </c>
      <c r="N330" s="95">
        <v>57</v>
      </c>
      <c r="O330" s="95">
        <v>91</v>
      </c>
      <c r="P330" s="95">
        <v>117</v>
      </c>
      <c r="Q330" s="95">
        <v>60</v>
      </c>
      <c r="R330" s="95">
        <v>92</v>
      </c>
      <c r="S330" s="95">
        <v>27</v>
      </c>
      <c r="T330" s="95">
        <v>117</v>
      </c>
      <c r="U330" s="95">
        <v>25</v>
      </c>
      <c r="V330" s="95">
        <v>36</v>
      </c>
      <c r="W330" s="95">
        <v>42</v>
      </c>
      <c r="X330" s="95">
        <v>218</v>
      </c>
      <c r="Y330" s="94"/>
      <c r="Z330" s="69">
        <f>SUM(K330:Y330)</f>
        <v>1439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223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223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223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223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223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223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223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348</v>
      </c>
      <c r="C338" s="297"/>
      <c r="D338" s="297"/>
      <c r="E338" s="297"/>
      <c r="F338" s="297"/>
      <c r="G338" s="297"/>
      <c r="H338" s="297"/>
      <c r="I338" s="297"/>
      <c r="J338" s="297"/>
      <c r="K338" s="70">
        <f t="shared" ref="K338:X338" si="39">SUM(K327:K337)</f>
        <v>222</v>
      </c>
      <c r="L338" s="70">
        <f t="shared" si="39"/>
        <v>1743</v>
      </c>
      <c r="M338" s="70">
        <f t="shared" si="39"/>
        <v>2210</v>
      </c>
      <c r="N338" s="70">
        <f t="shared" si="39"/>
        <v>544</v>
      </c>
      <c r="O338" s="70">
        <f t="shared" si="39"/>
        <v>1005</v>
      </c>
      <c r="P338" s="70">
        <f t="shared" si="39"/>
        <v>1210</v>
      </c>
      <c r="Q338" s="70">
        <f t="shared" si="39"/>
        <v>1356</v>
      </c>
      <c r="R338" s="70">
        <f t="shared" si="39"/>
        <v>676</v>
      </c>
      <c r="S338" s="70">
        <f t="shared" si="39"/>
        <v>308</v>
      </c>
      <c r="T338" s="70">
        <f t="shared" si="39"/>
        <v>1427</v>
      </c>
      <c r="U338" s="70">
        <f t="shared" si="39"/>
        <v>292</v>
      </c>
      <c r="V338" s="70">
        <f t="shared" si="39"/>
        <v>312</v>
      </c>
      <c r="W338" s="70">
        <f t="shared" si="39"/>
        <v>288</v>
      </c>
      <c r="X338" s="70">
        <f t="shared" si="39"/>
        <v>1321</v>
      </c>
      <c r="Y338" s="94"/>
      <c r="Z338" s="70">
        <f t="shared" ref="Z338:Z345" si="40">SUM(K338:Y338)</f>
        <v>12914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309</v>
      </c>
      <c r="C339" s="315" t="s">
        <v>310</v>
      </c>
      <c r="D339" s="315"/>
      <c r="E339" s="315"/>
      <c r="F339" s="315"/>
      <c r="G339" s="315"/>
      <c r="H339" s="315"/>
      <c r="I339" s="315"/>
      <c r="J339" s="316"/>
      <c r="K339" s="95">
        <v>1864</v>
      </c>
      <c r="L339" s="95">
        <v>3843</v>
      </c>
      <c r="M339" s="95">
        <v>2111</v>
      </c>
      <c r="N339" s="95">
        <v>911</v>
      </c>
      <c r="O339" s="95">
        <v>2422</v>
      </c>
      <c r="P339" s="95">
        <v>861</v>
      </c>
      <c r="Q339" s="95">
        <v>776</v>
      </c>
      <c r="R339" s="95">
        <v>321</v>
      </c>
      <c r="S339" s="95">
        <v>607</v>
      </c>
      <c r="T339" s="95">
        <v>570</v>
      </c>
      <c r="U339" s="95">
        <v>540</v>
      </c>
      <c r="V339" s="95">
        <v>855</v>
      </c>
      <c r="W339" s="95">
        <v>1380</v>
      </c>
      <c r="X339" s="95">
        <v>2280</v>
      </c>
      <c r="Y339" s="94"/>
      <c r="Z339" s="69">
        <f t="shared" si="40"/>
        <v>19341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311</v>
      </c>
      <c r="D340" s="317"/>
      <c r="E340" s="317"/>
      <c r="F340" s="317"/>
      <c r="G340" s="317"/>
      <c r="H340" s="317"/>
      <c r="I340" s="317"/>
      <c r="J340" s="317"/>
      <c r="K340" s="95">
        <v>8686</v>
      </c>
      <c r="L340" s="95">
        <v>4211</v>
      </c>
      <c r="M340" s="95">
        <v>1251</v>
      </c>
      <c r="N340" s="95">
        <v>733</v>
      </c>
      <c r="O340" s="95">
        <v>1842</v>
      </c>
      <c r="P340" s="95">
        <v>945</v>
      </c>
      <c r="Q340" s="95">
        <v>897</v>
      </c>
      <c r="R340" s="95">
        <v>488</v>
      </c>
      <c r="S340" s="95">
        <v>853</v>
      </c>
      <c r="T340" s="95">
        <v>452</v>
      </c>
      <c r="U340" s="95">
        <v>432</v>
      </c>
      <c r="V340" s="95">
        <v>1065</v>
      </c>
      <c r="W340" s="95">
        <v>756</v>
      </c>
      <c r="X340" s="95">
        <v>1543</v>
      </c>
      <c r="Y340" s="94"/>
      <c r="Z340" s="69">
        <f t="shared" si="40"/>
        <v>24154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312</v>
      </c>
      <c r="D341" s="317"/>
      <c r="E341" s="317"/>
      <c r="F341" s="317"/>
      <c r="G341" s="317"/>
      <c r="H341" s="317"/>
      <c r="I341" s="317"/>
      <c r="J341" s="317"/>
      <c r="K341" s="95">
        <v>314</v>
      </c>
      <c r="L341" s="95">
        <v>893</v>
      </c>
      <c r="M341" s="95">
        <v>525</v>
      </c>
      <c r="N341" s="95">
        <v>201</v>
      </c>
      <c r="O341" s="95">
        <v>409</v>
      </c>
      <c r="P341" s="95">
        <v>2123</v>
      </c>
      <c r="Q341" s="95">
        <v>247</v>
      </c>
      <c r="R341" s="95">
        <v>67</v>
      </c>
      <c r="S341" s="95">
        <v>129</v>
      </c>
      <c r="T341" s="95">
        <v>590</v>
      </c>
      <c r="U341" s="95">
        <v>563</v>
      </c>
      <c r="V341" s="95">
        <v>300</v>
      </c>
      <c r="W341" s="95">
        <v>280</v>
      </c>
      <c r="X341" s="95">
        <v>5149</v>
      </c>
      <c r="Y341" s="94"/>
      <c r="Z341" s="69">
        <f t="shared" si="40"/>
        <v>11790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215</v>
      </c>
      <c r="C342" s="317" t="s">
        <v>313</v>
      </c>
      <c r="D342" s="317"/>
      <c r="E342" s="317"/>
      <c r="F342" s="317"/>
      <c r="G342" s="317"/>
      <c r="H342" s="317"/>
      <c r="I342" s="317"/>
      <c r="J342" s="317"/>
      <c r="K342" s="95">
        <v>310</v>
      </c>
      <c r="L342" s="95">
        <v>1293</v>
      </c>
      <c r="M342" s="95">
        <v>1209</v>
      </c>
      <c r="N342" s="95">
        <v>646</v>
      </c>
      <c r="O342" s="95">
        <v>2993</v>
      </c>
      <c r="P342" s="95">
        <v>368</v>
      </c>
      <c r="Q342" s="95">
        <v>262</v>
      </c>
      <c r="R342" s="95">
        <v>48</v>
      </c>
      <c r="S342" s="95">
        <v>111</v>
      </c>
      <c r="T342" s="95">
        <v>186</v>
      </c>
      <c r="U342" s="95">
        <v>203</v>
      </c>
      <c r="V342" s="95">
        <v>553</v>
      </c>
      <c r="W342" s="95">
        <v>366</v>
      </c>
      <c r="X342" s="95">
        <v>945</v>
      </c>
      <c r="Y342" s="94"/>
      <c r="Z342" s="69">
        <f t="shared" si="40"/>
        <v>9493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217</v>
      </c>
      <c r="C343" s="317" t="s">
        <v>314</v>
      </c>
      <c r="D343" s="317"/>
      <c r="E343" s="317"/>
      <c r="F343" s="317"/>
      <c r="G343" s="317"/>
      <c r="H343" s="317"/>
      <c r="I343" s="317"/>
      <c r="J343" s="317"/>
      <c r="K343" s="95">
        <v>77</v>
      </c>
      <c r="L343" s="95">
        <v>450</v>
      </c>
      <c r="M343" s="95">
        <v>180</v>
      </c>
      <c r="N343" s="95">
        <v>131</v>
      </c>
      <c r="O343" s="95">
        <v>135</v>
      </c>
      <c r="P343" s="95">
        <v>49</v>
      </c>
      <c r="Q343" s="95">
        <v>100</v>
      </c>
      <c r="R343" s="95">
        <v>14</v>
      </c>
      <c r="S343" s="95">
        <v>30</v>
      </c>
      <c r="T343" s="95">
        <v>118</v>
      </c>
      <c r="U343" s="95">
        <v>20</v>
      </c>
      <c r="V343" s="95">
        <v>53</v>
      </c>
      <c r="W343" s="95">
        <v>207</v>
      </c>
      <c r="X343" s="95">
        <v>87</v>
      </c>
      <c r="Y343" s="94"/>
      <c r="Z343" s="69">
        <f t="shared" si="40"/>
        <v>1651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219</v>
      </c>
      <c r="C344" s="317" t="s">
        <v>315</v>
      </c>
      <c r="D344" s="317"/>
      <c r="E344" s="317"/>
      <c r="F344" s="317"/>
      <c r="G344" s="317"/>
      <c r="H344" s="317"/>
      <c r="I344" s="317"/>
      <c r="J344" s="317"/>
      <c r="K344" s="95">
        <v>67</v>
      </c>
      <c r="L344" s="95">
        <v>119</v>
      </c>
      <c r="M344" s="95">
        <v>310</v>
      </c>
      <c r="N344" s="95">
        <v>4705</v>
      </c>
      <c r="O344" s="95">
        <v>218</v>
      </c>
      <c r="P344" s="95">
        <v>132</v>
      </c>
      <c r="Q344" s="95">
        <v>60</v>
      </c>
      <c r="R344" s="95">
        <v>17</v>
      </c>
      <c r="S344" s="95">
        <v>22</v>
      </c>
      <c r="T344" s="95">
        <v>248</v>
      </c>
      <c r="U344" s="95">
        <v>85</v>
      </c>
      <c r="V344" s="95">
        <v>98</v>
      </c>
      <c r="W344" s="95">
        <v>13394</v>
      </c>
      <c r="X344" s="95">
        <v>300</v>
      </c>
      <c r="Y344" s="94"/>
      <c r="Z344" s="69">
        <f t="shared" si="40"/>
        <v>19775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221</v>
      </c>
      <c r="C345" s="317" t="s">
        <v>316</v>
      </c>
      <c r="D345" s="317"/>
      <c r="E345" s="317"/>
      <c r="F345" s="317"/>
      <c r="G345" s="317"/>
      <c r="H345" s="317"/>
      <c r="I345" s="317"/>
      <c r="J345" s="317"/>
      <c r="K345" s="95">
        <v>102</v>
      </c>
      <c r="L345" s="95">
        <v>351</v>
      </c>
      <c r="M345" s="95">
        <v>183</v>
      </c>
      <c r="N345" s="95">
        <v>32</v>
      </c>
      <c r="O345" s="95">
        <v>63</v>
      </c>
      <c r="P345" s="95">
        <v>80</v>
      </c>
      <c r="Q345" s="95">
        <v>64</v>
      </c>
      <c r="R345" s="95">
        <v>14</v>
      </c>
      <c r="S345" s="95">
        <v>48</v>
      </c>
      <c r="T345" s="95">
        <v>67</v>
      </c>
      <c r="U345" s="95">
        <v>23</v>
      </c>
      <c r="V345" s="95">
        <v>34</v>
      </c>
      <c r="W345" s="95">
        <v>108</v>
      </c>
      <c r="X345" s="95">
        <v>131</v>
      </c>
      <c r="Y345" s="94"/>
      <c r="Z345" s="69">
        <f t="shared" si="40"/>
        <v>1300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223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223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223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223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348</v>
      </c>
      <c r="C350" s="297"/>
      <c r="D350" s="297"/>
      <c r="E350" s="297"/>
      <c r="F350" s="297"/>
      <c r="G350" s="297"/>
      <c r="H350" s="297"/>
      <c r="I350" s="297"/>
      <c r="J350" s="297"/>
      <c r="K350" s="70">
        <f t="shared" ref="K350:X350" si="41">SUM(K339:K349)</f>
        <v>11420</v>
      </c>
      <c r="L350" s="70">
        <f t="shared" si="41"/>
        <v>11160</v>
      </c>
      <c r="M350" s="70">
        <f t="shared" si="41"/>
        <v>5769</v>
      </c>
      <c r="N350" s="70">
        <f t="shared" si="41"/>
        <v>7359</v>
      </c>
      <c r="O350" s="70">
        <f t="shared" si="41"/>
        <v>8082</v>
      </c>
      <c r="P350" s="70">
        <f t="shared" si="41"/>
        <v>4558</v>
      </c>
      <c r="Q350" s="70">
        <f t="shared" si="41"/>
        <v>2406</v>
      </c>
      <c r="R350" s="70">
        <f t="shared" si="41"/>
        <v>969</v>
      </c>
      <c r="S350" s="70">
        <f t="shared" si="41"/>
        <v>1800</v>
      </c>
      <c r="T350" s="70">
        <f t="shared" si="41"/>
        <v>2231</v>
      </c>
      <c r="U350" s="70">
        <f t="shared" si="41"/>
        <v>1866</v>
      </c>
      <c r="V350" s="70">
        <f t="shared" si="41"/>
        <v>2958</v>
      </c>
      <c r="W350" s="70">
        <f t="shared" si="41"/>
        <v>16491</v>
      </c>
      <c r="X350" s="70">
        <f t="shared" si="41"/>
        <v>10435</v>
      </c>
      <c r="Y350" s="94"/>
      <c r="Z350" s="70">
        <f>SUM(K350:Y350)</f>
        <v>87504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355</v>
      </c>
      <c r="C353" s="321"/>
      <c r="D353" s="322"/>
      <c r="E353" s="320" t="s">
        <v>356</v>
      </c>
      <c r="F353" s="321"/>
      <c r="G353" s="322"/>
      <c r="H353" s="320" t="s">
        <v>357</v>
      </c>
      <c r="I353" s="321"/>
      <c r="J353" s="322"/>
      <c r="K353" s="326" t="s">
        <v>358</v>
      </c>
      <c r="L353" s="328" t="s">
        <v>359</v>
      </c>
      <c r="M353" s="328" t="s">
        <v>360</v>
      </c>
      <c r="N353" s="330" t="s">
        <v>361</v>
      </c>
      <c r="O353" s="192" t="s">
        <v>355</v>
      </c>
      <c r="P353" s="193" t="s">
        <v>356</v>
      </c>
      <c r="Q353" s="194" t="s">
        <v>357</v>
      </c>
      <c r="R353" s="195" t="s">
        <v>358</v>
      </c>
      <c r="S353" s="62"/>
      <c r="T353" s="196" t="s">
        <v>359</v>
      </c>
      <c r="U353" s="62"/>
      <c r="V353" s="197" t="s">
        <v>360</v>
      </c>
      <c r="W353" s="62"/>
      <c r="X353" s="198" t="s">
        <v>361</v>
      </c>
      <c r="Y353" s="199" t="s">
        <v>362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363</v>
      </c>
      <c r="P354" s="201" t="s">
        <v>364</v>
      </c>
      <c r="Q354" s="202" t="s">
        <v>365</v>
      </c>
      <c r="R354" s="203" t="s">
        <v>366</v>
      </c>
      <c r="S354" s="63"/>
      <c r="T354" s="204" t="s">
        <v>367</v>
      </c>
      <c r="U354" s="63"/>
      <c r="V354" s="205" t="s">
        <v>368</v>
      </c>
      <c r="W354" s="63"/>
      <c r="X354" s="206" t="s">
        <v>369</v>
      </c>
      <c r="Y354" s="207" t="s">
        <v>370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342</v>
      </c>
      <c r="AH356" s="93" t="s">
        <v>352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323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351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323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342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343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10" t="s">
        <v>204</v>
      </c>
      <c r="V364" s="10" t="s">
        <v>206</v>
      </c>
      <c r="W364" s="10" t="s">
        <v>208</v>
      </c>
      <c r="X364" s="10" t="s">
        <v>210</v>
      </c>
      <c r="Y364" s="94"/>
      <c r="Z364" s="15" t="s">
        <v>211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317</v>
      </c>
      <c r="C367" s="315" t="s">
        <v>318</v>
      </c>
      <c r="D367" s="315"/>
      <c r="E367" s="315"/>
      <c r="F367" s="315"/>
      <c r="G367" s="315"/>
      <c r="H367" s="315"/>
      <c r="I367" s="315"/>
      <c r="J367" s="316"/>
      <c r="K367" s="95">
        <v>123</v>
      </c>
      <c r="L367" s="95">
        <v>260</v>
      </c>
      <c r="M367" s="95">
        <v>795</v>
      </c>
      <c r="N367" s="95">
        <v>63</v>
      </c>
      <c r="O367" s="95">
        <v>99</v>
      </c>
      <c r="P367" s="95">
        <v>495</v>
      </c>
      <c r="Q367" s="95">
        <v>83</v>
      </c>
      <c r="R367" s="95">
        <v>89</v>
      </c>
      <c r="S367" s="95">
        <v>45</v>
      </c>
      <c r="T367" s="95">
        <v>22</v>
      </c>
      <c r="U367" s="95">
        <v>64</v>
      </c>
      <c r="V367" s="95">
        <v>45</v>
      </c>
      <c r="W367" s="95">
        <v>73</v>
      </c>
      <c r="X367" s="95">
        <v>294</v>
      </c>
      <c r="Y367" s="94"/>
      <c r="Z367" s="69">
        <f>SUM(K367:Y367)</f>
        <v>2550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319</v>
      </c>
      <c r="D368" s="317"/>
      <c r="E368" s="317"/>
      <c r="F368" s="317"/>
      <c r="G368" s="317"/>
      <c r="H368" s="317"/>
      <c r="I368" s="317"/>
      <c r="J368" s="317"/>
      <c r="K368" s="95">
        <v>50</v>
      </c>
      <c r="L368" s="95">
        <v>155</v>
      </c>
      <c r="M368" s="95">
        <v>470</v>
      </c>
      <c r="N368" s="95">
        <v>38</v>
      </c>
      <c r="O368" s="95">
        <v>88</v>
      </c>
      <c r="P368" s="95">
        <v>313</v>
      </c>
      <c r="Q368" s="95">
        <v>44</v>
      </c>
      <c r="R368" s="95">
        <v>73</v>
      </c>
      <c r="S368" s="95">
        <v>26</v>
      </c>
      <c r="T368" s="95">
        <v>19</v>
      </c>
      <c r="U368" s="95">
        <v>42</v>
      </c>
      <c r="V368" s="95">
        <v>31</v>
      </c>
      <c r="W368" s="95">
        <v>27</v>
      </c>
      <c r="X368" s="95">
        <v>208</v>
      </c>
      <c r="Y368" s="94"/>
      <c r="Z368" s="69">
        <f>SUM(K368:Y368)</f>
        <v>1584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320</v>
      </c>
      <c r="D369" s="317"/>
      <c r="E369" s="317"/>
      <c r="F369" s="317"/>
      <c r="G369" s="317"/>
      <c r="H369" s="317"/>
      <c r="I369" s="317"/>
      <c r="J369" s="317"/>
      <c r="K369" s="95">
        <v>21</v>
      </c>
      <c r="L369" s="95">
        <v>75</v>
      </c>
      <c r="M369" s="95">
        <v>227</v>
      </c>
      <c r="N369" s="95">
        <v>19</v>
      </c>
      <c r="O369" s="95">
        <v>20</v>
      </c>
      <c r="P369" s="95">
        <v>102</v>
      </c>
      <c r="Q369" s="95">
        <v>19</v>
      </c>
      <c r="R369" s="95">
        <v>20</v>
      </c>
      <c r="S369" s="95">
        <v>8</v>
      </c>
      <c r="T369" s="95">
        <v>13</v>
      </c>
      <c r="U369" s="95">
        <v>9</v>
      </c>
      <c r="V369" s="95">
        <v>2</v>
      </c>
      <c r="W369" s="95">
        <v>12</v>
      </c>
      <c r="X369" s="95">
        <v>78</v>
      </c>
      <c r="Y369" s="94"/>
      <c r="Z369" s="69">
        <f>SUM(K369:Y369)</f>
        <v>625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91"/>
      <c r="C370" s="318"/>
      <c r="D370" s="317"/>
      <c r="E370" s="317"/>
      <c r="F370" s="317"/>
      <c r="G370" s="317"/>
      <c r="H370" s="317"/>
      <c r="I370" s="317"/>
      <c r="J370" s="317"/>
      <c r="K370" s="91" t="s">
        <v>223</v>
      </c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91"/>
      <c r="C371" s="318"/>
      <c r="D371" s="317"/>
      <c r="E371" s="317"/>
      <c r="F371" s="317"/>
      <c r="G371" s="317"/>
      <c r="H371" s="317"/>
      <c r="I371" s="317"/>
      <c r="J371" s="317"/>
      <c r="K371" s="91" t="s">
        <v>223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91"/>
      <c r="C372" s="318"/>
      <c r="D372" s="317"/>
      <c r="E372" s="317"/>
      <c r="F372" s="317"/>
      <c r="G372" s="317"/>
      <c r="H372" s="317"/>
      <c r="I372" s="317"/>
      <c r="J372" s="317"/>
      <c r="K372" s="91" t="s">
        <v>223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223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223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223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223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223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348</v>
      </c>
      <c r="C378" s="297"/>
      <c r="D378" s="297"/>
      <c r="E378" s="297"/>
      <c r="F378" s="297"/>
      <c r="G378" s="297"/>
      <c r="H378" s="297"/>
      <c r="I378" s="297"/>
      <c r="J378" s="297"/>
      <c r="K378" s="70">
        <f t="shared" ref="K378:X378" si="42">SUM(K367:K377)</f>
        <v>194</v>
      </c>
      <c r="L378" s="70">
        <f t="shared" si="42"/>
        <v>490</v>
      </c>
      <c r="M378" s="70">
        <f t="shared" si="42"/>
        <v>1492</v>
      </c>
      <c r="N378" s="70">
        <f t="shared" si="42"/>
        <v>120</v>
      </c>
      <c r="O378" s="70">
        <f t="shared" si="42"/>
        <v>207</v>
      </c>
      <c r="P378" s="70">
        <f t="shared" si="42"/>
        <v>910</v>
      </c>
      <c r="Q378" s="70">
        <f t="shared" si="42"/>
        <v>146</v>
      </c>
      <c r="R378" s="70">
        <f t="shared" si="42"/>
        <v>182</v>
      </c>
      <c r="S378" s="70">
        <f t="shared" si="42"/>
        <v>79</v>
      </c>
      <c r="T378" s="70">
        <f t="shared" si="42"/>
        <v>54</v>
      </c>
      <c r="U378" s="70">
        <f t="shared" si="42"/>
        <v>115</v>
      </c>
      <c r="V378" s="70">
        <f t="shared" si="42"/>
        <v>78</v>
      </c>
      <c r="W378" s="70">
        <f t="shared" si="42"/>
        <v>112</v>
      </c>
      <c r="X378" s="70">
        <f t="shared" si="42"/>
        <v>580</v>
      </c>
      <c r="Y378" s="94"/>
      <c r="Z378" s="70">
        <f>SUM(K378:Y378)</f>
        <v>4759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321</v>
      </c>
      <c r="C379" s="315" t="s">
        <v>322</v>
      </c>
      <c r="D379" s="315"/>
      <c r="E379" s="315"/>
      <c r="F379" s="315"/>
      <c r="G379" s="315"/>
      <c r="H379" s="315"/>
      <c r="I379" s="315"/>
      <c r="J379" s="316"/>
      <c r="K379" s="95">
        <v>153</v>
      </c>
      <c r="L379" s="95">
        <v>209</v>
      </c>
      <c r="M379" s="95">
        <v>140</v>
      </c>
      <c r="N379" s="95">
        <v>146</v>
      </c>
      <c r="O379" s="95">
        <v>78</v>
      </c>
      <c r="P379" s="95">
        <v>237</v>
      </c>
      <c r="Q379" s="95">
        <v>65</v>
      </c>
      <c r="R379" s="95">
        <v>79</v>
      </c>
      <c r="S379" s="95">
        <v>138</v>
      </c>
      <c r="T379" s="95">
        <v>130</v>
      </c>
      <c r="U379" s="95">
        <v>145</v>
      </c>
      <c r="V379" s="95">
        <v>166</v>
      </c>
      <c r="W379" s="95">
        <v>991</v>
      </c>
      <c r="X379" s="95">
        <v>263</v>
      </c>
      <c r="Y379" s="94"/>
      <c r="Z379" s="69">
        <f>SUM(K379:Y379)</f>
        <v>2940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92"/>
      <c r="C380" s="318"/>
      <c r="D380" s="317"/>
      <c r="E380" s="317"/>
      <c r="F380" s="317"/>
      <c r="G380" s="317"/>
      <c r="H380" s="317"/>
      <c r="I380" s="317"/>
      <c r="J380" s="317"/>
      <c r="K380" s="92" t="s">
        <v>223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223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223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223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223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223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223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223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223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223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348</v>
      </c>
      <c r="C390" s="297"/>
      <c r="D390" s="297"/>
      <c r="E390" s="297"/>
      <c r="F390" s="297"/>
      <c r="G390" s="297"/>
      <c r="H390" s="297"/>
      <c r="I390" s="297"/>
      <c r="J390" s="297"/>
      <c r="K390" s="70">
        <f t="shared" ref="K390:X390" si="43">SUM(K379:K389)</f>
        <v>153</v>
      </c>
      <c r="L390" s="70">
        <f t="shared" si="43"/>
        <v>209</v>
      </c>
      <c r="M390" s="70">
        <f t="shared" si="43"/>
        <v>140</v>
      </c>
      <c r="N390" s="70">
        <f t="shared" si="43"/>
        <v>146</v>
      </c>
      <c r="O390" s="70">
        <f t="shared" si="43"/>
        <v>78</v>
      </c>
      <c r="P390" s="70">
        <f t="shared" si="43"/>
        <v>237</v>
      </c>
      <c r="Q390" s="70">
        <f t="shared" si="43"/>
        <v>65</v>
      </c>
      <c r="R390" s="70">
        <f t="shared" si="43"/>
        <v>79</v>
      </c>
      <c r="S390" s="70">
        <f t="shared" si="43"/>
        <v>138</v>
      </c>
      <c r="T390" s="70">
        <f t="shared" si="43"/>
        <v>130</v>
      </c>
      <c r="U390" s="70">
        <f t="shared" si="43"/>
        <v>145</v>
      </c>
      <c r="V390" s="70">
        <f t="shared" si="43"/>
        <v>166</v>
      </c>
      <c r="W390" s="70">
        <f t="shared" si="43"/>
        <v>991</v>
      </c>
      <c r="X390" s="70">
        <f t="shared" si="43"/>
        <v>263</v>
      </c>
      <c r="Y390" s="94"/>
      <c r="Z390" s="70">
        <f>SUM(K390:Y390)</f>
        <v>2940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355</v>
      </c>
      <c r="C393" s="321"/>
      <c r="D393" s="322"/>
      <c r="E393" s="320" t="s">
        <v>356</v>
      </c>
      <c r="F393" s="321"/>
      <c r="G393" s="322"/>
      <c r="H393" s="320" t="s">
        <v>357</v>
      </c>
      <c r="I393" s="321"/>
      <c r="J393" s="322"/>
      <c r="K393" s="326" t="s">
        <v>358</v>
      </c>
      <c r="L393" s="328" t="s">
        <v>359</v>
      </c>
      <c r="M393" s="328" t="s">
        <v>360</v>
      </c>
      <c r="N393" s="330" t="s">
        <v>361</v>
      </c>
      <c r="O393" s="208" t="s">
        <v>355</v>
      </c>
      <c r="P393" s="209" t="s">
        <v>356</v>
      </c>
      <c r="Q393" s="210" t="s">
        <v>357</v>
      </c>
      <c r="R393" s="211" t="s">
        <v>358</v>
      </c>
      <c r="S393" s="62"/>
      <c r="T393" s="212" t="s">
        <v>359</v>
      </c>
      <c r="U393" s="62"/>
      <c r="V393" s="213" t="s">
        <v>360</v>
      </c>
      <c r="W393" s="62"/>
      <c r="X393" s="214" t="s">
        <v>361</v>
      </c>
      <c r="Y393" s="215" t="s">
        <v>362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363</v>
      </c>
      <c r="P394" s="217" t="s">
        <v>364</v>
      </c>
      <c r="Q394" s="218" t="s">
        <v>365</v>
      </c>
      <c r="R394" s="219" t="s">
        <v>366</v>
      </c>
      <c r="S394" s="63"/>
      <c r="T394" s="220" t="s">
        <v>367</v>
      </c>
      <c r="U394" s="63"/>
      <c r="V394" s="221" t="s">
        <v>368</v>
      </c>
      <c r="W394" s="63"/>
      <c r="X394" s="222" t="s">
        <v>369</v>
      </c>
      <c r="Y394" s="223" t="s">
        <v>370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344</v>
      </c>
      <c r="AH396" s="93" t="s">
        <v>352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323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351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323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344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345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10" t="s">
        <v>204</v>
      </c>
      <c r="V404" s="10" t="s">
        <v>206</v>
      </c>
      <c r="W404" s="10" t="s">
        <v>208</v>
      </c>
      <c r="X404" s="10" t="s">
        <v>210</v>
      </c>
      <c r="Y404" s="94"/>
      <c r="Z404" s="15" t="s">
        <v>211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349</v>
      </c>
      <c r="C406" s="333"/>
      <c r="D406" s="333"/>
      <c r="E406" s="333"/>
      <c r="F406" s="333"/>
      <c r="G406" s="333"/>
      <c r="H406" s="333"/>
      <c r="I406" s="333"/>
      <c r="J406" s="334"/>
      <c r="K406" s="71">
        <f t="shared" ref="K406:X406" si="44">K98+K110+K138+K150+K178+K190+K218+K230+K258+K270+K298+K310+K338+K350+K378+K390</f>
        <v>126072</v>
      </c>
      <c r="L406" s="71">
        <f t="shared" si="44"/>
        <v>180521</v>
      </c>
      <c r="M406" s="71">
        <f t="shared" si="44"/>
        <v>169154</v>
      </c>
      <c r="N406" s="71">
        <f t="shared" si="44"/>
        <v>67844</v>
      </c>
      <c r="O406" s="71">
        <f t="shared" si="44"/>
        <v>67222</v>
      </c>
      <c r="P406" s="71">
        <f t="shared" si="44"/>
        <v>78232</v>
      </c>
      <c r="Q406" s="71">
        <f t="shared" si="44"/>
        <v>68859</v>
      </c>
      <c r="R406" s="71">
        <f t="shared" si="44"/>
        <v>26415</v>
      </c>
      <c r="S406" s="71">
        <f t="shared" si="44"/>
        <v>43411</v>
      </c>
      <c r="T406" s="71">
        <f t="shared" si="44"/>
        <v>58694</v>
      </c>
      <c r="U406" s="71">
        <f t="shared" si="44"/>
        <v>64740</v>
      </c>
      <c r="V406" s="71">
        <f t="shared" si="44"/>
        <v>58355</v>
      </c>
      <c r="W406" s="71">
        <f t="shared" si="44"/>
        <v>59390</v>
      </c>
      <c r="X406" s="71">
        <f t="shared" si="44"/>
        <v>133930</v>
      </c>
      <c r="Y406" s="94"/>
      <c r="Z406" s="71">
        <f>SUM(K406:Y406)</f>
        <v>1202839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16732</v>
      </c>
      <c r="L407" s="95">
        <v>28383</v>
      </c>
      <c r="M407" s="95">
        <v>32206</v>
      </c>
      <c r="N407" s="95">
        <v>11392</v>
      </c>
      <c r="O407" s="95">
        <v>11713</v>
      </c>
      <c r="P407" s="95">
        <v>11181</v>
      </c>
      <c r="Q407" s="95">
        <v>8430</v>
      </c>
      <c r="R407" s="95">
        <v>6269</v>
      </c>
      <c r="S407" s="95">
        <v>5070</v>
      </c>
      <c r="T407" s="95">
        <v>4977</v>
      </c>
      <c r="U407" s="95">
        <v>13371</v>
      </c>
      <c r="V407" s="95">
        <v>6844</v>
      </c>
      <c r="W407" s="95">
        <v>8321</v>
      </c>
      <c r="X407" s="95">
        <v>17201</v>
      </c>
      <c r="Y407" s="94"/>
      <c r="Z407" s="67">
        <f>SUM(K407:Y407)</f>
        <v>182090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350</v>
      </c>
      <c r="C408" s="333"/>
      <c r="D408" s="333"/>
      <c r="E408" s="333"/>
      <c r="F408" s="333"/>
      <c r="G408" s="333"/>
      <c r="H408" s="333"/>
      <c r="I408" s="333"/>
      <c r="J408" s="334"/>
      <c r="K408" s="71">
        <f t="shared" ref="K408:X408" si="45">K406+K407</f>
        <v>142804</v>
      </c>
      <c r="L408" s="71">
        <f t="shared" si="45"/>
        <v>208904</v>
      </c>
      <c r="M408" s="71">
        <f t="shared" si="45"/>
        <v>201360</v>
      </c>
      <c r="N408" s="71">
        <f t="shared" si="45"/>
        <v>79236</v>
      </c>
      <c r="O408" s="71">
        <f t="shared" si="45"/>
        <v>78935</v>
      </c>
      <c r="P408" s="71">
        <f t="shared" si="45"/>
        <v>89413</v>
      </c>
      <c r="Q408" s="71">
        <f t="shared" si="45"/>
        <v>77289</v>
      </c>
      <c r="R408" s="71">
        <f t="shared" si="45"/>
        <v>32684</v>
      </c>
      <c r="S408" s="71">
        <f t="shared" si="45"/>
        <v>48481</v>
      </c>
      <c r="T408" s="71">
        <f t="shared" si="45"/>
        <v>63671</v>
      </c>
      <c r="U408" s="71">
        <f t="shared" si="45"/>
        <v>78111</v>
      </c>
      <c r="V408" s="71">
        <f t="shared" si="45"/>
        <v>65199</v>
      </c>
      <c r="W408" s="71">
        <f t="shared" si="45"/>
        <v>67711</v>
      </c>
      <c r="X408" s="71">
        <f t="shared" si="45"/>
        <v>151131</v>
      </c>
      <c r="Y408" s="94"/>
      <c r="Z408" s="71">
        <f>SUM(K408:Y408)</f>
        <v>1384929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354</v>
      </c>
      <c r="D414" s="339"/>
      <c r="E414" s="339"/>
      <c r="F414" s="339"/>
      <c r="G414" s="338" t="s">
        <v>354</v>
      </c>
      <c r="H414" s="339"/>
      <c r="I414" s="339"/>
      <c r="J414" s="339"/>
      <c r="K414" s="338" t="s">
        <v>354</v>
      </c>
      <c r="L414" s="339"/>
      <c r="M414" s="339"/>
      <c r="N414" s="338" t="s">
        <v>354</v>
      </c>
      <c r="O414" s="339"/>
      <c r="P414" s="339"/>
      <c r="Q414" s="338" t="s">
        <v>354</v>
      </c>
      <c r="R414" s="339"/>
      <c r="S414" s="339"/>
      <c r="T414" s="338" t="s">
        <v>354</v>
      </c>
      <c r="U414" s="339"/>
      <c r="V414" s="339"/>
      <c r="W414" s="338" t="s">
        <v>354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354</v>
      </c>
      <c r="D418" s="346"/>
      <c r="E418" s="346"/>
      <c r="F418" s="346"/>
      <c r="G418" s="345" t="s">
        <v>354</v>
      </c>
      <c r="H418" s="346"/>
      <c r="I418" s="346"/>
      <c r="J418" s="346"/>
      <c r="K418" s="347" t="s">
        <v>354</v>
      </c>
      <c r="L418" s="348"/>
      <c r="M418" s="348"/>
      <c r="N418" s="349" t="s">
        <v>354</v>
      </c>
      <c r="O418" s="350"/>
      <c r="P418" s="350"/>
      <c r="Q418" s="347" t="s">
        <v>354</v>
      </c>
      <c r="R418" s="348"/>
      <c r="S418" s="348"/>
      <c r="T418" s="349" t="s">
        <v>354</v>
      </c>
      <c r="U418" s="350"/>
      <c r="V418" s="347" t="s">
        <v>354</v>
      </c>
      <c r="W418" s="348"/>
      <c r="X418" s="347" t="s">
        <v>354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354</v>
      </c>
      <c r="D421" s="346"/>
      <c r="E421" s="346"/>
      <c r="F421" s="346"/>
      <c r="G421" s="345" t="s">
        <v>354</v>
      </c>
      <c r="H421" s="346"/>
      <c r="I421" s="346"/>
      <c r="J421" s="346"/>
      <c r="K421" s="347" t="s">
        <v>354</v>
      </c>
      <c r="L421" s="348"/>
      <c r="M421" s="348"/>
      <c r="N421" s="349" t="s">
        <v>354</v>
      </c>
      <c r="O421" s="350"/>
      <c r="P421" s="350"/>
      <c r="Q421" s="347" t="s">
        <v>354</v>
      </c>
      <c r="R421" s="348"/>
      <c r="S421" s="348"/>
      <c r="T421" s="349" t="s">
        <v>354</v>
      </c>
      <c r="U421" s="350"/>
      <c r="V421" s="347" t="s">
        <v>354</v>
      </c>
      <c r="W421" s="348"/>
      <c r="X421" s="347" t="s">
        <v>354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94" priority="162">
      <formula>ISBLANK(INDIRECT(ADDRESS(ROW(), COLUMN())))</formula>
    </cfRule>
  </conditionalFormatting>
  <conditionalFormatting sqref="P410:Q410 S410:T410 V410:Y410">
    <cfRule type="cellIs" dxfId="193" priority="163" operator="lessThan">
      <formula>0</formula>
    </cfRule>
  </conditionalFormatting>
  <conditionalFormatting sqref="P410:Q410 S410:T410 V410:Y410">
    <cfRule type="cellIs" dxfId="192" priority="164" operator="greaterThan">
      <formula>9</formula>
    </cfRule>
  </conditionalFormatting>
  <conditionalFormatting sqref="P410:Q410 S410:T410 V410:Y410">
    <cfRule type="expression" dxfId="191" priority="165">
      <formula>ISBLANK(INDIRECT(ADDRESS(ROW(), COLUMN())))</formula>
    </cfRule>
  </conditionalFormatting>
  <conditionalFormatting sqref="P410:Q410 S410:T410 V410:Y410">
    <cfRule type="expression" dxfId="190" priority="166">
      <formula>ISTEXT(INDIRECT(ADDRESS(ROW(), COLUMN())))</formula>
    </cfRule>
  </conditionalFormatting>
  <conditionalFormatting sqref="Y14:Y15 Y17:Y18 L20:Y21 Y27:Y28 Y30:Y31 Y33:Y34 Y57:Y58 Y60:Y61 Y64:Y66 L94:Y97 L106:Y109 L134:Y137 L146:Y149 L174:Y177 L184:Y189 L214:Y217 L225:Y229 L254:Y257 L266:Y269 L294:Y297 L306:Y309 L331:Y337 L346:Y349 L370:Y377 L380:Y389 Y407 Y87:Y93 Y99:Y105 Y127:Y133 Y139:Y145 Y167:Y173 Y179:Y183 Y207:Y213 Y219:Y224 Y247:Y253 Y259:Y265 Y287:Y293 Y299:Y305 Y327:Y330 Y339:Y345 Y367:Y369 Y379">
    <cfRule type="expression" dxfId="189" priority="167">
      <formula>CELL("Protect",INDIRECT(ADDRESS(ROW(), COLUMN())))</formula>
    </cfRule>
  </conditionalFormatting>
  <conditionalFormatting sqref="Y14:Y15 Y17:Y18 K20:Y21 Y27:Y28 Y30:Y31 Y33:Y34 Y57:Y58 Y60:Y61 Y64:Y66 K94:Y97 K106:Y109 K134:Y137 K146:Y149 K174:Y177 K184:Y189 K214:Y217 K225:Y229 K254:Y257 K266:Y269 K294:Y297 K306:Y309 K331:Y337 K346:Y349 K370:Y377 K380:Y389 Y407 Y87:Y93 Y99:Y105 Y127:Y133 Y139:Y145 Y167:Y173 Y179:Y183 Y207:Y213 Y219:Y224 Y247:Y253 Y259:Y265 Y287:Y293 Y299:Y305 Y327:Y330 Y339:Y345 Y367:Y369 Y379">
    <cfRule type="cellIs" dxfId="188" priority="168" operator="equal">
      <formula>"   "</formula>
    </cfRule>
    <cfRule type="expression" dxfId="187" priority="169">
      <formula>ISBLANK(INDIRECT(ADDRESS(ROW(), COLUMN())))</formula>
    </cfRule>
  </conditionalFormatting>
  <conditionalFormatting sqref="Y14:Y15 Y17:Y18 K20:Y21 Y27:Y28 Y30:Y31 Y33:Y34 Y57:Y58 Y60:Y61 Y64:Y66 K94:Y97 K106:Y109 K134:Y137 K146:Y149 K174:Y177 K184:Y189 K214:Y217 K225:Y229 K254:Y257 K266:Y269 K294:Y297 K306:Y309 K331:Y337 K346:Y349 K370:Y377 K380:Y389 Y407 Y87:Y93 Y99:Y105 Y127:Y133 Y139:Y145 Y167:Y173 Y179:Y183 Y207:Y213 Y219:Y224 Y247:Y253 Y259:Y265 Y287:Y293 Y299:Y305 Y327:Y330 Y339:Y345 Y367:Y369 Y379">
    <cfRule type="cellIs" dxfId="186" priority="170" operator="equal">
      <formula>"   "</formula>
    </cfRule>
    <cfRule type="cellIs" dxfId="185" priority="171" operator="lessThan">
      <formula>0</formula>
    </cfRule>
    <cfRule type="expression" dxfId="184" priority="172">
      <formula>ISTEXT(INDIRECT(ADDRESS(ROW(), COLUMN())))</formula>
    </cfRule>
  </conditionalFormatting>
  <conditionalFormatting sqref="K29:Y29 Y27:Y28 K32:Y32 Y30:Y31 K35:Y38 Y33:Y34">
    <cfRule type="cellIs" dxfId="183" priority="173" operator="greaterThan">
      <formula>K14</formula>
    </cfRule>
  </conditionalFormatting>
  <conditionalFormatting sqref="K59:Y59 Y57:Y58">
    <cfRule type="cellIs" dxfId="182" priority="174" operator="greaterThan">
      <formula>K23</formula>
    </cfRule>
  </conditionalFormatting>
  <conditionalFormatting sqref="K62:Y62 Y60:Y61">
    <cfRule type="cellIs" dxfId="181" priority="175" operator="greaterThan">
      <formula>K36</formula>
    </cfRule>
  </conditionalFormatting>
  <conditionalFormatting sqref="K38:Y38">
    <cfRule type="expression" dxfId="180" priority="176">
      <formula>IF(K67&gt;0,INDIRECT(ADDRESS(ROW(), COLUMN()))&lt;&gt;K67,0)</formula>
    </cfRule>
    <cfRule type="expression" dxfId="179" priority="177">
      <formula>IF(K408&gt;0,INDIRECT(ADDRESS(ROW(), COLUMN()))&lt;&gt;K408,0)</formula>
    </cfRule>
  </conditionalFormatting>
  <conditionalFormatting sqref="K67:Y67">
    <cfRule type="expression" dxfId="178" priority="178">
      <formula>IF(K408&gt;0,INDIRECT(ADDRESS(ROW(), COLUMN()))&lt;&gt;K408,0)</formula>
    </cfRule>
    <cfRule type="cellIs" dxfId="177" priority="179" operator="notEqual">
      <formula>K38</formula>
    </cfRule>
  </conditionalFormatting>
  <conditionalFormatting sqref="K408:Y408">
    <cfRule type="cellIs" dxfId="176" priority="180" operator="notEqual">
      <formula>K38</formula>
    </cfRule>
    <cfRule type="cellIs" dxfId="175" priority="181" operator="notEqual">
      <formula>K67</formula>
    </cfRule>
  </conditionalFormatting>
  <conditionalFormatting sqref="L14:X15">
    <cfRule type="expression" dxfId="174" priority="156">
      <formula>CELL("Protect",INDIRECT(ADDRESS(ROW(), COLUMN())))</formula>
    </cfRule>
  </conditionalFormatting>
  <conditionalFormatting sqref="K14:X15">
    <cfRule type="cellIs" dxfId="173" priority="157" operator="equal">
      <formula>"   "</formula>
    </cfRule>
    <cfRule type="expression" dxfId="172" priority="158">
      <formula>ISBLANK(INDIRECT(ADDRESS(ROW(), COLUMN())))</formula>
    </cfRule>
  </conditionalFormatting>
  <conditionalFormatting sqref="K14:X15">
    <cfRule type="cellIs" dxfId="171" priority="159" operator="equal">
      <formula>"   "</formula>
    </cfRule>
    <cfRule type="cellIs" dxfId="170" priority="160" operator="lessThan">
      <formula>0</formula>
    </cfRule>
    <cfRule type="expression" dxfId="169" priority="161">
      <formula>ISTEXT(INDIRECT(ADDRESS(ROW(), COLUMN())))</formula>
    </cfRule>
  </conditionalFormatting>
  <conditionalFormatting sqref="L17:X18">
    <cfRule type="expression" dxfId="168" priority="150">
      <formula>CELL("Protect",INDIRECT(ADDRESS(ROW(), COLUMN())))</formula>
    </cfRule>
  </conditionalFormatting>
  <conditionalFormatting sqref="K17:X18">
    <cfRule type="cellIs" dxfId="167" priority="151" operator="equal">
      <formula>"   "</formula>
    </cfRule>
    <cfRule type="expression" dxfId="166" priority="152">
      <formula>ISBLANK(INDIRECT(ADDRESS(ROW(), COLUMN())))</formula>
    </cfRule>
  </conditionalFormatting>
  <conditionalFormatting sqref="K17:X18">
    <cfRule type="cellIs" dxfId="165" priority="153" operator="equal">
      <formula>"   "</formula>
    </cfRule>
    <cfRule type="cellIs" dxfId="164" priority="154" operator="lessThan">
      <formula>0</formula>
    </cfRule>
    <cfRule type="expression" dxfId="163" priority="155">
      <formula>ISTEXT(INDIRECT(ADDRESS(ROW(), COLUMN())))</formula>
    </cfRule>
  </conditionalFormatting>
  <conditionalFormatting sqref="L27:X28">
    <cfRule type="expression" dxfId="148" priority="143">
      <formula>CELL("Protect",INDIRECT(ADDRESS(ROW(), COLUMN())))</formula>
    </cfRule>
  </conditionalFormatting>
  <conditionalFormatting sqref="K27:X28">
    <cfRule type="cellIs" dxfId="147" priority="144" operator="equal">
      <formula>"   "</formula>
    </cfRule>
    <cfRule type="expression" dxfId="146" priority="145">
      <formula>ISBLANK(INDIRECT(ADDRESS(ROW(), COLUMN())))</formula>
    </cfRule>
  </conditionalFormatting>
  <conditionalFormatting sqref="K27:X28">
    <cfRule type="cellIs" dxfId="145" priority="146" operator="equal">
      <formula>"   "</formula>
    </cfRule>
    <cfRule type="cellIs" dxfId="144" priority="147" operator="lessThan">
      <formula>0</formula>
    </cfRule>
    <cfRule type="expression" dxfId="143" priority="148">
      <formula>ISTEXT(INDIRECT(ADDRESS(ROW(), COLUMN())))</formula>
    </cfRule>
  </conditionalFormatting>
  <conditionalFormatting sqref="K27:X28">
    <cfRule type="cellIs" dxfId="142" priority="149" operator="greaterThan">
      <formula>K14</formula>
    </cfRule>
  </conditionalFormatting>
  <conditionalFormatting sqref="L30:X31">
    <cfRule type="expression" dxfId="141" priority="136">
      <formula>CELL("Protect",INDIRECT(ADDRESS(ROW(), COLUMN())))</formula>
    </cfRule>
  </conditionalFormatting>
  <conditionalFormatting sqref="K30:X31">
    <cfRule type="cellIs" dxfId="140" priority="137" operator="equal">
      <formula>"   "</formula>
    </cfRule>
    <cfRule type="expression" dxfId="139" priority="138">
      <formula>ISBLANK(INDIRECT(ADDRESS(ROW(), COLUMN())))</formula>
    </cfRule>
  </conditionalFormatting>
  <conditionalFormatting sqref="K30:X31">
    <cfRule type="cellIs" dxfId="138" priority="139" operator="equal">
      <formula>"   "</formula>
    </cfRule>
    <cfRule type="cellIs" dxfId="137" priority="140" operator="lessThan">
      <formula>0</formula>
    </cfRule>
    <cfRule type="expression" dxfId="136" priority="141">
      <formula>ISTEXT(INDIRECT(ADDRESS(ROW(), COLUMN())))</formula>
    </cfRule>
  </conditionalFormatting>
  <conditionalFormatting sqref="K30:X31">
    <cfRule type="cellIs" dxfId="135" priority="142" operator="greaterThan">
      <formula>K17</formula>
    </cfRule>
  </conditionalFormatting>
  <conditionalFormatting sqref="L33:X34">
    <cfRule type="expression" dxfId="134" priority="129">
      <formula>CELL("Protect",INDIRECT(ADDRESS(ROW(), COLUMN())))</formula>
    </cfRule>
  </conditionalFormatting>
  <conditionalFormatting sqref="K33:X34">
    <cfRule type="cellIs" dxfId="133" priority="130" operator="equal">
      <formula>"   "</formula>
    </cfRule>
    <cfRule type="expression" dxfId="132" priority="131">
      <formula>ISBLANK(INDIRECT(ADDRESS(ROW(), COLUMN())))</formula>
    </cfRule>
  </conditionalFormatting>
  <conditionalFormatting sqref="K33:X34">
    <cfRule type="cellIs" dxfId="131" priority="132" operator="equal">
      <formula>"   "</formula>
    </cfRule>
    <cfRule type="cellIs" dxfId="130" priority="133" operator="lessThan">
      <formula>0</formula>
    </cfRule>
    <cfRule type="expression" dxfId="129" priority="134">
      <formula>ISTEXT(INDIRECT(ADDRESS(ROW(), COLUMN())))</formula>
    </cfRule>
  </conditionalFormatting>
  <conditionalFormatting sqref="K33:X34">
    <cfRule type="cellIs" dxfId="128" priority="135" operator="greaterThan">
      <formula>K20</formula>
    </cfRule>
  </conditionalFormatting>
  <conditionalFormatting sqref="L57:X58">
    <cfRule type="expression" dxfId="127" priority="122">
      <formula>CELL("Protect",INDIRECT(ADDRESS(ROW(), COLUMN())))</formula>
    </cfRule>
  </conditionalFormatting>
  <conditionalFormatting sqref="K57:X58">
    <cfRule type="cellIs" dxfId="126" priority="123" operator="equal">
      <formula>"   "</formula>
    </cfRule>
    <cfRule type="expression" dxfId="125" priority="124">
      <formula>ISBLANK(INDIRECT(ADDRESS(ROW(), COLUMN())))</formula>
    </cfRule>
  </conditionalFormatting>
  <conditionalFormatting sqref="K57:X58">
    <cfRule type="cellIs" dxfId="124" priority="125" operator="equal">
      <formula>"   "</formula>
    </cfRule>
    <cfRule type="cellIs" dxfId="123" priority="126" operator="lessThan">
      <formula>0</formula>
    </cfRule>
    <cfRule type="expression" dxfId="122" priority="127">
      <formula>ISTEXT(INDIRECT(ADDRESS(ROW(), COLUMN())))</formula>
    </cfRule>
  </conditionalFormatting>
  <conditionalFormatting sqref="K57:X58">
    <cfRule type="cellIs" dxfId="121" priority="128" operator="greaterThan">
      <formula>K23</formula>
    </cfRule>
  </conditionalFormatting>
  <conditionalFormatting sqref="L60:X61">
    <cfRule type="expression" dxfId="120" priority="115">
      <formula>CELL("Protect",INDIRECT(ADDRESS(ROW(), COLUMN())))</formula>
    </cfRule>
  </conditionalFormatting>
  <conditionalFormatting sqref="K60:X61">
    <cfRule type="cellIs" dxfId="119" priority="116" operator="equal">
      <formula>"   "</formula>
    </cfRule>
    <cfRule type="expression" dxfId="118" priority="117">
      <formula>ISBLANK(INDIRECT(ADDRESS(ROW(), COLUMN())))</formula>
    </cfRule>
  </conditionalFormatting>
  <conditionalFormatting sqref="K60:X61">
    <cfRule type="cellIs" dxfId="117" priority="118" operator="equal">
      <formula>"   "</formula>
    </cfRule>
    <cfRule type="cellIs" dxfId="116" priority="119" operator="lessThan">
      <formula>0</formula>
    </cfRule>
    <cfRule type="expression" dxfId="115" priority="120">
      <formula>ISTEXT(INDIRECT(ADDRESS(ROW(), COLUMN())))</formula>
    </cfRule>
  </conditionalFormatting>
  <conditionalFormatting sqref="K60:X61">
    <cfRule type="cellIs" dxfId="114" priority="121" operator="greaterThan">
      <formula>K36</formula>
    </cfRule>
  </conditionalFormatting>
  <conditionalFormatting sqref="L64:X66">
    <cfRule type="expression" dxfId="113" priority="109">
      <formula>CELL("Protect",INDIRECT(ADDRESS(ROW(), COLUMN())))</formula>
    </cfRule>
  </conditionalFormatting>
  <conditionalFormatting sqref="K64:X66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K64:X66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87:X93">
    <cfRule type="expression" dxfId="107" priority="103">
      <formula>CELL("Protect",INDIRECT(ADDRESS(ROW(), COLUMN())))</formula>
    </cfRule>
  </conditionalFormatting>
  <conditionalFormatting sqref="K87:X93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87:X93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99:X105">
    <cfRule type="expression" dxfId="101" priority="97">
      <formula>CELL("Protect",INDIRECT(ADDRESS(ROW(), COLUMN())))</formula>
    </cfRule>
  </conditionalFormatting>
  <conditionalFormatting sqref="K99:X10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99:X10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127:X133">
    <cfRule type="expression" dxfId="95" priority="91">
      <formula>CELL("Protect",INDIRECT(ADDRESS(ROW(), COLUMN())))</formula>
    </cfRule>
  </conditionalFormatting>
  <conditionalFormatting sqref="K127:X133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127:X133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39:X145">
    <cfRule type="expression" dxfId="89" priority="85">
      <formula>CELL("Protect",INDIRECT(ADDRESS(ROW(), COLUMN())))</formula>
    </cfRule>
  </conditionalFormatting>
  <conditionalFormatting sqref="K139:X14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39:X14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67:X173">
    <cfRule type="expression" dxfId="77" priority="73">
      <formula>CELL("Protect",INDIRECT(ADDRESS(ROW(), COLUMN())))</formula>
    </cfRule>
  </conditionalFormatting>
  <conditionalFormatting sqref="K167:X173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X173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X183">
    <cfRule type="expression" dxfId="71" priority="67">
      <formula>CELL("Protect",INDIRECT(ADDRESS(ROW(), COLUMN())))</formula>
    </cfRule>
  </conditionalFormatting>
  <conditionalFormatting sqref="K179:X183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X183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X213">
    <cfRule type="expression" dxfId="65" priority="61">
      <formula>CELL("Protect",INDIRECT(ADDRESS(ROW(), COLUMN())))</formula>
    </cfRule>
  </conditionalFormatting>
  <conditionalFormatting sqref="K207:X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X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X224">
    <cfRule type="expression" dxfId="59" priority="55">
      <formula>CELL("Protect",INDIRECT(ADDRESS(ROW(), COLUMN())))</formula>
    </cfRule>
  </conditionalFormatting>
  <conditionalFormatting sqref="K219:X224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X224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X253">
    <cfRule type="expression" dxfId="53" priority="49">
      <formula>CELL("Protect",INDIRECT(ADDRESS(ROW(), COLUMN())))</formula>
    </cfRule>
  </conditionalFormatting>
  <conditionalFormatting sqref="K247:X253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X253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X265">
    <cfRule type="expression" dxfId="47" priority="43">
      <formula>CELL("Protect",INDIRECT(ADDRESS(ROW(), COLUMN())))</formula>
    </cfRule>
  </conditionalFormatting>
  <conditionalFormatting sqref="K259:X26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X26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X293">
    <cfRule type="expression" dxfId="41" priority="37">
      <formula>CELL("Protect",INDIRECT(ADDRESS(ROW(), COLUMN())))</formula>
    </cfRule>
  </conditionalFormatting>
  <conditionalFormatting sqref="K287:X29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X29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X305">
    <cfRule type="expression" dxfId="35" priority="31">
      <formula>CELL("Protect",INDIRECT(ADDRESS(ROW(), COLUMN())))</formula>
    </cfRule>
  </conditionalFormatting>
  <conditionalFormatting sqref="K299:X305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X305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X330">
    <cfRule type="expression" dxfId="29" priority="25">
      <formula>CELL("Protect",INDIRECT(ADDRESS(ROW(), COLUMN())))</formula>
    </cfRule>
  </conditionalFormatting>
  <conditionalFormatting sqref="K327:X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X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X345">
    <cfRule type="expression" dxfId="23" priority="19">
      <formula>CELL("Protect",INDIRECT(ADDRESS(ROW(), COLUMN())))</formula>
    </cfRule>
  </conditionalFormatting>
  <conditionalFormatting sqref="K339:X345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X345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X369">
    <cfRule type="expression" dxfId="17" priority="13">
      <formula>CELL("Protect",INDIRECT(ADDRESS(ROW(), COLUMN())))</formula>
    </cfRule>
  </conditionalFormatting>
  <conditionalFormatting sqref="K367:X369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X369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X379">
    <cfRule type="expression" dxfId="11" priority="7">
      <formula>CELL("Protect",INDIRECT(ADDRESS(ROW(), COLUMN())))</formula>
    </cfRule>
  </conditionalFormatting>
  <conditionalFormatting sqref="K379:X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X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X407">
    <cfRule type="expression" dxfId="5" priority="1">
      <formula>CELL("Protect",INDIRECT(ADDRESS(ROW(), COLUMN())))</formula>
    </cfRule>
  </conditionalFormatting>
  <conditionalFormatting sqref="K407:X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X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MODEL_DD1_DPR_60371_KALIMANTAN_TENGAH_DAPIL_KALIMANTAN_TENGAH.xlsx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Fatih</cp:lastModifiedBy>
  <cp:revision>103</cp:revision>
  <dcterms:created xsi:type="dcterms:W3CDTF">2019-05-10T04:26:14Z</dcterms:created>
  <dcterms:modified xsi:type="dcterms:W3CDTF">2019-05-10T13:34:05Z</dcterms:modified>
</cp:coreProperties>
</file>