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8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</workbook>
</file>

<file path=xl/calcChain.xml><?xml version="1.0" encoding="utf-8"?>
<calcChain xmlns="http://schemas.openxmlformats.org/spreadsheetml/2006/main">
  <c r="Z407" i="4" l="1"/>
  <c r="P390" i="4"/>
  <c r="O390" i="4"/>
  <c r="N390" i="4"/>
  <c r="M390" i="4"/>
  <c r="L390" i="4"/>
  <c r="K390" i="4"/>
  <c r="Z380" i="4"/>
  <c r="Z379" i="4"/>
  <c r="P378" i="4"/>
  <c r="O378" i="4"/>
  <c r="N378" i="4"/>
  <c r="M378" i="4"/>
  <c r="L378" i="4"/>
  <c r="K378" i="4"/>
  <c r="Z378" i="4"/>
  <c r="Z370" i="4"/>
  <c r="Z369" i="4"/>
  <c r="Z368" i="4"/>
  <c r="Z367" i="4"/>
  <c r="P350" i="4"/>
  <c r="O350" i="4"/>
  <c r="N350" i="4"/>
  <c r="M350" i="4"/>
  <c r="L350" i="4"/>
  <c r="K350" i="4"/>
  <c r="Z342" i="4"/>
  <c r="Z341" i="4"/>
  <c r="Z340" i="4"/>
  <c r="Z339" i="4"/>
  <c r="P338" i="4"/>
  <c r="O338" i="4"/>
  <c r="N338" i="4"/>
  <c r="M338" i="4"/>
  <c r="L338" i="4"/>
  <c r="K338" i="4"/>
  <c r="Z330" i="4"/>
  <c r="Z329" i="4"/>
  <c r="Z328" i="4"/>
  <c r="Z327" i="4"/>
  <c r="P310" i="4"/>
  <c r="O310" i="4"/>
  <c r="N310" i="4"/>
  <c r="M310" i="4"/>
  <c r="L310" i="4"/>
  <c r="K310" i="4"/>
  <c r="Z302" i="4"/>
  <c r="Z301" i="4"/>
  <c r="Z300" i="4"/>
  <c r="Z299" i="4"/>
  <c r="P298" i="4"/>
  <c r="O298" i="4"/>
  <c r="N298" i="4"/>
  <c r="M298" i="4"/>
  <c r="L298" i="4"/>
  <c r="K298" i="4"/>
  <c r="Z290" i="4"/>
  <c r="Z289" i="4"/>
  <c r="Z288" i="4"/>
  <c r="Z287" i="4"/>
  <c r="P270" i="4"/>
  <c r="O270" i="4"/>
  <c r="N270" i="4"/>
  <c r="M270" i="4"/>
  <c r="L270" i="4"/>
  <c r="K270" i="4"/>
  <c r="Z262" i="4"/>
  <c r="Z261" i="4"/>
  <c r="Z260" i="4"/>
  <c r="Z259" i="4"/>
  <c r="P258" i="4"/>
  <c r="O258" i="4"/>
  <c r="N258" i="4"/>
  <c r="M258" i="4"/>
  <c r="L258" i="4"/>
  <c r="K258" i="4"/>
  <c r="Z249" i="4"/>
  <c r="Z248" i="4"/>
  <c r="Z247" i="4"/>
  <c r="P230" i="4"/>
  <c r="O230" i="4"/>
  <c r="N230" i="4"/>
  <c r="M230" i="4"/>
  <c r="L230" i="4"/>
  <c r="K230" i="4"/>
  <c r="Z230" i="4"/>
  <c r="Z222" i="4"/>
  <c r="Z221" i="4"/>
  <c r="Z220" i="4"/>
  <c r="Z219" i="4"/>
  <c r="P218" i="4"/>
  <c r="O218" i="4"/>
  <c r="N218" i="4"/>
  <c r="M218" i="4"/>
  <c r="Z218" i="4"/>
  <c r="L218" i="4"/>
  <c r="K218" i="4"/>
  <c r="Z210" i="4"/>
  <c r="Z209" i="4"/>
  <c r="Z208" i="4"/>
  <c r="Z207" i="4"/>
  <c r="P190" i="4"/>
  <c r="O190" i="4"/>
  <c r="N190" i="4"/>
  <c r="M190" i="4"/>
  <c r="L190" i="4"/>
  <c r="K190" i="4"/>
  <c r="Z181" i="4"/>
  <c r="Z180" i="4"/>
  <c r="Z179" i="4"/>
  <c r="P178" i="4"/>
  <c r="O178" i="4"/>
  <c r="N178" i="4"/>
  <c r="M178" i="4"/>
  <c r="L178" i="4"/>
  <c r="K178" i="4"/>
  <c r="Z170" i="4"/>
  <c r="Z169" i="4"/>
  <c r="Z168" i="4"/>
  <c r="Z167" i="4"/>
  <c r="P150" i="4"/>
  <c r="O150" i="4"/>
  <c r="N150" i="4"/>
  <c r="M150" i="4"/>
  <c r="L150" i="4"/>
  <c r="K150" i="4"/>
  <c r="Z142" i="4"/>
  <c r="Z141" i="4"/>
  <c r="Z140" i="4"/>
  <c r="Z139" i="4"/>
  <c r="P138" i="4"/>
  <c r="O138" i="4"/>
  <c r="N138" i="4"/>
  <c r="M138" i="4"/>
  <c r="L138" i="4"/>
  <c r="Z138" i="4"/>
  <c r="K138" i="4"/>
  <c r="Z130" i="4"/>
  <c r="Z129" i="4"/>
  <c r="Z128" i="4"/>
  <c r="Z127" i="4"/>
  <c r="P110" i="4"/>
  <c r="O110" i="4"/>
  <c r="N110" i="4"/>
  <c r="M110" i="4"/>
  <c r="L110" i="4"/>
  <c r="K110" i="4"/>
  <c r="Z102" i="4"/>
  <c r="Z101" i="4"/>
  <c r="Z100" i="4"/>
  <c r="Z99" i="4"/>
  <c r="P98" i="4"/>
  <c r="P406" i="4"/>
  <c r="P408" i="4"/>
  <c r="O98" i="4"/>
  <c r="N98" i="4"/>
  <c r="M98" i="4"/>
  <c r="M406" i="4"/>
  <c r="M408" i="4"/>
  <c r="L98" i="4"/>
  <c r="K98" i="4"/>
  <c r="Z90" i="4"/>
  <c r="Z89" i="4"/>
  <c r="Z88" i="4"/>
  <c r="Z87" i="4"/>
  <c r="P67" i="4"/>
  <c r="O67" i="4"/>
  <c r="N67" i="4"/>
  <c r="M67" i="4"/>
  <c r="L67" i="4"/>
  <c r="K67" i="4"/>
  <c r="Z66" i="4"/>
  <c r="Z65" i="4"/>
  <c r="Z64" i="4"/>
  <c r="P62" i="4"/>
  <c r="O62" i="4"/>
  <c r="N62" i="4"/>
  <c r="M62" i="4"/>
  <c r="L62" i="4"/>
  <c r="K62" i="4"/>
  <c r="Z62" i="4"/>
  <c r="Z61" i="4"/>
  <c r="Z60" i="4"/>
  <c r="P59" i="4"/>
  <c r="O59" i="4"/>
  <c r="N59" i="4"/>
  <c r="M59" i="4"/>
  <c r="L59" i="4"/>
  <c r="K59" i="4"/>
  <c r="Z58" i="4"/>
  <c r="Z57" i="4"/>
  <c r="P37" i="4"/>
  <c r="O37" i="4"/>
  <c r="N37" i="4"/>
  <c r="M37" i="4"/>
  <c r="L37" i="4"/>
  <c r="K37" i="4"/>
  <c r="P36" i="4"/>
  <c r="O36" i="4"/>
  <c r="N36" i="4"/>
  <c r="M36" i="4"/>
  <c r="L36" i="4"/>
  <c r="K36" i="4"/>
  <c r="P35" i="4"/>
  <c r="O35" i="4"/>
  <c r="N35" i="4"/>
  <c r="M35" i="4"/>
  <c r="L35" i="4"/>
  <c r="K35" i="4"/>
  <c r="Z35" i="4"/>
  <c r="Z34" i="4"/>
  <c r="Z33" i="4"/>
  <c r="P32" i="4"/>
  <c r="O32" i="4"/>
  <c r="N32" i="4"/>
  <c r="M32" i="4"/>
  <c r="L32" i="4"/>
  <c r="K32" i="4"/>
  <c r="Z32" i="4"/>
  <c r="Z31" i="4"/>
  <c r="Z30" i="4"/>
  <c r="P29" i="4"/>
  <c r="P38" i="4"/>
  <c r="O29" i="4"/>
  <c r="O38" i="4"/>
  <c r="N29" i="4"/>
  <c r="M29" i="4"/>
  <c r="M38" i="4"/>
  <c r="L29" i="4"/>
  <c r="L38" i="4"/>
  <c r="K29" i="4"/>
  <c r="K38" i="4"/>
  <c r="Z28" i="4"/>
  <c r="Z27" i="4"/>
  <c r="Z36" i="4"/>
  <c r="P24" i="4"/>
  <c r="O24" i="4"/>
  <c r="N24" i="4"/>
  <c r="M24" i="4"/>
  <c r="L24" i="4"/>
  <c r="K24" i="4"/>
  <c r="P23" i="4"/>
  <c r="O23" i="4"/>
  <c r="N23" i="4"/>
  <c r="M23" i="4"/>
  <c r="L23" i="4"/>
  <c r="K23" i="4"/>
  <c r="P22" i="4"/>
  <c r="O22" i="4"/>
  <c r="N22" i="4"/>
  <c r="M22" i="4"/>
  <c r="L22" i="4"/>
  <c r="K22" i="4"/>
  <c r="Z21" i="4"/>
  <c r="Z20" i="4"/>
  <c r="P19" i="4"/>
  <c r="O19" i="4"/>
  <c r="N19" i="4"/>
  <c r="M19" i="4"/>
  <c r="L19" i="4"/>
  <c r="K19" i="4"/>
  <c r="Z18" i="4"/>
  <c r="Z17" i="4"/>
  <c r="P16" i="4"/>
  <c r="O16" i="4"/>
  <c r="O25" i="4"/>
  <c r="N16" i="4"/>
  <c r="M16" i="4"/>
  <c r="M25" i="4"/>
  <c r="L16" i="4"/>
  <c r="K16" i="4"/>
  <c r="K25" i="4"/>
  <c r="Z15" i="4"/>
  <c r="Z14" i="4"/>
  <c r="Z390" i="4"/>
  <c r="Z350" i="4"/>
  <c r="Z338" i="4"/>
  <c r="Z310" i="4"/>
  <c r="Z298" i="4"/>
  <c r="Z270" i="4"/>
  <c r="Z258" i="4"/>
  <c r="Z190" i="4"/>
  <c r="Z178" i="4"/>
  <c r="O406" i="4"/>
  <c r="O408" i="4"/>
  <c r="Z150" i="4"/>
  <c r="L406" i="4"/>
  <c r="L408" i="4"/>
  <c r="Z110" i="4"/>
  <c r="N406" i="4"/>
  <c r="N408" i="4"/>
  <c r="Z98" i="4"/>
  <c r="Z67" i="4"/>
  <c r="Z59" i="4"/>
  <c r="Z23" i="4"/>
  <c r="P25" i="4"/>
  <c r="Z37" i="4"/>
  <c r="N38" i="4"/>
  <c r="N25" i="4"/>
  <c r="L25" i="4"/>
  <c r="Z22" i="4"/>
  <c r="Z19" i="4"/>
  <c r="Z24" i="4"/>
  <c r="Z16" i="4"/>
  <c r="Z29" i="4"/>
  <c r="Z38" i="4"/>
  <c r="K406" i="4"/>
  <c r="Z25" i="4"/>
  <c r="Z406" i="4"/>
  <c r="K408" i="4"/>
  <c r="Z408" i="4"/>
</calcChain>
</file>

<file path=xl/sharedStrings.xml><?xml version="1.0" encoding="utf-8"?>
<sst xmlns="http://schemas.openxmlformats.org/spreadsheetml/2006/main" count="1630" uniqueCount="319">
  <si>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</si>
  <si>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</si>
  <si>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</si>
  <si>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</si>
  <si>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</si>
  <si>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</si>
  <si>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</si>
  <si>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</si>
  <si>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</si>
  <si>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</si>
  <si>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</si>
  <si>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</si>
  <si>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</si>
  <si>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</si>
  <si>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</si>
  <si>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</si>
  <si>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</si>
  <si>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</si>
  <si>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</si>
  <si>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</si>
  <si>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</si>
  <si>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</si>
  <si>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</si>
  <si>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</si>
  <si>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</si>
  <si>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</si>
  <si>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</si>
  <si>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</si>
  <si>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</si>
  <si>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</si>
  <si>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</si>
  <si>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</si>
  <si>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</si>
  <si>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</si>
  <si>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</si>
  <si>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</si>
  <si>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</si>
  <si>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</si>
  <si>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</si>
  <si>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</si>
  <si>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</si>
  <si>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</si>
  <si>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</si>
  <si>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</si>
  <si>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</si>
  <si>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</si>
  <si>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</si>
  <si>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</si>
  <si>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</si>
  <si>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</si>
  <si>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</si>
  <si>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</si>
  <si>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</si>
  <si>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</si>
  <si>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</si>
  <si>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</si>
  <si>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</si>
  <si>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</si>
  <si>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</si>
  <si>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</si>
  <si>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</si>
  <si>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</si>
  <si>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</si>
  <si>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</si>
  <si>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</si>
  <si>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</si>
  <si>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</si>
  <si>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</si>
  <si>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</si>
  <si>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</si>
  <si>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</si>
  <si>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</si>
  <si>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</si>
  <si>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</si>
  <si>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</si>
  <si>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</si>
  <si>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</si>
  <si>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</si>
  <si>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</si>
  <si>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</si>
  <si>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indexed="8"/>
        <rFont val="Bookman Old Style"/>
        <family val="1"/>
        <charset val="1"/>
      </rPr>
      <t xml:space="preserve">4. Jumlah Pemilih </t>
    </r>
    <r>
      <rPr>
        <b/>
        <i/>
        <sz val="11"/>
        <color indexed="8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</si>
  <si>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</si>
  <si>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</si>
  <si>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</si>
  <si>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</si>
  <si>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</si>
  <si>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</si>
  <si>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</si>
  <si>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</si>
  <si>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</si>
  <si>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</si>
  <si>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</si>
  <si>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</si>
  <si>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</si>
  <si>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</si>
  <si>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</si>
  <si>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</si>
  <si>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</si>
  <si>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indexed="8"/>
        <rFont val="Bookman Old Style"/>
        <family val="1"/>
        <charset val="1"/>
      </rPr>
      <t>(B.1+B.2+B.3)</t>
    </r>
  </si>
  <si>
    <r>
      <rPr>
        <sz val="11"/>
        <color indexed="8"/>
        <rFont val="Bookman Old Style"/>
        <family val="1"/>
        <charset val="1"/>
      </rPr>
      <t xml:space="preserve">1. Jumlah Pemilih dalam DPT 
    </t>
    </r>
    <r>
      <rPr>
        <i/>
        <sz val="11"/>
        <color indexed="8"/>
        <rFont val="Bookman Old Style"/>
        <family val="1"/>
        <charset val="1"/>
      </rPr>
      <t>(Model A.3-KPU)</t>
    </r>
  </si>
  <si>
    <r>
      <rPr>
        <sz val="11"/>
        <color indexed="8"/>
        <rFont val="Bookman Old Style"/>
        <family val="1"/>
        <charset val="1"/>
      </rPr>
      <t xml:space="preserve">2. Jumlah Pemilih dalam DPTb 
</t>
    </r>
    <r>
      <rPr>
        <i/>
        <sz val="11"/>
        <color indexed="8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</si>
  <si>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indexed="8"/>
        <rFont val="Bookman Old Style"/>
        <family val="1"/>
        <charset val="1"/>
      </rPr>
      <t>(Model A.DPK-KPU)</t>
    </r>
  </si>
  <si>
    <r>
      <rPr>
        <sz val="11"/>
        <color indexed="8"/>
        <rFont val="Bookman Old Style"/>
        <family val="1"/>
        <charset val="1"/>
      </rPr>
      <t xml:space="preserve">1. Jumlah pengguna hak pilih dalam DPT 
    </t>
    </r>
    <r>
      <rPr>
        <i/>
        <sz val="11"/>
        <color indexed="8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</si>
  <si>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indexed="8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</si>
  <si>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indexed="8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</si>
  <si>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</si>
  <si>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</si>
  <si>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</si>
  <si>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</si>
  <si>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</si>
  <si>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</si>
  <si>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</si>
  <si>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</si>
  <si>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</si>
  <si>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</si>
  <si>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</si>
  <si>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</si>
  <si>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</si>
  <si>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</si>
  <si>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</si>
  <si>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</si>
  <si>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</si>
  <si>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</si>
  <si>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</si>
  <si>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</si>
  <si>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</si>
  <si>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</si>
  <si>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</si>
  <si>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</si>
  <si>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</si>
  <si>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</si>
  <si>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</si>
  <si>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</si>
  <si>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</si>
  <si>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</si>
  <si>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</si>
  <si>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</si>
  <si>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</si>
  <si>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</si>
  <si>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</si>
  <si>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</si>
  <si>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</si>
  <si>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</si>
  <si>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</si>
  <si>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</si>
  <si>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</si>
  <si>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</si>
  <si>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</si>
  <si>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</si>
  <si>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</si>
  <si>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</si>
  <si>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</si>
  <si>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</si>
  <si>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</si>
  <si>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</si>
  <si>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</si>
  <si>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</si>
  <si>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</si>
  <si>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</si>
  <si>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</si>
  <si>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</si>
  <si>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</si>
  <si>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</si>
  <si>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</si>
  <si>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</si>
  <si>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</si>
  <si>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</si>
  <si>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</si>
  <si>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</si>
  <si>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</si>
  <si>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</si>
  <si>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</si>
  <si>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</si>
  <si>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</si>
  <si>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</si>
  <si>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</si>
  <si>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</si>
  <si>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</si>
  <si>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</si>
  <si>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</si>
  <si>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</si>
  <si>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</si>
  <si>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</si>
  <si>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74717</t>
  </si>
  <si>
    <t>GORONTALO.</t>
  </si>
  <si>
    <t>74941</t>
  </si>
  <si>
    <t>BOALEMO</t>
  </si>
  <si>
    <t>75031</t>
  </si>
  <si>
    <t>BONE BOLANGO</t>
  </si>
  <si>
    <t>75183</t>
  </si>
  <si>
    <t>PAHUWATO</t>
  </si>
  <si>
    <t>75301</t>
  </si>
  <si>
    <t>GORONTALO UTARA</t>
  </si>
  <si>
    <t>75365</t>
  </si>
  <si>
    <t>KOTA GORONTALO</t>
  </si>
  <si>
    <t>JUMLAH AKHIR</t>
  </si>
  <si>
    <t>Partai Kebangkitan Bangsa</t>
  </si>
  <si>
    <t>SIGIT SETIYAWAN</t>
  </si>
  <si>
    <t>TRI ULPAH NAZIAH</t>
  </si>
  <si>
    <t>3</t>
  </si>
  <si>
    <t>EHA JULAEHA</t>
  </si>
  <si>
    <t xml:space="preserve">   </t>
  </si>
  <si>
    <t>Partai Gerakan Indonesia Raya</t>
  </si>
  <si>
    <t>ELNINO M. HUSEIN MOHI, ST. M.Si</t>
  </si>
  <si>
    <t>NURUL SYAMSU PANNA</t>
  </si>
  <si>
    <t>NEVY RAHMI NURJANA</t>
  </si>
  <si>
    <t>Partai Demokrasi Indonesia Perjuangan</t>
  </si>
  <si>
    <t>YUSUF PAKAYA</t>
  </si>
  <si>
    <t>SUWIRYO ISMAIL</t>
  </si>
  <si>
    <t>FAUZIAH EDDYONO</t>
  </si>
  <si>
    <t>4</t>
  </si>
  <si>
    <t>Partai Golongan Karya</t>
  </si>
  <si>
    <t>Drs. H. ROEM KONO</t>
  </si>
  <si>
    <t>Dra. HJ. IDAH SYAHIDAH RUSLI HABIBIE, M.H</t>
  </si>
  <si>
    <t>Ir. ETHON PARMAN LIHAWA</t>
  </si>
  <si>
    <t>5</t>
  </si>
  <si>
    <t>Partai Nasdem</t>
  </si>
  <si>
    <t>RACHMAD GOBEL</t>
  </si>
  <si>
    <t>Dr. RUSTAM HS AKILI, S.H., M.H</t>
  </si>
  <si>
    <t>HJ. LOLA JUNUS, S.Mn., M.H</t>
  </si>
  <si>
    <t>6</t>
  </si>
  <si>
    <t>Partai Gerakan Perubahan Indonesia</t>
  </si>
  <si>
    <t>ABDUL FATAH RENYAAN</t>
  </si>
  <si>
    <t>LISNAWATI</t>
  </si>
  <si>
    <t>7</t>
  </si>
  <si>
    <t>Partai Berkarya</t>
  </si>
  <si>
    <t>ADRIANSYAH PULUBUHU</t>
  </si>
  <si>
    <t>MARIALATTA B LATIEF</t>
  </si>
  <si>
    <t>MOHAMAD AKBAR BAUTY</t>
  </si>
  <si>
    <t>8</t>
  </si>
  <si>
    <t>Partai Keadilan Sejahtera</t>
  </si>
  <si>
    <t>HERMAN D. ISHAK</t>
  </si>
  <si>
    <t>HJ. SRI ENDANG YAMIN, S.Pd</t>
  </si>
  <si>
    <t>AFIF PRATAMA PUTRA, S.IP</t>
  </si>
  <si>
    <t>9</t>
  </si>
  <si>
    <t>Partai Persatuan Indonesia</t>
  </si>
  <si>
    <t>Ir. SURYA DARMA</t>
  </si>
  <si>
    <t>JUNITA SARI UJUNG, S.H., M.Kn</t>
  </si>
  <si>
    <t>10</t>
  </si>
  <si>
    <t>Partai Persatuan Pembangunan</t>
  </si>
  <si>
    <t>HANA HASANAH FADEL MUHAMMAD</t>
  </si>
  <si>
    <t>ADE IRFAN PULUNGAN</t>
  </si>
  <si>
    <t>HI ABDULLAH A. KARIEM</t>
  </si>
  <si>
    <t>11</t>
  </si>
  <si>
    <t>Partai Solidaritas Indonesia</t>
  </si>
  <si>
    <t>JUSUF A. LAKORO</t>
  </si>
  <si>
    <t>SRI INDRIANI SULEMAN, S.Sos</t>
  </si>
  <si>
    <t>M REZA HUSAIN</t>
  </si>
  <si>
    <t>12</t>
  </si>
  <si>
    <t>Partai Amanat Nasional</t>
  </si>
  <si>
    <t>H. ZAINUDDIN HASAN</t>
  </si>
  <si>
    <t>Hj. SUMARNI ANTULE, S.Sos</t>
  </si>
  <si>
    <t>ABD. RAHMAN ADAM, SE</t>
  </si>
  <si>
    <t>13</t>
  </si>
  <si>
    <t>Partai Hati Nurani Rakyat</t>
  </si>
  <si>
    <t>VENTJE JONATAN PARERA</t>
  </si>
  <si>
    <t>IRWAN MULYADI</t>
  </si>
  <si>
    <t>NURJANAH</t>
  </si>
  <si>
    <t>14</t>
  </si>
  <si>
    <t>Partai Demokrat</t>
  </si>
  <si>
    <t>Dr. Ir. Hi GUSNAR ISMAIL, MM</t>
  </si>
  <si>
    <t>DARMAWULAN MAKMUR, SH</t>
  </si>
  <si>
    <t>SYAIFULLAH NGIU</t>
  </si>
  <si>
    <t>19</t>
  </si>
  <si>
    <t>Partai Bulan Bintang</t>
  </si>
  <si>
    <t>SURATMAN MALIK, SE</t>
  </si>
  <si>
    <t>DORLAN NAIBAHO</t>
  </si>
  <si>
    <t>M. SA'BAN ARAHMAN PUTRA</t>
  </si>
  <si>
    <t>20</t>
  </si>
  <si>
    <t>Partai Keadilan dan Persatuan Indonesia</t>
  </si>
  <si>
    <t>DELFI ZULAEHA M</t>
  </si>
  <si>
    <t>: GORONTALO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</si>
  <si>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</si>
  <si>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</si>
  <si>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</si>
  <si>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</si>
  <si>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</si>
  <si>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</si>
  <si>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</si>
  <si>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</si>
  <si>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</si>
  <si>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</si>
  <si>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</si>
  <si>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</si>
  <si>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</si>
  <si>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</si>
  <si>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</si>
  <si>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</si>
  <si>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</si>
  <si>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</si>
  <si>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</si>
  <si>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</si>
  <si>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</si>
  <si>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</si>
  <si>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pdpr,dd,74716,7501</t>
  </si>
  <si>
    <t>689effb2567667cbd61f56bb4c6781ca4e912ba244f091cd5ec0f15746c92606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</si>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</sst>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Bookman Old Style"/>
      <family val="1"/>
      <charset val="1"/>
    </font>
    <font>
      <sz val="11"/>
      <color indexed="8"/>
      <name val="Bookman Old Style"/>
      <family val="1"/>
      <charset val="1"/>
    </font>
    <font>
      <i/>
      <sz val="11"/>
      <color indexed="8"/>
      <name val="Bookman Old Style"/>
      <family val="1"/>
      <charset val="1"/>
    </font>
    <font>
      <b/>
      <i/>
      <sz val="11"/>
      <color indexed="8"/>
      <name val="Bookman Old Style"/>
      <family val="1"/>
      <charset val="1"/>
    </font>
    <font>
      <b/>
      <u/>
      <sz val="11"/>
      <color indexed="12"/>
      <name val="Calibri"/>
    </font>
    <font>
      <b/>
      <sz val="12"/>
      <color theme="1"/>
      <name val="Bookman Old Style"/>
      <family val="1"/>
    </font>
    <font>
      <sz val="2"/>
      <color rgb="FFFFFFFF"/>
      <name val="Bookman Old Style"/>
      <family val="1"/>
      <charset val="1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b/>
      <sz val="11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sz val="8"/>
      <color theme="1"/>
      <name val="Bookman Old Style"/>
      <family val="1"/>
    </font>
    <font>
      <sz val="9"/>
      <color theme="1"/>
      <name val="Bookman Old Style"/>
      <family val="1"/>
    </font>
    <font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sz val="11"/>
      <color rgb="FF000000"/>
      <name val="Bookman Old Style"/>
      <family val="1"/>
    </font>
    <font>
      <b/>
      <sz val="11"/>
      <color theme="0"/>
      <name val="Bookman Old Style"/>
      <family val="1"/>
    </font>
    <font>
      <sz val="11"/>
      <color theme="1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3D2D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8">
    <xf numFmtId="0" fontId="0" fillId="0" borderId="0" xfId="0"/>
    <xf numFmtId="0" fontId="6" fillId="0" borderId="0" xfId="0" applyFont="1" applyAlignment="1" applyProtection="1"/>
    <xf numFmtId="0" fontId="7" fillId="0" borderId="0" xfId="0" applyFont="1" applyProtection="1"/>
    <xf numFmtId="0" fontId="8" fillId="0" borderId="0" xfId="0" applyFont="1" applyBorder="1" applyProtection="1"/>
    <xf numFmtId="0" fontId="8" fillId="0" borderId="0" xfId="0" applyFont="1" applyProtection="1"/>
    <xf numFmtId="0" fontId="9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0" fillId="0" borderId="0" xfId="0" applyFont="1" applyBorder="1" applyAlignment="1" applyProtection="1"/>
    <xf numFmtId="0" fontId="6" fillId="0" borderId="0" xfId="0" applyFont="1" applyAlignment="1" applyProtection="1">
      <alignment horizontal="left"/>
    </xf>
    <xf numFmtId="0" fontId="1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/>
    </xf>
    <xf numFmtId="0" fontId="15" fillId="4" borderId="0" xfId="0" applyFont="1" applyFill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0" xfId="0" applyFont="1" applyProtection="1"/>
    <xf numFmtId="0" fontId="0" fillId="0" borderId="0" xfId="0" applyBorder="1" applyProtection="1"/>
    <xf numFmtId="0" fontId="17" fillId="0" borderId="0" xfId="0" applyFont="1" applyFill="1" applyBorder="1" applyAlignment="1" applyProtection="1"/>
    <xf numFmtId="0" fontId="11" fillId="0" borderId="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/>
    <xf numFmtId="0" fontId="14" fillId="0" borderId="0" xfId="0" applyFont="1" applyBorder="1" applyAlignment="1" applyProtection="1"/>
    <xf numFmtId="0" fontId="1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/>
    </xf>
    <xf numFmtId="0" fontId="14" fillId="0" borderId="0" xfId="0" applyFont="1" applyAlignment="1" applyProtection="1"/>
    <xf numFmtId="0" fontId="16" fillId="0" borderId="0" xfId="0" applyFont="1" applyBorder="1" applyProtection="1"/>
    <xf numFmtId="0" fontId="6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9" fillId="0" borderId="0" xfId="0" applyFont="1" applyProtection="1"/>
    <xf numFmtId="0" fontId="12" fillId="0" borderId="0" xfId="0" applyFont="1" applyProtection="1"/>
    <xf numFmtId="0" fontId="16" fillId="0" borderId="7" xfId="0" applyFont="1" applyBorder="1" applyProtection="1"/>
    <xf numFmtId="0" fontId="11" fillId="0" borderId="8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0" fontId="18" fillId="0" borderId="5" xfId="0" applyFont="1" applyBorder="1" applyAlignment="1" applyProtection="1">
      <alignment horizontal="center" vertical="center"/>
    </xf>
    <xf numFmtId="49" fontId="19" fillId="5" borderId="3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19" fillId="5" borderId="3" xfId="0" applyNumberFormat="1" applyFont="1" applyFill="1" applyBorder="1" applyAlignment="1" applyProtection="1">
      <alignment horizontal="center" vertical="center" wrapText="1"/>
    </xf>
    <xf numFmtId="20" fontId="14" fillId="0" borderId="0" xfId="0" quotePrefix="1" applyNumberFormat="1" applyFont="1" applyBorder="1" applyAlignment="1" applyProtection="1">
      <alignment vertical="top" wrapText="1"/>
    </xf>
    <xf numFmtId="0" fontId="14" fillId="0" borderId="0" xfId="0" quotePrefix="1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0" fillId="0" borderId="0" xfId="0" applyFont="1" applyBorder="1"/>
    <xf numFmtId="0" fontId="16" fillId="0" borderId="0" xfId="0" applyFont="1" applyBorder="1"/>
    <xf numFmtId="0" fontId="11" fillId="0" borderId="0" xfId="0" applyFont="1" applyBorder="1" applyProtection="1"/>
    <xf numFmtId="0" fontId="13" fillId="0" borderId="0" xfId="0" applyFont="1" applyBorder="1" applyAlignment="1">
      <alignment horizontal="center" vertical="center"/>
    </xf>
    <xf numFmtId="0" fontId="21" fillId="3" borderId="0" xfId="0" applyFont="1" applyFill="1" applyBorder="1" applyAlignment="1">
      <alignment horizont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9" xfId="0" applyNumberFormat="1" applyFont="1" applyBorder="1" applyAlignment="1">
      <alignment horizontal="left"/>
    </xf>
    <xf numFmtId="0" fontId="16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right" vertical="center"/>
    </xf>
    <xf numFmtId="3" fontId="17" fillId="0" borderId="5" xfId="0" applyNumberFormat="1" applyFont="1" applyBorder="1" applyAlignment="1" applyProtection="1"/>
    <xf numFmtId="3" fontId="8" fillId="0" borderId="5" xfId="0" applyNumberFormat="1" applyFont="1" applyBorder="1" applyAlignment="1" applyProtection="1">
      <alignment wrapText="1"/>
    </xf>
    <xf numFmtId="3" fontId="17" fillId="0" borderId="5" xfId="0" applyNumberFormat="1" applyFont="1" applyBorder="1" applyProtection="1"/>
    <xf numFmtId="3" fontId="8" fillId="0" borderId="5" xfId="0" applyNumberFormat="1" applyFont="1" applyBorder="1" applyProtection="1"/>
    <xf numFmtId="3" fontId="8" fillId="0" borderId="5" xfId="0" applyNumberFormat="1" applyFont="1" applyBorder="1" applyAlignment="1" applyProtection="1"/>
    <xf numFmtId="0" fontId="17" fillId="0" borderId="7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0" fillId="6" borderId="10" xfId="0" applyFill="1" applyBorder="1"/>
    <xf numFmtId="0" fontId="5" fillId="0" borderId="0" xfId="0" applyFont="1"/>
    <xf numFmtId="0" fontId="0" fillId="6" borderId="10" xfId="0" applyFill="1" applyBorder="1"/>
    <xf numFmtId="3" fontId="17" fillId="0" borderId="5" xfId="0" applyNumberFormat="1" applyFont="1" applyBorder="1" applyAlignment="1" applyProtection="1"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 vertical="center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49" fontId="14" fillId="0" borderId="9" xfId="0" applyNumberFormat="1" applyFont="1" applyBorder="1" applyAlignment="1" applyProtection="1">
      <alignment horizontal="left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3" fontId="8" fillId="0" borderId="5" xfId="0" applyNumberFormat="1" applyFont="1" applyBorder="1" applyAlignment="1" applyProtection="1">
      <alignment wrapText="1"/>
      <protection locked="0"/>
    </xf>
    <xf numFmtId="3" fontId="8" fillId="0" borderId="5" xfId="0" applyNumberFormat="1" applyFont="1" applyBorder="1" applyAlignment="1" applyProtection="1">
      <alignment wrapText="1"/>
      <protection locked="0"/>
    </xf>
    <xf numFmtId="3" fontId="8" fillId="0" borderId="5" xfId="0" applyNumberFormat="1" applyFont="1" applyBorder="1" applyAlignment="1" applyProtection="1">
      <alignment wrapText="1"/>
      <protection locked="0"/>
    </xf>
    <xf numFmtId="3" fontId="8" fillId="0" borderId="5" xfId="0" applyNumberFormat="1" applyFont="1" applyBorder="1" applyAlignment="1" applyProtection="1">
      <alignment wrapText="1"/>
      <protection locked="0"/>
    </xf>
    <xf numFmtId="3" fontId="8" fillId="0" borderId="5" xfId="0" applyNumberFormat="1" applyFont="1" applyBorder="1" applyAlignment="1" applyProtection="1">
      <alignment wrapText="1"/>
      <protection locked="0"/>
    </xf>
    <xf numFmtId="3" fontId="8" fillId="0" borderId="5" xfId="0" applyNumberFormat="1" applyFont="1" applyBorder="1" applyAlignment="1" applyProtection="1">
      <alignment wrapText="1"/>
      <protection locked="0"/>
    </xf>
    <xf numFmtId="0" fontId="0" fillId="6" borderId="10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0" fillId="6" borderId="10" xfId="0" applyFill="1" applyBorder="1" applyProtection="1">
      <protection locked="0"/>
    </xf>
    <xf numFmtId="0" fontId="14" fillId="0" borderId="12" xfId="0" quotePrefix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2" fillId="0" borderId="19" xfId="0" quotePrefix="1" applyFont="1" applyBorder="1" applyAlignment="1">
      <alignment horizontal="center" vertical="center" wrapText="1"/>
    </xf>
    <xf numFmtId="0" fontId="12" fillId="0" borderId="21" xfId="0" quotePrefix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20" fontId="14" fillId="0" borderId="13" xfId="0" quotePrefix="1" applyNumberFormat="1" applyFont="1" applyBorder="1" applyAlignment="1" applyProtection="1">
      <alignment horizontal="center"/>
      <protection locked="0"/>
    </xf>
    <xf numFmtId="20" fontId="14" fillId="0" borderId="13" xfId="0" quotePrefix="1" applyNumberFormat="1" applyFont="1" applyBorder="1" applyAlignment="1">
      <alignment horizontal="center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13" xfId="0" applyFont="1" applyBorder="1" applyAlignment="1">
      <alignment horizontal="center"/>
    </xf>
    <xf numFmtId="0" fontId="14" fillId="0" borderId="13" xfId="0" quotePrefix="1" applyFont="1" applyBorder="1" applyAlignment="1" applyProtection="1">
      <alignment horizontal="center"/>
      <protection locked="0"/>
    </xf>
    <xf numFmtId="0" fontId="14" fillId="0" borderId="13" xfId="0" quotePrefix="1" applyFont="1" applyBorder="1" applyAlignment="1">
      <alignment horizontal="center"/>
    </xf>
    <xf numFmtId="20" fontId="12" fillId="0" borderId="19" xfId="0" quotePrefix="1" applyNumberFormat="1" applyFont="1" applyBorder="1" applyAlignment="1">
      <alignment horizontal="center" vertical="center" wrapText="1"/>
    </xf>
    <xf numFmtId="20" fontId="12" fillId="0" borderId="20" xfId="0" quotePrefix="1" applyNumberFormat="1" applyFont="1" applyBorder="1" applyAlignment="1">
      <alignment horizontal="center" vertical="center" wrapText="1"/>
    </xf>
    <xf numFmtId="20" fontId="12" fillId="0" borderId="21" xfId="0" quotePrefix="1" applyNumberFormat="1" applyFont="1" applyBorder="1" applyAlignment="1">
      <alignment horizontal="center" vertical="center" wrapText="1"/>
    </xf>
    <xf numFmtId="0" fontId="12" fillId="0" borderId="20" xfId="0" quotePrefix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4" fillId="0" borderId="28" xfId="0" quotePrefix="1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</xf>
    <xf numFmtId="0" fontId="14" fillId="0" borderId="12" xfId="0" quotePrefix="1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left" vertical="center" wrapText="1"/>
    </xf>
    <xf numFmtId="0" fontId="16" fillId="0" borderId="3" xfId="0" applyFont="1" applyBorder="1" applyAlignment="1" applyProtection="1">
      <alignment horizontal="left" vertical="center" wrapText="1"/>
    </xf>
    <xf numFmtId="0" fontId="16" fillId="0" borderId="4" xfId="0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13" fillId="2" borderId="5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22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24" fillId="0" borderId="1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center" vertical="center" wrapText="1"/>
    </xf>
    <xf numFmtId="49" fontId="14" fillId="0" borderId="22" xfId="0" quotePrefix="1" applyNumberFormat="1" applyFont="1" applyBorder="1" applyAlignment="1" applyProtection="1">
      <alignment vertical="center" wrapText="1"/>
      <protection locked="0"/>
    </xf>
    <xf numFmtId="49" fontId="14" fillId="0" borderId="23" xfId="0" quotePrefix="1" applyNumberFormat="1" applyFont="1" applyBorder="1" applyAlignment="1">
      <alignment vertical="center" wrapText="1"/>
    </xf>
    <xf numFmtId="49" fontId="14" fillId="0" borderId="24" xfId="0" quotePrefix="1" applyNumberFormat="1" applyFont="1" applyBorder="1" applyAlignment="1">
      <alignment vertical="center" wrapText="1"/>
    </xf>
    <xf numFmtId="49" fontId="14" fillId="0" borderId="25" xfId="0" quotePrefix="1" applyNumberFormat="1" applyFont="1" applyBorder="1" applyAlignment="1">
      <alignment vertical="center" wrapText="1"/>
    </xf>
    <xf numFmtId="49" fontId="14" fillId="0" borderId="26" xfId="0" quotePrefix="1" applyNumberFormat="1" applyFont="1" applyBorder="1" applyAlignment="1">
      <alignment vertical="center" wrapText="1"/>
    </xf>
    <xf numFmtId="49" fontId="14" fillId="0" borderId="27" xfId="0" quotePrefix="1" applyNumberFormat="1" applyFont="1" applyBorder="1" applyAlignment="1">
      <alignment vertical="center" wrapText="1"/>
    </xf>
    <xf numFmtId="49" fontId="14" fillId="0" borderId="22" xfId="0" quotePrefix="1" applyNumberFormat="1" applyFont="1" applyBorder="1" applyAlignment="1" applyProtection="1">
      <alignment horizontal="left" vertical="center" wrapText="1"/>
      <protection locked="0"/>
    </xf>
    <xf numFmtId="49" fontId="14" fillId="0" borderId="25" xfId="0" quotePrefix="1" applyNumberFormat="1" applyFont="1" applyBorder="1" applyAlignment="1">
      <alignment horizontal="left" vertical="center" wrapText="1"/>
    </xf>
    <xf numFmtId="49" fontId="14" fillId="0" borderId="13" xfId="0" quotePrefix="1" applyNumberFormat="1" applyFont="1" applyBorder="1" applyAlignment="1" applyProtection="1">
      <alignment horizontal="left" vertical="center" wrapText="1"/>
      <protection locked="0"/>
    </xf>
    <xf numFmtId="49" fontId="14" fillId="0" borderId="12" xfId="0" quotePrefix="1" applyNumberFormat="1" applyFont="1" applyBorder="1" applyAlignment="1">
      <alignment horizontal="left" vertical="center" wrapText="1"/>
    </xf>
    <xf numFmtId="49" fontId="14" fillId="0" borderId="13" xfId="0" quotePrefix="1" applyNumberFormat="1" applyFont="1" applyBorder="1" applyAlignment="1" applyProtection="1">
      <alignment vertical="center" wrapText="1"/>
      <protection locked="0"/>
    </xf>
    <xf numFmtId="49" fontId="14" fillId="0" borderId="12" xfId="0" quotePrefix="1" applyNumberFormat="1" applyFont="1" applyBorder="1" applyAlignment="1">
      <alignment vertical="center" wrapText="1"/>
    </xf>
    <xf numFmtId="0" fontId="0" fillId="6" borderId="10" xfId="0" applyFill="1" applyBorder="1"/>
    <xf numFmtId="0" fontId="16" fillId="0" borderId="5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center" vertical="center" wrapText="1"/>
    </xf>
    <xf numFmtId="0" fontId="19" fillId="5" borderId="3" xfId="0" applyFont="1" applyFill="1" applyBorder="1" applyAlignment="1" applyProtection="1">
      <alignment horizontal="left" vertical="center" wrapText="1"/>
    </xf>
    <xf numFmtId="0" fontId="19" fillId="5" borderId="4" xfId="0" applyFont="1" applyFill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14" fillId="0" borderId="12" xfId="0" quotePrefix="1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9" xfId="0" quotePrefix="1" applyFont="1" applyBorder="1" applyAlignment="1" applyProtection="1">
      <alignment horizontal="left"/>
      <protection locked="0"/>
    </xf>
    <xf numFmtId="0" fontId="14" fillId="0" borderId="9" xfId="0" quotePrefix="1" applyFont="1" applyBorder="1" applyAlignment="1">
      <alignment horizontal="left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>
      <alignment horizontal="left"/>
    </xf>
    <xf numFmtId="0" fontId="12" fillId="0" borderId="13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20" fontId="14" fillId="0" borderId="9" xfId="0" quotePrefix="1" applyNumberFormat="1" applyFont="1" applyBorder="1" applyAlignment="1" applyProtection="1">
      <alignment horizontal="left"/>
      <protection locked="0"/>
    </xf>
    <xf numFmtId="20" fontId="14" fillId="0" borderId="9" xfId="0" quotePrefix="1" applyNumberFormat="1" applyFont="1" applyBorder="1" applyAlignment="1">
      <alignment horizontal="left"/>
    </xf>
    <xf numFmtId="0" fontId="16" fillId="0" borderId="5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left" vertical="center" wrapText="1"/>
    </xf>
    <xf numFmtId="0" fontId="16" fillId="0" borderId="15" xfId="0" applyFont="1" applyBorder="1" applyAlignment="1" applyProtection="1">
      <alignment horizontal="left" vertical="center" wrapText="1"/>
    </xf>
    <xf numFmtId="0" fontId="16" fillId="0" borderId="6" xfId="0" applyFont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16" xfId="0" applyFont="1" applyBorder="1" applyAlignment="1" applyProtection="1">
      <alignment horizontal="left" vertical="center" wrapText="1"/>
    </xf>
    <xf numFmtId="0" fontId="16" fillId="0" borderId="17" xfId="0" applyFont="1" applyBorder="1" applyAlignment="1" applyProtection="1">
      <alignment horizontal="left" vertical="center" wrapText="1"/>
    </xf>
    <xf numFmtId="0" fontId="16" fillId="0" borderId="10" xfId="0" applyFont="1" applyBorder="1" applyAlignment="1" applyProtection="1">
      <alignment horizontal="left" vertical="center" wrapText="1"/>
    </xf>
    <xf numFmtId="0" fontId="16" fillId="0" borderId="18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1" fillId="3" borderId="2" xfId="0" applyFont="1" applyFill="1" applyBorder="1" applyAlignment="1" applyProtection="1">
      <alignment horizontal="left" vertical="center"/>
    </xf>
    <xf numFmtId="0" fontId="11" fillId="3" borderId="3" xfId="0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left" vertical="center"/>
    </xf>
    <xf numFmtId="0" fontId="16" fillId="0" borderId="8" xfId="0" applyFont="1" applyBorder="1" applyAlignment="1" applyProtection="1">
      <alignment horizontal="center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5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top" wrapText="1"/>
    </xf>
    <xf numFmtId="0" fontId="11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187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1035" name="Picture 1" descr="Picture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1005840"/>
          <a:ext cx="387096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1036" name="Picture 1" descr="Picture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14249400"/>
          <a:ext cx="38709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1037" name="Picture 1" descr="Picture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23858220"/>
          <a:ext cx="38709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1038" name="Picture 1" descr="Picture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33573720"/>
          <a:ext cx="38709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1039" name="Picture 1" descr="Picture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43289220"/>
          <a:ext cx="38709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1040" name="Picture 1" descr="Picture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53004720"/>
          <a:ext cx="38709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1041" name="Picture 1" descr="Picture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62720220"/>
          <a:ext cx="38709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1042" name="Picture 1" descr="Picture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72435720"/>
          <a:ext cx="38709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43" name="Picture 1" descr="Picture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82151220"/>
          <a:ext cx="38709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044" name="Picture 1" descr="Picture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91866720"/>
          <a:ext cx="387096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045" name="Picture 1" descr="Picture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5680" y="101582220"/>
          <a:ext cx="387096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350520</xdr:colOff>
      <xdr:row>5</xdr:row>
      <xdr:rowOff>121920</xdr:rowOff>
    </xdr:to>
    <xdr:pic>
      <xdr:nvPicPr>
        <xdr:cNvPr id="104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33400"/>
          <a:ext cx="7391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350520</xdr:colOff>
      <xdr:row>49</xdr:row>
      <xdr:rowOff>228600</xdr:rowOff>
    </xdr:to>
    <xdr:pic>
      <xdr:nvPicPr>
        <xdr:cNvPr id="1047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403580"/>
          <a:ext cx="7391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350520</xdr:colOff>
      <xdr:row>78</xdr:row>
      <xdr:rowOff>228600</xdr:rowOff>
    </xdr:to>
    <xdr:pic>
      <xdr:nvPicPr>
        <xdr:cNvPr id="1048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3012400"/>
          <a:ext cx="7391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350520</xdr:colOff>
      <xdr:row>118</xdr:row>
      <xdr:rowOff>228600</xdr:rowOff>
    </xdr:to>
    <xdr:pic>
      <xdr:nvPicPr>
        <xdr:cNvPr id="1049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2727900"/>
          <a:ext cx="7391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350520</xdr:colOff>
      <xdr:row>158</xdr:row>
      <xdr:rowOff>228600</xdr:rowOff>
    </xdr:to>
    <xdr:pic>
      <xdr:nvPicPr>
        <xdr:cNvPr id="1050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2443400"/>
          <a:ext cx="7391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350520</xdr:colOff>
      <xdr:row>198</xdr:row>
      <xdr:rowOff>228600</xdr:rowOff>
    </xdr:to>
    <xdr:pic>
      <xdr:nvPicPr>
        <xdr:cNvPr id="105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2158900"/>
          <a:ext cx="7391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350520</xdr:colOff>
      <xdr:row>238</xdr:row>
      <xdr:rowOff>228600</xdr:rowOff>
    </xdr:to>
    <xdr:pic>
      <xdr:nvPicPr>
        <xdr:cNvPr id="105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1874400"/>
          <a:ext cx="7391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350520</xdr:colOff>
      <xdr:row>278</xdr:row>
      <xdr:rowOff>228600</xdr:rowOff>
    </xdr:to>
    <xdr:pic>
      <xdr:nvPicPr>
        <xdr:cNvPr id="105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71589900"/>
          <a:ext cx="7391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350520</xdr:colOff>
      <xdr:row>318</xdr:row>
      <xdr:rowOff>228600</xdr:rowOff>
    </xdr:to>
    <xdr:pic>
      <xdr:nvPicPr>
        <xdr:cNvPr id="105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81305400"/>
          <a:ext cx="7391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350520</xdr:colOff>
      <xdr:row>358</xdr:row>
      <xdr:rowOff>228600</xdr:rowOff>
    </xdr:to>
    <xdr:pic>
      <xdr:nvPicPr>
        <xdr:cNvPr id="105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1020900"/>
          <a:ext cx="7391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350520</xdr:colOff>
      <xdr:row>398</xdr:row>
      <xdr:rowOff>228600</xdr:rowOff>
    </xdr:to>
    <xdr:pic>
      <xdr:nvPicPr>
        <xdr:cNvPr id="105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00736400"/>
          <a:ext cx="73914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AH423"/>
  <sheetViews>
    <sheetView showGridLines="0" tabSelected="1" view="pageBreakPreview" topLeftCell="M5" zoomScaleSheetLayoutView="100" zoomScalePageLayoutView="60" workbookViewId="0">
      <selection activeCell="P5" sqref="P5"/>
    </sheetView>
  </sheetViews>
  <sheetFormatPr defaultColWidth="9.109375" defaultRowHeight="13.8" x14ac:dyDescent="0.25"/>
  <cols>
    <col min="1" max="1" width="6.6640625" style="4" bestFit="1" customWidth="1"/>
    <col min="2" max="9" width="5.6640625" style="4" customWidth="1"/>
    <col min="10" max="10" width="8.44140625" style="4" customWidth="1"/>
    <col min="11" max="11" width="13.5546875" style="4" customWidth="1"/>
    <col min="12" max="25" width="13.109375" style="4" customWidth="1"/>
    <col min="26" max="26" width="17.109375" style="4" customWidth="1"/>
    <col min="27" max="27" width="21.33203125" style="4" hidden="1" bestFit="1" customWidth="1"/>
    <col min="28" max="28" width="48.44140625" style="3" hidden="1" customWidth="1"/>
    <col min="29" max="29" width="32" style="3" hidden="1" customWidth="1"/>
    <col min="30" max="30" width="9.109375" style="3" hidden="1" customWidth="1"/>
    <col min="31" max="33" width="9.109375" style="3" hidden="1" customWidth="1" collapsed="1"/>
    <col min="34" max="16384" width="9.109375" style="3"/>
  </cols>
  <sheetData>
    <row r="1" spans="1:34" ht="21" customHeight="1" thickBot="1" x14ac:dyDescent="0.35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301</v>
      </c>
      <c r="Z1" s="1"/>
      <c r="AA1" s="2" t="s">
        <v>294</v>
      </c>
      <c r="AB1" t="s">
        <v>295</v>
      </c>
      <c r="AD1" t="s">
        <v>272</v>
      </c>
      <c r="AH1" s="93" t="s">
        <v>300</v>
      </c>
    </row>
    <row r="2" spans="1:34" ht="21" customHeight="1" thickBot="1" x14ac:dyDescent="0.35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299</v>
      </c>
    </row>
    <row r="3" spans="1:34" ht="21" customHeight="1" thickBot="1" x14ac:dyDescent="0.35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 x14ac:dyDescent="0.3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272</v>
      </c>
      <c r="Z4" s="281"/>
      <c r="AC4"/>
    </row>
    <row r="5" spans="1:34" ht="15.6" x14ac:dyDescent="0.3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5"/>
      <c r="X5" s="355"/>
      <c r="Y5" s="355"/>
      <c r="Z5" s="355"/>
      <c r="AC5"/>
    </row>
    <row r="6" spans="1:34" ht="22.5" customHeight="1" x14ac:dyDescent="0.3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271</v>
      </c>
      <c r="N6" s="8"/>
      <c r="O6" s="8"/>
      <c r="P6" s="8"/>
      <c r="Q6" s="8"/>
      <c r="R6" s="8"/>
      <c r="S6" s="8"/>
      <c r="T6" s="8"/>
      <c r="U6" s="8"/>
      <c r="V6" s="8"/>
      <c r="W6" s="355"/>
      <c r="X6" s="355"/>
      <c r="Y6" s="355"/>
      <c r="Z6" s="355"/>
      <c r="AC6"/>
    </row>
    <row r="7" spans="1:34" ht="22.5" customHeight="1" x14ac:dyDescent="0.3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271</v>
      </c>
      <c r="N7" s="8"/>
      <c r="O7" s="8"/>
      <c r="P7" s="8"/>
      <c r="Q7" s="8"/>
      <c r="R7" s="8"/>
      <c r="S7" s="8"/>
      <c r="T7" s="8"/>
      <c r="U7" s="8"/>
      <c r="V7" s="8"/>
      <c r="W7" s="356" t="s">
        <v>273</v>
      </c>
      <c r="X7" s="356"/>
      <c r="Y7" s="356"/>
      <c r="Z7" s="356"/>
      <c r="AC7"/>
    </row>
    <row r="8" spans="1:34" ht="15.6" x14ac:dyDescent="0.3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3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 x14ac:dyDescent="0.3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3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195</v>
      </c>
      <c r="AC11"/>
      <c r="AD11" s="57" t="s">
        <v>182</v>
      </c>
    </row>
    <row r="12" spans="1:34" s="20" customFormat="1" ht="14.4" x14ac:dyDescent="0.3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3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 x14ac:dyDescent="0.3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141818</v>
      </c>
      <c r="L14" s="95">
        <v>51344</v>
      </c>
      <c r="M14" s="95">
        <v>55705</v>
      </c>
      <c r="N14" s="95">
        <v>50367</v>
      </c>
      <c r="O14" s="95">
        <v>41396</v>
      </c>
      <c r="P14" s="95">
        <v>64487</v>
      </c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405117</v>
      </c>
      <c r="AA14" s="25"/>
      <c r="AB14" s="26"/>
      <c r="AC14" s="27" t="s">
        <v>82</v>
      </c>
      <c r="AD14" s="57" t="s">
        <v>140</v>
      </c>
    </row>
    <row r="15" spans="1:34" ht="22.5" customHeight="1" x14ac:dyDescent="0.3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142574</v>
      </c>
      <c r="L15" s="95">
        <v>49909</v>
      </c>
      <c r="M15" s="95">
        <v>56342</v>
      </c>
      <c r="N15" s="95">
        <v>49472</v>
      </c>
      <c r="O15" s="95">
        <v>40813</v>
      </c>
      <c r="P15" s="95">
        <v>68574</v>
      </c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407684</v>
      </c>
      <c r="AA15" s="25"/>
      <c r="AB15" s="26"/>
      <c r="AC15" s="27" t="s">
        <v>82</v>
      </c>
      <c r="AD15" s="57" t="s">
        <v>141</v>
      </c>
    </row>
    <row r="16" spans="1:34" ht="22.5" customHeight="1" x14ac:dyDescent="0.3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 t="shared" ref="K16:P16" si="1">SUM(K14:K15)</f>
        <v>284392</v>
      </c>
      <c r="L16" s="68">
        <f t="shared" si="1"/>
        <v>101253</v>
      </c>
      <c r="M16" s="68">
        <f t="shared" si="1"/>
        <v>112047</v>
      </c>
      <c r="N16" s="68">
        <f t="shared" si="1"/>
        <v>99839</v>
      </c>
      <c r="O16" s="68">
        <f t="shared" si="1"/>
        <v>82209</v>
      </c>
      <c r="P16" s="68">
        <f t="shared" si="1"/>
        <v>133061</v>
      </c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812801</v>
      </c>
      <c r="AA16" s="25"/>
      <c r="AB16" s="26"/>
      <c r="AC16" s="27"/>
      <c r="AD16" s="57" t="s">
        <v>142</v>
      </c>
    </row>
    <row r="17" spans="1:30" ht="22.5" customHeight="1" x14ac:dyDescent="0.3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1415</v>
      </c>
      <c r="L17" s="95">
        <v>567</v>
      </c>
      <c r="M17" s="95">
        <v>769</v>
      </c>
      <c r="N17" s="95">
        <v>767</v>
      </c>
      <c r="O17" s="95">
        <v>522</v>
      </c>
      <c r="P17" s="95">
        <v>1948</v>
      </c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5988</v>
      </c>
      <c r="AA17" s="25"/>
      <c r="AB17" s="26"/>
      <c r="AC17" s="27" t="s">
        <v>82</v>
      </c>
      <c r="AD17" s="57" t="s">
        <v>143</v>
      </c>
    </row>
    <row r="18" spans="1:30" ht="22.5" customHeight="1" x14ac:dyDescent="0.3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1484</v>
      </c>
      <c r="L18" s="95">
        <v>382</v>
      </c>
      <c r="M18" s="95">
        <v>761</v>
      </c>
      <c r="N18" s="95">
        <v>618</v>
      </c>
      <c r="O18" s="95">
        <v>419</v>
      </c>
      <c r="P18" s="95">
        <v>1785</v>
      </c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5449</v>
      </c>
      <c r="AA18" s="25"/>
      <c r="AB18" s="26"/>
      <c r="AC18" s="27" t="s">
        <v>82</v>
      </c>
      <c r="AD18" s="57" t="s">
        <v>144</v>
      </c>
    </row>
    <row r="19" spans="1:30" ht="22.5" customHeight="1" x14ac:dyDescent="0.3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 t="shared" ref="K19:P19" si="2">SUM(K17:K18)</f>
        <v>2899</v>
      </c>
      <c r="L19" s="68">
        <f t="shared" si="2"/>
        <v>949</v>
      </c>
      <c r="M19" s="68">
        <f t="shared" si="2"/>
        <v>1530</v>
      </c>
      <c r="N19" s="68">
        <f t="shared" si="2"/>
        <v>1385</v>
      </c>
      <c r="O19" s="68">
        <f t="shared" si="2"/>
        <v>941</v>
      </c>
      <c r="P19" s="68">
        <f t="shared" si="2"/>
        <v>3733</v>
      </c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11437</v>
      </c>
      <c r="AA19" s="25"/>
      <c r="AB19" s="26"/>
      <c r="AC19" s="27"/>
      <c r="AD19" s="57" t="s">
        <v>145</v>
      </c>
    </row>
    <row r="20" spans="1:30" ht="22.5" customHeight="1" x14ac:dyDescent="0.3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1032</v>
      </c>
      <c r="L20" s="95">
        <v>666</v>
      </c>
      <c r="M20" s="95">
        <v>472</v>
      </c>
      <c r="N20" s="95">
        <v>997</v>
      </c>
      <c r="O20" s="95">
        <v>833</v>
      </c>
      <c r="P20" s="95">
        <v>1600</v>
      </c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5600</v>
      </c>
      <c r="AA20" s="25"/>
      <c r="AB20" s="26"/>
      <c r="AC20" s="27" t="s">
        <v>82</v>
      </c>
      <c r="AD20" s="57" t="s">
        <v>146</v>
      </c>
    </row>
    <row r="21" spans="1:30" ht="22.5" customHeight="1" x14ac:dyDescent="0.3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1140</v>
      </c>
      <c r="L21" s="95">
        <v>652</v>
      </c>
      <c r="M21" s="95">
        <v>495</v>
      </c>
      <c r="N21" s="95">
        <v>927</v>
      </c>
      <c r="O21" s="95">
        <v>943</v>
      </c>
      <c r="P21" s="95">
        <v>1741</v>
      </c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5898</v>
      </c>
      <c r="AA21" s="25"/>
      <c r="AB21" s="26"/>
      <c r="AC21" s="27" t="s">
        <v>82</v>
      </c>
      <c r="AD21" s="57" t="s">
        <v>147</v>
      </c>
    </row>
    <row r="22" spans="1:30" ht="22.5" customHeight="1" x14ac:dyDescent="0.3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 t="shared" ref="K22:P22" si="3">SUM(K20:K21)</f>
        <v>2172</v>
      </c>
      <c r="L22" s="68">
        <f t="shared" si="3"/>
        <v>1318</v>
      </c>
      <c r="M22" s="68">
        <f t="shared" si="3"/>
        <v>967</v>
      </c>
      <c r="N22" s="68">
        <f t="shared" si="3"/>
        <v>1924</v>
      </c>
      <c r="O22" s="68">
        <f t="shared" si="3"/>
        <v>1776</v>
      </c>
      <c r="P22" s="68">
        <f t="shared" si="3"/>
        <v>3341</v>
      </c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11498</v>
      </c>
      <c r="AA22" s="25"/>
      <c r="AB22" s="26"/>
      <c r="AC22" s="27"/>
      <c r="AD22" s="57" t="s">
        <v>148</v>
      </c>
    </row>
    <row r="23" spans="1:30" ht="22.5" customHeight="1" x14ac:dyDescent="0.3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144265</v>
      </c>
      <c r="L23" s="68">
        <f t="shared" ref="L23:P25" si="4">L14+L17+L20</f>
        <v>52577</v>
      </c>
      <c r="M23" s="68">
        <f t="shared" si="4"/>
        <v>56946</v>
      </c>
      <c r="N23" s="68">
        <f t="shared" si="4"/>
        <v>52131</v>
      </c>
      <c r="O23" s="68">
        <f t="shared" si="4"/>
        <v>42751</v>
      </c>
      <c r="P23" s="68">
        <f t="shared" si="4"/>
        <v>68035</v>
      </c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416705</v>
      </c>
      <c r="AA23" s="25"/>
      <c r="AB23" s="26"/>
      <c r="AC23" s="27"/>
      <c r="AD23" s="57" t="s">
        <v>149</v>
      </c>
    </row>
    <row r="24" spans="1:30" ht="22.5" customHeight="1" x14ac:dyDescent="0.3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145198</v>
      </c>
      <c r="L24" s="68">
        <f t="shared" si="4"/>
        <v>50943</v>
      </c>
      <c r="M24" s="68">
        <f t="shared" si="4"/>
        <v>57598</v>
      </c>
      <c r="N24" s="68">
        <f t="shared" si="4"/>
        <v>51017</v>
      </c>
      <c r="O24" s="68">
        <f t="shared" si="4"/>
        <v>42175</v>
      </c>
      <c r="P24" s="68">
        <f t="shared" si="4"/>
        <v>72100</v>
      </c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419031</v>
      </c>
      <c r="AA24" s="25"/>
      <c r="AB24" s="26"/>
      <c r="AC24" s="27"/>
      <c r="AD24" s="57" t="s">
        <v>150</v>
      </c>
    </row>
    <row r="25" spans="1:30" ht="22.5" customHeight="1" x14ac:dyDescent="0.3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289463</v>
      </c>
      <c r="L25" s="68">
        <f t="shared" si="4"/>
        <v>103520</v>
      </c>
      <c r="M25" s="68">
        <f t="shared" si="4"/>
        <v>114544</v>
      </c>
      <c r="N25" s="68">
        <f t="shared" si="4"/>
        <v>103148</v>
      </c>
      <c r="O25" s="68">
        <f t="shared" si="4"/>
        <v>84926</v>
      </c>
      <c r="P25" s="68">
        <f t="shared" si="4"/>
        <v>140135</v>
      </c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835736</v>
      </c>
      <c r="AA25" s="25"/>
      <c r="AB25" s="26"/>
      <c r="AC25" s="27"/>
      <c r="AD25" s="57" t="s">
        <v>151</v>
      </c>
    </row>
    <row r="26" spans="1:30" ht="22.5" customHeight="1" x14ac:dyDescent="0.3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 x14ac:dyDescent="0.3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119274</v>
      </c>
      <c r="L27" s="95">
        <v>44267</v>
      </c>
      <c r="M27" s="95">
        <v>49975</v>
      </c>
      <c r="N27" s="95">
        <v>43062</v>
      </c>
      <c r="O27" s="95">
        <v>36222</v>
      </c>
      <c r="P27" s="95">
        <v>53272</v>
      </c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346072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3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123450</v>
      </c>
      <c r="L28" s="95">
        <v>43903</v>
      </c>
      <c r="M28" s="95">
        <v>51363</v>
      </c>
      <c r="N28" s="95">
        <v>43284</v>
      </c>
      <c r="O28" s="95">
        <v>36408</v>
      </c>
      <c r="P28" s="95">
        <v>58457</v>
      </c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356865</v>
      </c>
      <c r="AA28" s="25"/>
      <c r="AB28" s="26"/>
      <c r="AC28" s="27" t="s">
        <v>84</v>
      </c>
      <c r="AD28" s="57" t="s">
        <v>153</v>
      </c>
    </row>
    <row r="29" spans="1:30" ht="22.5" customHeight="1" x14ac:dyDescent="0.3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 t="shared" ref="K29:P29" si="6">SUM(K27:K28)</f>
        <v>242724</v>
      </c>
      <c r="L29" s="68">
        <f t="shared" si="6"/>
        <v>88170</v>
      </c>
      <c r="M29" s="68">
        <f t="shared" si="6"/>
        <v>101338</v>
      </c>
      <c r="N29" s="68">
        <f t="shared" si="6"/>
        <v>86346</v>
      </c>
      <c r="O29" s="68">
        <f t="shared" si="6"/>
        <v>72630</v>
      </c>
      <c r="P29" s="68">
        <f t="shared" si="6"/>
        <v>111729</v>
      </c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702937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3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875</v>
      </c>
      <c r="L30" s="95">
        <v>272</v>
      </c>
      <c r="M30" s="95">
        <v>410</v>
      </c>
      <c r="N30" s="95">
        <v>471</v>
      </c>
      <c r="O30" s="95">
        <v>250</v>
      </c>
      <c r="P30" s="95">
        <v>1083</v>
      </c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3361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3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1047</v>
      </c>
      <c r="L31" s="95">
        <v>213</v>
      </c>
      <c r="M31" s="95">
        <v>442</v>
      </c>
      <c r="N31" s="95">
        <v>395</v>
      </c>
      <c r="O31" s="95">
        <v>283</v>
      </c>
      <c r="P31" s="95">
        <v>1087</v>
      </c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3467</v>
      </c>
      <c r="AA31" s="25"/>
      <c r="AB31" s="26"/>
      <c r="AC31" s="27" t="s">
        <v>84</v>
      </c>
      <c r="AD31" s="57" t="s">
        <v>156</v>
      </c>
    </row>
    <row r="32" spans="1:30" ht="22.5" customHeight="1" x14ac:dyDescent="0.3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 t="shared" ref="K32:P32" si="7">SUM(K30:K31)</f>
        <v>1922</v>
      </c>
      <c r="L32" s="68">
        <f t="shared" si="7"/>
        <v>485</v>
      </c>
      <c r="M32" s="68">
        <f t="shared" si="7"/>
        <v>852</v>
      </c>
      <c r="N32" s="68">
        <f t="shared" si="7"/>
        <v>866</v>
      </c>
      <c r="O32" s="68">
        <f t="shared" si="7"/>
        <v>533</v>
      </c>
      <c r="P32" s="68">
        <f t="shared" si="7"/>
        <v>2170</v>
      </c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6828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3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1032</v>
      </c>
      <c r="L33" s="95">
        <v>666</v>
      </c>
      <c r="M33" s="95">
        <v>471</v>
      </c>
      <c r="N33" s="95">
        <v>935</v>
      </c>
      <c r="O33" s="95">
        <v>824</v>
      </c>
      <c r="P33" s="95">
        <v>1563</v>
      </c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5491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3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1138</v>
      </c>
      <c r="L34" s="95">
        <v>652</v>
      </c>
      <c r="M34" s="95">
        <v>494</v>
      </c>
      <c r="N34" s="95">
        <v>855</v>
      </c>
      <c r="O34" s="95">
        <v>935</v>
      </c>
      <c r="P34" s="95">
        <v>1702</v>
      </c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5776</v>
      </c>
      <c r="AA34" s="25"/>
      <c r="AB34" s="26"/>
      <c r="AC34" s="27" t="s">
        <v>84</v>
      </c>
      <c r="AD34" s="57" t="s">
        <v>159</v>
      </c>
    </row>
    <row r="35" spans="1:34" ht="22.5" customHeight="1" x14ac:dyDescent="0.3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 t="shared" ref="K35:P35" si="8">SUM(K33:K34)</f>
        <v>2170</v>
      </c>
      <c r="L35" s="68">
        <f t="shared" si="8"/>
        <v>1318</v>
      </c>
      <c r="M35" s="68">
        <f t="shared" si="8"/>
        <v>965</v>
      </c>
      <c r="N35" s="68">
        <f t="shared" si="8"/>
        <v>1790</v>
      </c>
      <c r="O35" s="68">
        <f t="shared" si="8"/>
        <v>1759</v>
      </c>
      <c r="P35" s="68">
        <f t="shared" si="8"/>
        <v>3265</v>
      </c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11267</v>
      </c>
      <c r="AB35" s="26"/>
      <c r="AC35" s="27" t="s">
        <v>174</v>
      </c>
      <c r="AD35" s="57" t="s">
        <v>160</v>
      </c>
    </row>
    <row r="36" spans="1:34" ht="22.5" customHeight="1" x14ac:dyDescent="0.3">
      <c r="A36" s="334"/>
      <c r="B36" s="357" t="s">
        <v>98</v>
      </c>
      <c r="C36" s="357"/>
      <c r="D36" s="357"/>
      <c r="E36" s="357"/>
      <c r="F36" s="357"/>
      <c r="G36" s="357"/>
      <c r="H36" s="357"/>
      <c r="I36" s="357"/>
      <c r="J36" s="24" t="s">
        <v>27</v>
      </c>
      <c r="K36" s="68">
        <f>K27+K30+K33</f>
        <v>121181</v>
      </c>
      <c r="L36" s="68">
        <f t="shared" ref="L36:P38" si="9">L27+L30+L33</f>
        <v>45205</v>
      </c>
      <c r="M36" s="68">
        <f t="shared" si="9"/>
        <v>50856</v>
      </c>
      <c r="N36" s="68">
        <f t="shared" si="9"/>
        <v>44468</v>
      </c>
      <c r="O36" s="68">
        <f t="shared" si="9"/>
        <v>37296</v>
      </c>
      <c r="P36" s="68">
        <f t="shared" si="9"/>
        <v>55918</v>
      </c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354924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3">
      <c r="A37" s="334"/>
      <c r="B37" s="357"/>
      <c r="C37" s="357"/>
      <c r="D37" s="357"/>
      <c r="E37" s="357"/>
      <c r="F37" s="357"/>
      <c r="G37" s="357"/>
      <c r="H37" s="357"/>
      <c r="I37" s="357"/>
      <c r="J37" s="24" t="s">
        <v>28</v>
      </c>
      <c r="K37" s="68">
        <f>K28+K31+K34</f>
        <v>125635</v>
      </c>
      <c r="L37" s="68">
        <f t="shared" si="9"/>
        <v>44768</v>
      </c>
      <c r="M37" s="68">
        <f t="shared" si="9"/>
        <v>52299</v>
      </c>
      <c r="N37" s="68">
        <f t="shared" si="9"/>
        <v>44534</v>
      </c>
      <c r="O37" s="68">
        <f t="shared" si="9"/>
        <v>37626</v>
      </c>
      <c r="P37" s="68">
        <f t="shared" si="9"/>
        <v>61246</v>
      </c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366108</v>
      </c>
      <c r="AB37" s="26"/>
      <c r="AC37" s="27" t="s">
        <v>174</v>
      </c>
      <c r="AD37" s="57" t="s">
        <v>162</v>
      </c>
    </row>
    <row r="38" spans="1:34" ht="22.5" customHeight="1" x14ac:dyDescent="0.3">
      <c r="A38" s="345"/>
      <c r="B38" s="357"/>
      <c r="C38" s="357"/>
      <c r="D38" s="357"/>
      <c r="E38" s="357"/>
      <c r="F38" s="357"/>
      <c r="G38" s="357"/>
      <c r="H38" s="357"/>
      <c r="I38" s="357"/>
      <c r="J38" s="24" t="s">
        <v>29</v>
      </c>
      <c r="K38" s="68">
        <f>K29+K32+K35</f>
        <v>246816</v>
      </c>
      <c r="L38" s="68">
        <f t="shared" si="9"/>
        <v>89973</v>
      </c>
      <c r="M38" s="68">
        <f t="shared" si="9"/>
        <v>103155</v>
      </c>
      <c r="N38" s="68">
        <f t="shared" si="9"/>
        <v>89002</v>
      </c>
      <c r="O38" s="68">
        <f t="shared" si="9"/>
        <v>74922</v>
      </c>
      <c r="P38" s="68">
        <f t="shared" si="9"/>
        <v>117164</v>
      </c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721032</v>
      </c>
      <c r="AB38" s="26"/>
      <c r="AC38" s="27" t="s">
        <v>175</v>
      </c>
      <c r="AD38" s="57" t="s">
        <v>163</v>
      </c>
    </row>
    <row r="39" spans="1:34" ht="15" thickBot="1" x14ac:dyDescent="0.35">
      <c r="AA39" s="4" t="s">
        <v>88</v>
      </c>
      <c r="AB39" s="26"/>
      <c r="AC39" s="26"/>
    </row>
    <row r="40" spans="1:34" ht="16.2" thickBot="1" x14ac:dyDescent="0.35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 ht="14.4" x14ac:dyDescent="0.3">
      <c r="A41" s="30"/>
      <c r="B41" s="31"/>
      <c r="C41" s="313" t="s">
        <v>32</v>
      </c>
      <c r="D41" s="313"/>
      <c r="E41" s="313"/>
      <c r="F41" s="313"/>
      <c r="G41" s="313" t="s">
        <v>33</v>
      </c>
      <c r="H41" s="313"/>
      <c r="I41" s="313"/>
      <c r="J41" s="313"/>
      <c r="K41" s="313" t="s">
        <v>34</v>
      </c>
      <c r="L41" s="313"/>
      <c r="M41" s="313"/>
      <c r="N41" s="313" t="s">
        <v>35</v>
      </c>
      <c r="O41" s="313"/>
      <c r="P41" s="313"/>
      <c r="Q41" s="313" t="s">
        <v>36</v>
      </c>
      <c r="R41" s="313"/>
      <c r="S41" s="313"/>
      <c r="T41" s="313" t="s">
        <v>91</v>
      </c>
      <c r="U41" s="313"/>
      <c r="V41" s="313"/>
      <c r="W41" s="313" t="s">
        <v>92</v>
      </c>
      <c r="X41" s="313"/>
      <c r="Y41" s="313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5">
      <c r="A42" s="34"/>
      <c r="B42" s="35"/>
      <c r="C42" s="307" t="s">
        <v>302</v>
      </c>
      <c r="D42" s="308"/>
      <c r="E42" s="308"/>
      <c r="F42" s="308"/>
      <c r="G42" s="307" t="s">
        <v>302</v>
      </c>
      <c r="H42" s="308"/>
      <c r="I42" s="308"/>
      <c r="J42" s="308"/>
      <c r="K42" s="307" t="s">
        <v>302</v>
      </c>
      <c r="L42" s="308"/>
      <c r="M42" s="308"/>
      <c r="N42" s="307" t="s">
        <v>302</v>
      </c>
      <c r="O42" s="308"/>
      <c r="P42" s="308"/>
      <c r="Q42" s="307" t="s">
        <v>302</v>
      </c>
      <c r="R42" s="308"/>
      <c r="S42" s="308"/>
      <c r="T42" s="307" t="s">
        <v>302</v>
      </c>
      <c r="U42" s="308"/>
      <c r="V42" s="308"/>
      <c r="W42" s="307" t="s">
        <v>302</v>
      </c>
      <c r="X42" s="308"/>
      <c r="Y42" s="308"/>
      <c r="AA42" s="36"/>
      <c r="AB42" s="26"/>
      <c r="AC42" s="26"/>
    </row>
    <row r="43" spans="1:34" ht="16.2" thickBot="1" x14ac:dyDescent="0.35">
      <c r="C43" s="314" t="s">
        <v>37</v>
      </c>
      <c r="D43" s="315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6"/>
      <c r="AB43" s="26"/>
      <c r="AC43" s="26"/>
      <c r="AD43" s="33"/>
      <c r="AE43" s="33"/>
      <c r="AF43" s="33"/>
    </row>
    <row r="44" spans="1:34" s="33" customFormat="1" ht="41.25" customHeight="1" thickBot="1" x14ac:dyDescent="0.35">
      <c r="A44" s="34"/>
      <c r="B44" s="35"/>
      <c r="C44" s="317" t="s">
        <v>303</v>
      </c>
      <c r="D44" s="318"/>
      <c r="E44" s="318"/>
      <c r="F44" s="318"/>
      <c r="G44" s="309" t="s">
        <v>304</v>
      </c>
      <c r="H44" s="310"/>
      <c r="I44" s="310"/>
      <c r="J44" s="310"/>
      <c r="K44" s="311" t="s">
        <v>305</v>
      </c>
      <c r="L44" s="312"/>
      <c r="M44" s="312"/>
      <c r="N44" s="309" t="s">
        <v>306</v>
      </c>
      <c r="O44" s="310"/>
      <c r="P44" s="310"/>
      <c r="Q44" s="311" t="s">
        <v>307</v>
      </c>
      <c r="R44" s="312"/>
      <c r="S44" s="312"/>
      <c r="T44" s="309" t="s">
        <v>308</v>
      </c>
      <c r="U44" s="310"/>
      <c r="V44" s="311" t="s">
        <v>309</v>
      </c>
      <c r="W44" s="312"/>
      <c r="X44" s="311" t="s">
        <v>310</v>
      </c>
      <c r="Y44" s="312"/>
      <c r="AA44" s="36"/>
      <c r="AB44" s="26"/>
      <c r="AC44" s="26"/>
    </row>
    <row r="45" spans="1:34" s="33" customFormat="1" ht="41.25" customHeight="1" thickBot="1" x14ac:dyDescent="0.35">
      <c r="A45" s="34"/>
      <c r="B45" s="35"/>
      <c r="C45" s="309" t="s">
        <v>311</v>
      </c>
      <c r="D45" s="310"/>
      <c r="E45" s="310"/>
      <c r="F45" s="310"/>
      <c r="G45" s="309" t="s">
        <v>312</v>
      </c>
      <c r="H45" s="310"/>
      <c r="I45" s="310"/>
      <c r="J45" s="310"/>
      <c r="K45" s="311" t="s">
        <v>313</v>
      </c>
      <c r="L45" s="312"/>
      <c r="M45" s="312"/>
      <c r="N45" s="309" t="s">
        <v>314</v>
      </c>
      <c r="O45" s="310"/>
      <c r="P45" s="310"/>
      <c r="Q45" s="311" t="s">
        <v>315</v>
      </c>
      <c r="R45" s="312"/>
      <c r="S45" s="312"/>
      <c r="T45" s="309" t="s">
        <v>316</v>
      </c>
      <c r="U45" s="310"/>
      <c r="V45" s="311" t="s">
        <v>317</v>
      </c>
      <c r="W45" s="312"/>
      <c r="X45" s="311" t="s">
        <v>318</v>
      </c>
      <c r="Y45" s="312"/>
      <c r="AA45" s="36"/>
      <c r="AC45" s="26"/>
    </row>
    <row r="46" spans="1:34" ht="14.4" x14ac:dyDescent="0.3">
      <c r="AC46"/>
      <c r="AF46" s="37"/>
    </row>
    <row r="47" spans="1:34" ht="15" customHeight="1" x14ac:dyDescent="0.3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274</v>
      </c>
      <c r="AH47" s="93" t="s">
        <v>300</v>
      </c>
    </row>
    <row r="48" spans="1:34" ht="22.5" customHeight="1" x14ac:dyDescent="0.3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271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299</v>
      </c>
    </row>
    <row r="49" spans="1:30" ht="22.5" customHeight="1" x14ac:dyDescent="0.3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271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 x14ac:dyDescent="0.3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274</v>
      </c>
      <c r="Z50" s="281"/>
      <c r="AC50"/>
    </row>
    <row r="51" spans="1:30" ht="22.5" customHeight="1" x14ac:dyDescent="0.3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 x14ac:dyDescent="0.3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 x14ac:dyDescent="0.3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275</v>
      </c>
      <c r="X53" s="283"/>
      <c r="Y53" s="283"/>
      <c r="Z53" s="283"/>
      <c r="AC53"/>
    </row>
    <row r="54" spans="1:30" ht="24.9" customHeight="1" x14ac:dyDescent="0.3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 x14ac:dyDescent="0.3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195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3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319</v>
      </c>
      <c r="L57" s="95">
        <v>240</v>
      </c>
      <c r="M57" s="95">
        <v>297</v>
      </c>
      <c r="N57" s="95">
        <v>213</v>
      </c>
      <c r="O57" s="95">
        <v>126</v>
      </c>
      <c r="P57" s="95">
        <v>239</v>
      </c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0">SUM(K57:Y57)</f>
        <v>1434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3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379</v>
      </c>
      <c r="L58" s="95">
        <v>212</v>
      </c>
      <c r="M58" s="95">
        <v>286</v>
      </c>
      <c r="N58" s="95">
        <v>212</v>
      </c>
      <c r="O58" s="95">
        <v>108</v>
      </c>
      <c r="P58" s="95">
        <v>198</v>
      </c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0"/>
        <v>1395</v>
      </c>
      <c r="AA58" s="25"/>
      <c r="AB58" s="26"/>
      <c r="AC58" s="27" t="s">
        <v>89</v>
      </c>
      <c r="AD58" s="57" t="s">
        <v>131</v>
      </c>
    </row>
    <row r="59" spans="1:30" ht="22.5" customHeight="1" x14ac:dyDescent="0.3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P59" si="11">SUM(K57:K58)</f>
        <v>698</v>
      </c>
      <c r="L59" s="68">
        <f t="shared" si="11"/>
        <v>452</v>
      </c>
      <c r="M59" s="68">
        <f t="shared" si="11"/>
        <v>583</v>
      </c>
      <c r="N59" s="68">
        <f t="shared" si="11"/>
        <v>425</v>
      </c>
      <c r="O59" s="68">
        <f t="shared" si="11"/>
        <v>234</v>
      </c>
      <c r="P59" s="68">
        <f t="shared" si="11"/>
        <v>437</v>
      </c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0"/>
        <v>2829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3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189</v>
      </c>
      <c r="L60" s="95">
        <v>126</v>
      </c>
      <c r="M60" s="95">
        <v>175</v>
      </c>
      <c r="N60" s="95">
        <v>104</v>
      </c>
      <c r="O60" s="95">
        <v>78</v>
      </c>
      <c r="P60" s="95">
        <v>168</v>
      </c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0"/>
        <v>840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3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228</v>
      </c>
      <c r="L61" s="95">
        <v>94</v>
      </c>
      <c r="M61" s="95">
        <v>198</v>
      </c>
      <c r="N61" s="95">
        <v>153</v>
      </c>
      <c r="O61" s="95">
        <v>73</v>
      </c>
      <c r="P61" s="95">
        <v>181</v>
      </c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0"/>
        <v>927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3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P62" si="12">SUM(K60:K61)</f>
        <v>417</v>
      </c>
      <c r="L62" s="68">
        <f t="shared" si="12"/>
        <v>220</v>
      </c>
      <c r="M62" s="68">
        <f t="shared" si="12"/>
        <v>373</v>
      </c>
      <c r="N62" s="68">
        <f t="shared" si="12"/>
        <v>257</v>
      </c>
      <c r="O62" s="68">
        <f t="shared" si="12"/>
        <v>151</v>
      </c>
      <c r="P62" s="68">
        <f t="shared" si="12"/>
        <v>349</v>
      </c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0"/>
        <v>1767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" customHeight="1" x14ac:dyDescent="0.3">
      <c r="A64" s="24" t="s">
        <v>39</v>
      </c>
      <c r="B64" s="319" t="s">
        <v>167</v>
      </c>
      <c r="C64" s="319"/>
      <c r="D64" s="319"/>
      <c r="E64" s="319"/>
      <c r="F64" s="319"/>
      <c r="G64" s="319"/>
      <c r="H64" s="319"/>
      <c r="I64" s="319"/>
      <c r="J64" s="319"/>
      <c r="K64" s="95">
        <v>290130</v>
      </c>
      <c r="L64" s="95">
        <v>103543</v>
      </c>
      <c r="M64" s="95">
        <v>114492</v>
      </c>
      <c r="N64" s="95">
        <v>102122</v>
      </c>
      <c r="O64" s="95">
        <v>83846</v>
      </c>
      <c r="P64" s="95">
        <v>136036</v>
      </c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830169</v>
      </c>
      <c r="AA64" s="25"/>
      <c r="AB64" s="72" t="s">
        <v>171</v>
      </c>
      <c r="AC64" s="27" t="s">
        <v>82</v>
      </c>
      <c r="AD64" s="57" t="s">
        <v>136</v>
      </c>
    </row>
    <row r="65" spans="1:34" ht="39.9" customHeight="1" x14ac:dyDescent="0.3">
      <c r="A65" s="24" t="s">
        <v>41</v>
      </c>
      <c r="B65" s="319" t="s">
        <v>45</v>
      </c>
      <c r="C65" s="319"/>
      <c r="D65" s="319"/>
      <c r="E65" s="319"/>
      <c r="F65" s="319"/>
      <c r="G65" s="319"/>
      <c r="H65" s="319"/>
      <c r="I65" s="319"/>
      <c r="J65" s="319"/>
      <c r="K65" s="95">
        <v>308</v>
      </c>
      <c r="L65" s="95">
        <v>81</v>
      </c>
      <c r="M65" s="95">
        <v>142</v>
      </c>
      <c r="N65" s="95">
        <v>114</v>
      </c>
      <c r="O65" s="95">
        <v>76</v>
      </c>
      <c r="P65" s="95">
        <v>190</v>
      </c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911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3">
      <c r="A66" s="24" t="s">
        <v>46</v>
      </c>
      <c r="B66" s="319" t="s">
        <v>47</v>
      </c>
      <c r="C66" s="319"/>
      <c r="D66" s="319"/>
      <c r="E66" s="319"/>
      <c r="F66" s="319"/>
      <c r="G66" s="319"/>
      <c r="H66" s="319"/>
      <c r="I66" s="319"/>
      <c r="J66" s="319"/>
      <c r="K66" s="95">
        <v>43006</v>
      </c>
      <c r="L66" s="95">
        <v>13489</v>
      </c>
      <c r="M66" s="95">
        <v>11195</v>
      </c>
      <c r="N66" s="95">
        <v>13006</v>
      </c>
      <c r="O66" s="95">
        <v>8848</v>
      </c>
      <c r="P66" s="95">
        <v>18682</v>
      </c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108226</v>
      </c>
      <c r="AA66" s="25"/>
      <c r="AB66" s="73"/>
      <c r="AC66" s="27" t="s">
        <v>82</v>
      </c>
      <c r="AD66" s="57" t="s">
        <v>138</v>
      </c>
    </row>
    <row r="67" spans="1:34" ht="39.9" customHeight="1" x14ac:dyDescent="0.3">
      <c r="A67" s="24" t="s">
        <v>48</v>
      </c>
      <c r="B67" s="319" t="s">
        <v>49</v>
      </c>
      <c r="C67" s="319"/>
      <c r="D67" s="319"/>
      <c r="E67" s="319"/>
      <c r="F67" s="319"/>
      <c r="G67" s="319"/>
      <c r="H67" s="319"/>
      <c r="I67" s="319"/>
      <c r="J67" s="319"/>
      <c r="K67" s="232">
        <f t="shared" ref="K67:P67" si="13">K64-K65-K66</f>
        <v>246816</v>
      </c>
      <c r="L67" s="233">
        <f t="shared" si="13"/>
        <v>89973</v>
      </c>
      <c r="M67" s="234">
        <f t="shared" si="13"/>
        <v>103155</v>
      </c>
      <c r="N67" s="235">
        <f t="shared" si="13"/>
        <v>89002</v>
      </c>
      <c r="O67" s="236">
        <f t="shared" si="13"/>
        <v>74922</v>
      </c>
      <c r="P67" s="237">
        <f t="shared" si="13"/>
        <v>117164</v>
      </c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721032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3">
      <c r="A68" s="45"/>
      <c r="B68" s="46"/>
      <c r="C68" s="320"/>
      <c r="D68" s="320"/>
      <c r="E68" s="320"/>
      <c r="F68" s="320"/>
      <c r="G68" s="320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/>
      <c r="T68" s="320"/>
      <c r="U68" s="320"/>
      <c r="V68" s="320"/>
      <c r="W68" s="320"/>
      <c r="X68" s="320"/>
      <c r="Y68" s="320"/>
      <c r="Z68" s="32"/>
      <c r="AA68" s="25" t="s">
        <v>88</v>
      </c>
      <c r="AB68" s="32"/>
      <c r="AC68" s="27"/>
    </row>
    <row r="69" spans="1:34" ht="16.5" customHeight="1" x14ac:dyDescent="0.3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 x14ac:dyDescent="0.3">
      <c r="A70" s="30"/>
      <c r="B70" s="31"/>
      <c r="C70" s="313" t="s">
        <v>32</v>
      </c>
      <c r="D70" s="313"/>
      <c r="E70" s="313"/>
      <c r="F70" s="313"/>
      <c r="G70" s="313" t="s">
        <v>33</v>
      </c>
      <c r="H70" s="313"/>
      <c r="I70" s="313"/>
      <c r="J70" s="313"/>
      <c r="K70" s="313" t="s">
        <v>34</v>
      </c>
      <c r="L70" s="313"/>
      <c r="M70" s="313"/>
      <c r="N70" s="313" t="s">
        <v>35</v>
      </c>
      <c r="O70" s="313"/>
      <c r="P70" s="313"/>
      <c r="Q70" s="313" t="s">
        <v>36</v>
      </c>
      <c r="R70" s="313"/>
      <c r="S70" s="313"/>
      <c r="T70" s="313" t="s">
        <v>91</v>
      </c>
      <c r="U70" s="313"/>
      <c r="V70" s="313"/>
      <c r="W70" s="313" t="s">
        <v>92</v>
      </c>
      <c r="X70" s="313"/>
      <c r="Y70" s="313"/>
      <c r="Z70" s="3"/>
      <c r="AC70"/>
    </row>
    <row r="71" spans="1:34" ht="42.75" customHeight="1" x14ac:dyDescent="0.3">
      <c r="A71" s="34"/>
      <c r="B71" s="35"/>
      <c r="C71" s="307" t="s">
        <v>302</v>
      </c>
      <c r="D71" s="308"/>
      <c r="E71" s="308"/>
      <c r="F71" s="308"/>
      <c r="G71" s="307" t="s">
        <v>302</v>
      </c>
      <c r="H71" s="308"/>
      <c r="I71" s="308"/>
      <c r="J71" s="308"/>
      <c r="K71" s="307" t="s">
        <v>302</v>
      </c>
      <c r="L71" s="308"/>
      <c r="M71" s="308"/>
      <c r="N71" s="307" t="s">
        <v>302</v>
      </c>
      <c r="O71" s="308"/>
      <c r="P71" s="308"/>
      <c r="Q71" s="307" t="s">
        <v>302</v>
      </c>
      <c r="R71" s="308"/>
      <c r="S71" s="308"/>
      <c r="T71" s="307" t="s">
        <v>302</v>
      </c>
      <c r="U71" s="308"/>
      <c r="V71" s="308"/>
      <c r="W71" s="307" t="s">
        <v>302</v>
      </c>
      <c r="X71" s="308"/>
      <c r="Y71" s="308"/>
      <c r="AA71" s="36"/>
      <c r="AC71"/>
    </row>
    <row r="72" spans="1:34" ht="16.5" customHeight="1" x14ac:dyDescent="0.3">
      <c r="C72" s="314" t="s">
        <v>37</v>
      </c>
      <c r="D72" s="315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6"/>
      <c r="AC72"/>
    </row>
    <row r="73" spans="1:34" ht="41.25" customHeight="1" x14ac:dyDescent="0.3">
      <c r="A73" s="34"/>
      <c r="B73" s="35"/>
      <c r="C73" s="317" t="s">
        <v>303</v>
      </c>
      <c r="D73" s="318"/>
      <c r="E73" s="318"/>
      <c r="F73" s="318"/>
      <c r="G73" s="309" t="s">
        <v>304</v>
      </c>
      <c r="H73" s="310"/>
      <c r="I73" s="310"/>
      <c r="J73" s="310"/>
      <c r="K73" s="311" t="s">
        <v>305</v>
      </c>
      <c r="L73" s="312"/>
      <c r="M73" s="312"/>
      <c r="N73" s="309" t="s">
        <v>306</v>
      </c>
      <c r="O73" s="310"/>
      <c r="P73" s="310"/>
      <c r="Q73" s="311" t="s">
        <v>307</v>
      </c>
      <c r="R73" s="312"/>
      <c r="S73" s="312"/>
      <c r="T73" s="309" t="s">
        <v>308</v>
      </c>
      <c r="U73" s="310"/>
      <c r="V73" s="311" t="s">
        <v>309</v>
      </c>
      <c r="W73" s="312"/>
      <c r="X73" s="311" t="s">
        <v>310</v>
      </c>
      <c r="Y73" s="312"/>
      <c r="AA73" s="36"/>
      <c r="AC73"/>
    </row>
    <row r="74" spans="1:34" ht="41.25" customHeight="1" x14ac:dyDescent="0.3">
      <c r="A74" s="34"/>
      <c r="B74" s="35"/>
      <c r="C74" s="309" t="s">
        <v>311</v>
      </c>
      <c r="D74" s="310"/>
      <c r="E74" s="310"/>
      <c r="F74" s="310"/>
      <c r="G74" s="309" t="s">
        <v>312</v>
      </c>
      <c r="H74" s="310"/>
      <c r="I74" s="310"/>
      <c r="J74" s="310"/>
      <c r="K74" s="311" t="s">
        <v>313</v>
      </c>
      <c r="L74" s="312"/>
      <c r="M74" s="312"/>
      <c r="N74" s="309" t="s">
        <v>314</v>
      </c>
      <c r="O74" s="310"/>
      <c r="P74" s="310"/>
      <c r="Q74" s="311" t="s">
        <v>315</v>
      </c>
      <c r="R74" s="312"/>
      <c r="S74" s="312"/>
      <c r="T74" s="309" t="s">
        <v>316</v>
      </c>
      <c r="U74" s="310"/>
      <c r="V74" s="311" t="s">
        <v>317</v>
      </c>
      <c r="W74" s="312"/>
      <c r="X74" s="311" t="s">
        <v>318</v>
      </c>
      <c r="Y74" s="312"/>
      <c r="AC74"/>
    </row>
    <row r="75" spans="1:34" ht="15" customHeight="1" x14ac:dyDescent="0.3">
      <c r="AC75"/>
      <c r="AF75" s="36"/>
    </row>
    <row r="76" spans="1:34" ht="16.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276</v>
      </c>
      <c r="AH76" s="93" t="s">
        <v>300</v>
      </c>
    </row>
    <row r="77" spans="1:34" ht="22.5" customHeight="1" x14ac:dyDescent="0.3">
      <c r="I77" s="280" t="s">
        <v>96</v>
      </c>
      <c r="J77" s="280"/>
      <c r="K77" s="280"/>
      <c r="L77" s="280"/>
      <c r="M77" s="8" t="s">
        <v>271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299</v>
      </c>
    </row>
    <row r="78" spans="1:34" ht="22.5" customHeight="1" x14ac:dyDescent="0.3">
      <c r="I78" s="280" t="s">
        <v>2</v>
      </c>
      <c r="J78" s="280"/>
      <c r="K78" s="280"/>
      <c r="L78" s="280"/>
      <c r="M78" s="8" t="s">
        <v>271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 x14ac:dyDescent="0.3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276</v>
      </c>
      <c r="Z79" s="281"/>
      <c r="AC79"/>
    </row>
    <row r="80" spans="1:34" ht="21.75" customHeight="1" x14ac:dyDescent="0.3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 x14ac:dyDescent="0.3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 x14ac:dyDescent="0.3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277</v>
      </c>
      <c r="X82" s="283"/>
      <c r="Y82" s="283"/>
      <c r="Z82" s="283"/>
      <c r="AC82"/>
    </row>
    <row r="83" spans="1:30" ht="24.9" customHeight="1" x14ac:dyDescent="0.3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 x14ac:dyDescent="0.3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195</v>
      </c>
      <c r="AC84"/>
      <c r="AD84" s="57" t="s">
        <v>182</v>
      </c>
    </row>
    <row r="85" spans="1:30" ht="12.75" customHeight="1" x14ac:dyDescent="0.3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3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 x14ac:dyDescent="0.3">
      <c r="A87" s="47" t="s">
        <v>53</v>
      </c>
      <c r="B87" s="48" t="s">
        <v>54</v>
      </c>
      <c r="C87" s="301" t="s">
        <v>196</v>
      </c>
      <c r="D87" s="301"/>
      <c r="E87" s="301"/>
      <c r="F87" s="301"/>
      <c r="G87" s="301"/>
      <c r="H87" s="301"/>
      <c r="I87" s="301"/>
      <c r="J87" s="302"/>
      <c r="K87" s="95">
        <v>2796</v>
      </c>
      <c r="L87" s="95">
        <v>1038</v>
      </c>
      <c r="M87" s="95">
        <v>567</v>
      </c>
      <c r="N87" s="95">
        <v>1334</v>
      </c>
      <c r="O87" s="95">
        <v>483</v>
      </c>
      <c r="P87" s="95">
        <v>272</v>
      </c>
      <c r="Q87" s="94"/>
      <c r="R87" s="94"/>
      <c r="S87" s="94"/>
      <c r="T87" s="94"/>
      <c r="U87" s="94"/>
      <c r="V87" s="94"/>
      <c r="W87" s="94"/>
      <c r="X87" s="94"/>
      <c r="Y87" s="94"/>
      <c r="Z87" s="69">
        <f>SUM(K87:Y87)</f>
        <v>6490</v>
      </c>
      <c r="AA87" s="49"/>
      <c r="AC87" s="27" t="s">
        <v>82</v>
      </c>
      <c r="AD87" s="37" t="s">
        <v>108</v>
      </c>
    </row>
    <row r="88" spans="1:30" ht="15" customHeight="1" x14ac:dyDescent="0.3">
      <c r="A88" s="47" t="s">
        <v>55</v>
      </c>
      <c r="B88" s="24" t="s">
        <v>54</v>
      </c>
      <c r="C88" s="299" t="s">
        <v>197</v>
      </c>
      <c r="D88" s="299"/>
      <c r="E88" s="299"/>
      <c r="F88" s="299"/>
      <c r="G88" s="299"/>
      <c r="H88" s="299"/>
      <c r="I88" s="299"/>
      <c r="J88" s="299"/>
      <c r="K88" s="95">
        <v>1221</v>
      </c>
      <c r="L88" s="95">
        <v>510</v>
      </c>
      <c r="M88" s="95">
        <v>336</v>
      </c>
      <c r="N88" s="95">
        <v>1414</v>
      </c>
      <c r="O88" s="95">
        <v>247</v>
      </c>
      <c r="P88" s="95">
        <v>210</v>
      </c>
      <c r="Q88" s="94"/>
      <c r="R88" s="94"/>
      <c r="S88" s="94"/>
      <c r="T88" s="94"/>
      <c r="U88" s="94"/>
      <c r="V88" s="94"/>
      <c r="W88" s="94"/>
      <c r="X88" s="94"/>
      <c r="Y88" s="94"/>
      <c r="Z88" s="69">
        <f>SUM(K88:Y88)</f>
        <v>3938</v>
      </c>
      <c r="AA88" s="49"/>
      <c r="AC88" s="27" t="s">
        <v>82</v>
      </c>
      <c r="AD88" s="37" t="s">
        <v>109</v>
      </c>
    </row>
    <row r="89" spans="1:30" ht="15" customHeight="1" x14ac:dyDescent="0.3">
      <c r="A89" s="47"/>
      <c r="B89" s="24" t="s">
        <v>56</v>
      </c>
      <c r="C89" s="299" t="s">
        <v>198</v>
      </c>
      <c r="D89" s="299"/>
      <c r="E89" s="299"/>
      <c r="F89" s="299"/>
      <c r="G89" s="299"/>
      <c r="H89" s="299"/>
      <c r="I89" s="299"/>
      <c r="J89" s="299"/>
      <c r="K89" s="95">
        <v>295</v>
      </c>
      <c r="L89" s="95">
        <v>131</v>
      </c>
      <c r="M89" s="95">
        <v>125</v>
      </c>
      <c r="N89" s="95">
        <v>431</v>
      </c>
      <c r="O89" s="95">
        <v>65</v>
      </c>
      <c r="P89" s="95">
        <v>65</v>
      </c>
      <c r="Q89" s="94"/>
      <c r="R89" s="94"/>
      <c r="S89" s="94"/>
      <c r="T89" s="94"/>
      <c r="U89" s="94"/>
      <c r="V89" s="94"/>
      <c r="W89" s="94"/>
      <c r="X89" s="94"/>
      <c r="Y89" s="94"/>
      <c r="Z89" s="69">
        <f>SUM(K89:Y89)</f>
        <v>1112</v>
      </c>
      <c r="AA89" s="49"/>
      <c r="AC89" s="27" t="s">
        <v>82</v>
      </c>
      <c r="AD89" s="37" t="s">
        <v>110</v>
      </c>
    </row>
    <row r="90" spans="1:30" ht="15" customHeight="1" x14ac:dyDescent="0.3">
      <c r="A90" s="47"/>
      <c r="B90" s="24" t="s">
        <v>199</v>
      </c>
      <c r="C90" s="299" t="s">
        <v>200</v>
      </c>
      <c r="D90" s="299"/>
      <c r="E90" s="299"/>
      <c r="F90" s="299"/>
      <c r="G90" s="299"/>
      <c r="H90" s="299"/>
      <c r="I90" s="299"/>
      <c r="J90" s="299"/>
      <c r="K90" s="95">
        <v>105</v>
      </c>
      <c r="L90" s="95">
        <v>49</v>
      </c>
      <c r="M90" s="95">
        <v>39</v>
      </c>
      <c r="N90" s="95">
        <v>182</v>
      </c>
      <c r="O90" s="95">
        <v>34</v>
      </c>
      <c r="P90" s="95">
        <v>24</v>
      </c>
      <c r="Q90" s="94"/>
      <c r="R90" s="94"/>
      <c r="S90" s="94"/>
      <c r="T90" s="94"/>
      <c r="U90" s="94"/>
      <c r="V90" s="94"/>
      <c r="W90" s="94"/>
      <c r="X90" s="94"/>
      <c r="Y90" s="94"/>
      <c r="Z90" s="69">
        <f>SUM(K90:Y90)</f>
        <v>433</v>
      </c>
      <c r="AA90" s="49"/>
      <c r="AC90" s="27" t="s">
        <v>82</v>
      </c>
      <c r="AD90" s="37" t="s">
        <v>111</v>
      </c>
    </row>
    <row r="91" spans="1:30" ht="15" customHeight="1" x14ac:dyDescent="0.3">
      <c r="A91" s="47"/>
      <c r="B91" s="77"/>
      <c r="C91" s="298"/>
      <c r="D91" s="299"/>
      <c r="E91" s="299"/>
      <c r="F91" s="299"/>
      <c r="G91" s="299"/>
      <c r="H91" s="299"/>
      <c r="I91" s="299"/>
      <c r="J91" s="299"/>
      <c r="K91" s="77" t="s">
        <v>201</v>
      </c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49"/>
      <c r="AC91" s="27" t="s">
        <v>82</v>
      </c>
      <c r="AD91" s="37" t="s">
        <v>112</v>
      </c>
    </row>
    <row r="92" spans="1:30" ht="15" customHeight="1" x14ac:dyDescent="0.3">
      <c r="A92" s="47"/>
      <c r="B92" s="77"/>
      <c r="C92" s="298"/>
      <c r="D92" s="299"/>
      <c r="E92" s="299"/>
      <c r="F92" s="299"/>
      <c r="G92" s="299"/>
      <c r="H92" s="299"/>
      <c r="I92" s="299"/>
      <c r="J92" s="299"/>
      <c r="K92" s="77" t="s">
        <v>201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49"/>
      <c r="AC92" s="27" t="s">
        <v>82</v>
      </c>
      <c r="AD92" s="37" t="s">
        <v>113</v>
      </c>
    </row>
    <row r="93" spans="1:30" ht="15" customHeight="1" x14ac:dyDescent="0.3">
      <c r="A93" s="47"/>
      <c r="B93" s="77"/>
      <c r="C93" s="298"/>
      <c r="D93" s="299"/>
      <c r="E93" s="299"/>
      <c r="F93" s="299"/>
      <c r="G93" s="299"/>
      <c r="H93" s="299"/>
      <c r="I93" s="299"/>
      <c r="J93" s="299"/>
      <c r="K93" s="77" t="s">
        <v>201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49"/>
      <c r="AC93" s="27" t="s">
        <v>82</v>
      </c>
      <c r="AD93" s="37" t="s">
        <v>114</v>
      </c>
    </row>
    <row r="94" spans="1:30" ht="15" customHeight="1" x14ac:dyDescent="0.3">
      <c r="A94" s="47"/>
      <c r="B94" s="77"/>
      <c r="C94" s="298"/>
      <c r="D94" s="299"/>
      <c r="E94" s="299"/>
      <c r="F94" s="299"/>
      <c r="G94" s="299"/>
      <c r="H94" s="299"/>
      <c r="I94" s="299"/>
      <c r="J94" s="299"/>
      <c r="K94" s="77" t="s">
        <v>201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 x14ac:dyDescent="0.3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201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3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201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3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201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3">
      <c r="A98" s="47" t="s">
        <v>30</v>
      </c>
      <c r="B98" s="277" t="s">
        <v>296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P98" si="14">SUM(K87:K97)</f>
        <v>4417</v>
      </c>
      <c r="L98" s="70">
        <f t="shared" si="14"/>
        <v>1728</v>
      </c>
      <c r="M98" s="70">
        <f t="shared" si="14"/>
        <v>1067</v>
      </c>
      <c r="N98" s="70">
        <f t="shared" si="14"/>
        <v>3361</v>
      </c>
      <c r="O98" s="70">
        <f t="shared" si="14"/>
        <v>829</v>
      </c>
      <c r="P98" s="70">
        <f t="shared" si="14"/>
        <v>571</v>
      </c>
      <c r="Q98" s="94"/>
      <c r="R98" s="94"/>
      <c r="S98" s="94"/>
      <c r="T98" s="94"/>
      <c r="U98" s="94"/>
      <c r="V98" s="94"/>
      <c r="W98" s="94"/>
      <c r="X98" s="94"/>
      <c r="Y98" s="94"/>
      <c r="Z98" s="70">
        <f>SUM(K98:Y98)</f>
        <v>11973</v>
      </c>
      <c r="AC98" s="27"/>
      <c r="AD98" s="37" t="s">
        <v>181</v>
      </c>
    </row>
    <row r="99" spans="1:30" ht="30" customHeight="1" x14ac:dyDescent="0.3">
      <c r="A99" s="47" t="s">
        <v>53</v>
      </c>
      <c r="B99" s="50" t="s">
        <v>56</v>
      </c>
      <c r="C99" s="301" t="s">
        <v>202</v>
      </c>
      <c r="D99" s="301"/>
      <c r="E99" s="301"/>
      <c r="F99" s="301"/>
      <c r="G99" s="301"/>
      <c r="H99" s="301"/>
      <c r="I99" s="301"/>
      <c r="J99" s="302"/>
      <c r="K99" s="95">
        <v>3578</v>
      </c>
      <c r="L99" s="95">
        <v>1786</v>
      </c>
      <c r="M99" s="95">
        <v>1728</v>
      </c>
      <c r="N99" s="95">
        <v>1749</v>
      </c>
      <c r="O99" s="95">
        <v>1240</v>
      </c>
      <c r="P99" s="95">
        <v>1717</v>
      </c>
      <c r="Q99" s="94"/>
      <c r="R99" s="94"/>
      <c r="S99" s="94"/>
      <c r="T99" s="94"/>
      <c r="U99" s="94"/>
      <c r="V99" s="94"/>
      <c r="W99" s="94"/>
      <c r="X99" s="94"/>
      <c r="Y99" s="94"/>
      <c r="Z99" s="69">
        <f>SUM(K99:Y99)</f>
        <v>11798</v>
      </c>
      <c r="AA99" s="49"/>
      <c r="AC99" s="27" t="s">
        <v>82</v>
      </c>
      <c r="AD99" s="37" t="s">
        <v>119</v>
      </c>
    </row>
    <row r="100" spans="1:30" ht="15" customHeight="1" x14ac:dyDescent="0.3">
      <c r="A100" s="47" t="s">
        <v>55</v>
      </c>
      <c r="B100" s="24" t="s">
        <v>54</v>
      </c>
      <c r="C100" s="299" t="s">
        <v>203</v>
      </c>
      <c r="D100" s="299"/>
      <c r="E100" s="299"/>
      <c r="F100" s="299"/>
      <c r="G100" s="299"/>
      <c r="H100" s="299"/>
      <c r="I100" s="299"/>
      <c r="J100" s="299"/>
      <c r="K100" s="95">
        <v>17028</v>
      </c>
      <c r="L100" s="95">
        <v>6262</v>
      </c>
      <c r="M100" s="95">
        <v>12392</v>
      </c>
      <c r="N100" s="95">
        <v>8242</v>
      </c>
      <c r="O100" s="95">
        <v>6699</v>
      </c>
      <c r="P100" s="95">
        <v>16892</v>
      </c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>SUM(K100:Y100)</f>
        <v>67515</v>
      </c>
      <c r="AA100" s="49"/>
      <c r="AC100" s="27" t="s">
        <v>82</v>
      </c>
      <c r="AD100" s="37" t="s">
        <v>120</v>
      </c>
    </row>
    <row r="101" spans="1:30" ht="15" customHeight="1" x14ac:dyDescent="0.3">
      <c r="A101" s="47"/>
      <c r="B101" s="24" t="s">
        <v>56</v>
      </c>
      <c r="C101" s="299" t="s">
        <v>204</v>
      </c>
      <c r="D101" s="299"/>
      <c r="E101" s="299"/>
      <c r="F101" s="299"/>
      <c r="G101" s="299"/>
      <c r="H101" s="299"/>
      <c r="I101" s="299"/>
      <c r="J101" s="299"/>
      <c r="K101" s="95">
        <v>1492</v>
      </c>
      <c r="L101" s="95">
        <v>909</v>
      </c>
      <c r="M101" s="95">
        <v>698</v>
      </c>
      <c r="N101" s="95">
        <v>1214</v>
      </c>
      <c r="O101" s="95">
        <v>620</v>
      </c>
      <c r="P101" s="95">
        <v>718</v>
      </c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>SUM(K101:Y101)</f>
        <v>5651</v>
      </c>
      <c r="AA101" s="49"/>
      <c r="AC101" s="27" t="s">
        <v>82</v>
      </c>
      <c r="AD101" s="37" t="s">
        <v>121</v>
      </c>
    </row>
    <row r="102" spans="1:30" ht="15" customHeight="1" x14ac:dyDescent="0.3">
      <c r="A102" s="47"/>
      <c r="B102" s="24" t="s">
        <v>199</v>
      </c>
      <c r="C102" s="299" t="s">
        <v>205</v>
      </c>
      <c r="D102" s="299"/>
      <c r="E102" s="299"/>
      <c r="F102" s="299"/>
      <c r="G102" s="299"/>
      <c r="H102" s="299"/>
      <c r="I102" s="299"/>
      <c r="J102" s="299"/>
      <c r="K102" s="95">
        <v>599</v>
      </c>
      <c r="L102" s="95">
        <v>400</v>
      </c>
      <c r="M102" s="95">
        <v>221</v>
      </c>
      <c r="N102" s="95">
        <v>277</v>
      </c>
      <c r="O102" s="95">
        <v>314</v>
      </c>
      <c r="P102" s="95">
        <v>973</v>
      </c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>SUM(K102:Y102)</f>
        <v>2784</v>
      </c>
      <c r="AA102" s="49"/>
      <c r="AC102" s="27" t="s">
        <v>82</v>
      </c>
      <c r="AD102" s="37" t="s">
        <v>122</v>
      </c>
    </row>
    <row r="103" spans="1:30" ht="15" customHeight="1" x14ac:dyDescent="0.3">
      <c r="A103" s="47"/>
      <c r="B103" s="78"/>
      <c r="C103" s="298"/>
      <c r="D103" s="299"/>
      <c r="E103" s="299"/>
      <c r="F103" s="299"/>
      <c r="G103" s="299"/>
      <c r="H103" s="299"/>
      <c r="I103" s="299"/>
      <c r="J103" s="299"/>
      <c r="K103" s="78" t="s">
        <v>201</v>
      </c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49"/>
      <c r="AC103" s="27" t="s">
        <v>82</v>
      </c>
      <c r="AD103" s="37" t="s">
        <v>123</v>
      </c>
    </row>
    <row r="104" spans="1:30" ht="15" customHeight="1" x14ac:dyDescent="0.3">
      <c r="A104" s="47"/>
      <c r="B104" s="78"/>
      <c r="C104" s="298"/>
      <c r="D104" s="299"/>
      <c r="E104" s="299"/>
      <c r="F104" s="299"/>
      <c r="G104" s="299"/>
      <c r="H104" s="299"/>
      <c r="I104" s="299"/>
      <c r="J104" s="299"/>
      <c r="K104" s="78" t="s">
        <v>201</v>
      </c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49"/>
      <c r="AC104" s="27" t="s">
        <v>82</v>
      </c>
      <c r="AD104" s="37" t="s">
        <v>124</v>
      </c>
    </row>
    <row r="105" spans="1:30" ht="15" customHeight="1" x14ac:dyDescent="0.3">
      <c r="A105" s="47"/>
      <c r="B105" s="78"/>
      <c r="C105" s="298"/>
      <c r="D105" s="299"/>
      <c r="E105" s="299"/>
      <c r="F105" s="299"/>
      <c r="G105" s="299"/>
      <c r="H105" s="299"/>
      <c r="I105" s="299"/>
      <c r="J105" s="299"/>
      <c r="K105" s="78" t="s">
        <v>201</v>
      </c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49"/>
      <c r="AC105" s="27" t="s">
        <v>82</v>
      </c>
      <c r="AD105" s="37" t="s">
        <v>125</v>
      </c>
    </row>
    <row r="106" spans="1:30" ht="15" customHeight="1" x14ac:dyDescent="0.3">
      <c r="A106" s="47"/>
      <c r="B106" s="78"/>
      <c r="C106" s="298"/>
      <c r="D106" s="299"/>
      <c r="E106" s="299"/>
      <c r="F106" s="299"/>
      <c r="G106" s="299"/>
      <c r="H106" s="299"/>
      <c r="I106" s="299"/>
      <c r="J106" s="299"/>
      <c r="K106" s="78" t="s">
        <v>201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 x14ac:dyDescent="0.3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201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3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201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3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201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3">
      <c r="A110" s="47" t="s">
        <v>30</v>
      </c>
      <c r="B110" s="277" t="s">
        <v>296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P110" si="15">SUM(K99:K109)</f>
        <v>22697</v>
      </c>
      <c r="L110" s="70">
        <f t="shared" si="15"/>
        <v>9357</v>
      </c>
      <c r="M110" s="70">
        <f t="shared" si="15"/>
        <v>15039</v>
      </c>
      <c r="N110" s="70">
        <f t="shared" si="15"/>
        <v>11482</v>
      </c>
      <c r="O110" s="70">
        <f t="shared" si="15"/>
        <v>8873</v>
      </c>
      <c r="P110" s="70">
        <f t="shared" si="15"/>
        <v>20300</v>
      </c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87748</v>
      </c>
      <c r="AC110"/>
      <c r="AD110" s="37" t="s">
        <v>181</v>
      </c>
    </row>
    <row r="111" spans="1:30" ht="15.75" customHeight="1" x14ac:dyDescent="0.3">
      <c r="AA111" s="4" t="s">
        <v>88</v>
      </c>
      <c r="AC111"/>
    </row>
    <row r="112" spans="1:30" ht="16.5" customHeight="1" x14ac:dyDescent="0.3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 x14ac:dyDescent="0.3">
      <c r="A113" s="30"/>
      <c r="B113" s="286" t="s">
        <v>303</v>
      </c>
      <c r="C113" s="287"/>
      <c r="D113" s="288"/>
      <c r="E113" s="286" t="s">
        <v>304</v>
      </c>
      <c r="F113" s="287"/>
      <c r="G113" s="288"/>
      <c r="H113" s="286" t="s">
        <v>305</v>
      </c>
      <c r="I113" s="287"/>
      <c r="J113" s="288"/>
      <c r="K113" s="292" t="s">
        <v>306</v>
      </c>
      <c r="L113" s="294" t="s">
        <v>307</v>
      </c>
      <c r="M113" s="294" t="s">
        <v>308</v>
      </c>
      <c r="N113" s="296" t="s">
        <v>309</v>
      </c>
      <c r="O113" s="96" t="s">
        <v>303</v>
      </c>
      <c r="P113" s="97" t="s">
        <v>304</v>
      </c>
      <c r="Q113" s="98" t="s">
        <v>305</v>
      </c>
      <c r="R113" s="99" t="s">
        <v>306</v>
      </c>
      <c r="S113" s="62"/>
      <c r="T113" s="100" t="s">
        <v>307</v>
      </c>
      <c r="U113" s="62"/>
      <c r="V113" s="101" t="s">
        <v>308</v>
      </c>
      <c r="W113" s="62"/>
      <c r="X113" s="102" t="s">
        <v>309</v>
      </c>
      <c r="Y113" s="103" t="s">
        <v>310</v>
      </c>
      <c r="Z113" s="3"/>
      <c r="AC113"/>
    </row>
    <row r="114" spans="1:34" ht="22.5" customHeight="1" x14ac:dyDescent="0.3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311</v>
      </c>
      <c r="P114" s="105" t="s">
        <v>312</v>
      </c>
      <c r="Q114" s="106" t="s">
        <v>313</v>
      </c>
      <c r="R114" s="107" t="s">
        <v>314</v>
      </c>
      <c r="S114" s="63"/>
      <c r="T114" s="108" t="s">
        <v>315</v>
      </c>
      <c r="U114" s="63"/>
      <c r="V114" s="109" t="s">
        <v>316</v>
      </c>
      <c r="W114" s="63"/>
      <c r="X114" s="110" t="s">
        <v>317</v>
      </c>
      <c r="Y114" s="111" t="s">
        <v>318</v>
      </c>
      <c r="AC114"/>
    </row>
    <row r="115" spans="1:34" ht="15" customHeight="1" x14ac:dyDescent="0.3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278</v>
      </c>
      <c r="AH116" s="93" t="s">
        <v>300</v>
      </c>
    </row>
    <row r="117" spans="1:34" ht="22.5" customHeight="1" x14ac:dyDescent="0.3">
      <c r="I117" s="280" t="s">
        <v>96</v>
      </c>
      <c r="J117" s="280"/>
      <c r="K117" s="280"/>
      <c r="L117" s="280"/>
      <c r="M117" s="8" t="s">
        <v>271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299</v>
      </c>
    </row>
    <row r="118" spans="1:34" ht="22.5" customHeight="1" x14ac:dyDescent="0.3">
      <c r="I118" s="280" t="s">
        <v>2</v>
      </c>
      <c r="J118" s="280"/>
      <c r="K118" s="280"/>
      <c r="L118" s="280"/>
      <c r="M118" s="8" t="s">
        <v>271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 x14ac:dyDescent="0.3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278</v>
      </c>
      <c r="Z119" s="281"/>
      <c r="AC119"/>
    </row>
    <row r="120" spans="1:34" ht="21.75" customHeight="1" x14ac:dyDescent="0.3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 x14ac:dyDescent="0.3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 x14ac:dyDescent="0.3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279</v>
      </c>
      <c r="X122" s="283"/>
      <c r="Y122" s="283"/>
      <c r="Z122" s="283"/>
      <c r="AC122"/>
    </row>
    <row r="123" spans="1:34" ht="24.9" customHeight="1" x14ac:dyDescent="0.3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 x14ac:dyDescent="0.3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195</v>
      </c>
      <c r="AC124"/>
      <c r="AD124" s="57" t="s">
        <v>182</v>
      </c>
    </row>
    <row r="125" spans="1:34" ht="12.75" customHeight="1" x14ac:dyDescent="0.3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3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 x14ac:dyDescent="0.3">
      <c r="A127" s="47" t="s">
        <v>53</v>
      </c>
      <c r="B127" s="48" t="s">
        <v>199</v>
      </c>
      <c r="C127" s="301" t="s">
        <v>206</v>
      </c>
      <c r="D127" s="301"/>
      <c r="E127" s="301"/>
      <c r="F127" s="301"/>
      <c r="G127" s="301"/>
      <c r="H127" s="301"/>
      <c r="I127" s="301"/>
      <c r="J127" s="302"/>
      <c r="K127" s="95">
        <v>3682</v>
      </c>
      <c r="L127" s="95">
        <v>3623</v>
      </c>
      <c r="M127" s="95">
        <v>987</v>
      </c>
      <c r="N127" s="95">
        <v>1565</v>
      </c>
      <c r="O127" s="95">
        <v>1399</v>
      </c>
      <c r="P127" s="95">
        <v>794</v>
      </c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>SUM(K127:Y127)</f>
        <v>12050</v>
      </c>
      <c r="AA127" s="49"/>
      <c r="AC127" s="27" t="s">
        <v>82</v>
      </c>
      <c r="AD127" s="37" t="s">
        <v>108</v>
      </c>
    </row>
    <row r="128" spans="1:34" ht="15" customHeight="1" x14ac:dyDescent="0.3">
      <c r="A128" s="47" t="s">
        <v>55</v>
      </c>
      <c r="B128" s="24" t="s">
        <v>54</v>
      </c>
      <c r="C128" s="299" t="s">
        <v>207</v>
      </c>
      <c r="D128" s="299"/>
      <c r="E128" s="299"/>
      <c r="F128" s="299"/>
      <c r="G128" s="299"/>
      <c r="H128" s="299"/>
      <c r="I128" s="299"/>
      <c r="J128" s="299"/>
      <c r="K128" s="95">
        <v>5210</v>
      </c>
      <c r="L128" s="95">
        <v>4649</v>
      </c>
      <c r="M128" s="95">
        <v>1388</v>
      </c>
      <c r="N128" s="95">
        <v>2953</v>
      </c>
      <c r="O128" s="95">
        <v>1956</v>
      </c>
      <c r="P128" s="95">
        <v>901</v>
      </c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>SUM(K128:Y128)</f>
        <v>17057</v>
      </c>
      <c r="AA128" s="49"/>
      <c r="AC128" s="27" t="s">
        <v>82</v>
      </c>
      <c r="AD128" s="37" t="s">
        <v>109</v>
      </c>
    </row>
    <row r="129" spans="1:30" ht="15" customHeight="1" x14ac:dyDescent="0.3">
      <c r="A129" s="47"/>
      <c r="B129" s="24" t="s">
        <v>56</v>
      </c>
      <c r="C129" s="299" t="s">
        <v>208</v>
      </c>
      <c r="D129" s="299"/>
      <c r="E129" s="299"/>
      <c r="F129" s="299"/>
      <c r="G129" s="299"/>
      <c r="H129" s="299"/>
      <c r="I129" s="299"/>
      <c r="J129" s="299"/>
      <c r="K129" s="95">
        <v>1578</v>
      </c>
      <c r="L129" s="95">
        <v>1667</v>
      </c>
      <c r="M129" s="95">
        <v>650</v>
      </c>
      <c r="N129" s="95">
        <v>531</v>
      </c>
      <c r="O129" s="95">
        <v>935</v>
      </c>
      <c r="P129" s="95">
        <v>254</v>
      </c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>SUM(K129:Y129)</f>
        <v>5615</v>
      </c>
      <c r="AA129" s="49"/>
      <c r="AC129" s="27" t="s">
        <v>82</v>
      </c>
      <c r="AD129" s="37" t="s">
        <v>110</v>
      </c>
    </row>
    <row r="130" spans="1:30" ht="15" customHeight="1" x14ac:dyDescent="0.3">
      <c r="A130" s="47"/>
      <c r="B130" s="24" t="s">
        <v>199</v>
      </c>
      <c r="C130" s="299" t="s">
        <v>209</v>
      </c>
      <c r="D130" s="299"/>
      <c r="E130" s="299"/>
      <c r="F130" s="299"/>
      <c r="G130" s="299"/>
      <c r="H130" s="299"/>
      <c r="I130" s="299"/>
      <c r="J130" s="299"/>
      <c r="K130" s="95">
        <v>565</v>
      </c>
      <c r="L130" s="95">
        <v>909</v>
      </c>
      <c r="M130" s="95">
        <v>196</v>
      </c>
      <c r="N130" s="95">
        <v>385</v>
      </c>
      <c r="O130" s="95">
        <v>494</v>
      </c>
      <c r="P130" s="95">
        <v>152</v>
      </c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>SUM(K130:Y130)</f>
        <v>2701</v>
      </c>
      <c r="AA130" s="49"/>
      <c r="AC130" s="27" t="s">
        <v>82</v>
      </c>
      <c r="AD130" s="37" t="s">
        <v>111</v>
      </c>
    </row>
    <row r="131" spans="1:30" ht="15" customHeight="1" x14ac:dyDescent="0.3">
      <c r="A131" s="47"/>
      <c r="B131" s="79"/>
      <c r="C131" s="298"/>
      <c r="D131" s="299"/>
      <c r="E131" s="299"/>
      <c r="F131" s="299"/>
      <c r="G131" s="299"/>
      <c r="H131" s="299"/>
      <c r="I131" s="299"/>
      <c r="J131" s="299"/>
      <c r="K131" s="79" t="s">
        <v>201</v>
      </c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79"/>
      <c r="X131" s="79"/>
      <c r="Y131" s="79"/>
      <c r="Z131" s="79"/>
      <c r="AA131" s="49"/>
      <c r="AC131" s="27" t="s">
        <v>82</v>
      </c>
      <c r="AD131" s="37" t="s">
        <v>112</v>
      </c>
    </row>
    <row r="132" spans="1:30" ht="15" customHeight="1" x14ac:dyDescent="0.3">
      <c r="A132" s="47"/>
      <c r="B132" s="79"/>
      <c r="C132" s="298"/>
      <c r="D132" s="299"/>
      <c r="E132" s="299"/>
      <c r="F132" s="299"/>
      <c r="G132" s="299"/>
      <c r="H132" s="299"/>
      <c r="I132" s="299"/>
      <c r="J132" s="299"/>
      <c r="K132" s="79" t="s">
        <v>201</v>
      </c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49"/>
      <c r="AC132" s="27" t="s">
        <v>82</v>
      </c>
      <c r="AD132" s="37" t="s">
        <v>113</v>
      </c>
    </row>
    <row r="133" spans="1:30" ht="15" customHeight="1" x14ac:dyDescent="0.3">
      <c r="A133" s="47"/>
      <c r="B133" s="79"/>
      <c r="C133" s="298"/>
      <c r="D133" s="299"/>
      <c r="E133" s="299"/>
      <c r="F133" s="299"/>
      <c r="G133" s="299"/>
      <c r="H133" s="299"/>
      <c r="I133" s="299"/>
      <c r="J133" s="299"/>
      <c r="K133" s="79" t="s">
        <v>201</v>
      </c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49"/>
      <c r="AC133" s="27" t="s">
        <v>82</v>
      </c>
      <c r="AD133" s="37" t="s">
        <v>114</v>
      </c>
    </row>
    <row r="134" spans="1:30" ht="15" customHeight="1" x14ac:dyDescent="0.3">
      <c r="A134" s="47"/>
      <c r="B134" s="79"/>
      <c r="C134" s="298"/>
      <c r="D134" s="299"/>
      <c r="E134" s="299"/>
      <c r="F134" s="299"/>
      <c r="G134" s="299"/>
      <c r="H134" s="299"/>
      <c r="I134" s="299"/>
      <c r="J134" s="299"/>
      <c r="K134" s="79" t="s">
        <v>201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 x14ac:dyDescent="0.3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201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3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201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3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201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3">
      <c r="A138" s="47" t="s">
        <v>30</v>
      </c>
      <c r="B138" s="277" t="s">
        <v>296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P138" si="16">SUM(K127:K137)</f>
        <v>11035</v>
      </c>
      <c r="L138" s="70">
        <f t="shared" si="16"/>
        <v>10848</v>
      </c>
      <c r="M138" s="70">
        <f t="shared" si="16"/>
        <v>3221</v>
      </c>
      <c r="N138" s="70">
        <f t="shared" si="16"/>
        <v>5434</v>
      </c>
      <c r="O138" s="70">
        <f t="shared" si="16"/>
        <v>4784</v>
      </c>
      <c r="P138" s="70">
        <f t="shared" si="16"/>
        <v>2101</v>
      </c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>SUM(K138:Y138)</f>
        <v>37423</v>
      </c>
      <c r="AC138" s="27"/>
      <c r="AD138" s="37" t="s">
        <v>181</v>
      </c>
    </row>
    <row r="139" spans="1:30" ht="30" customHeight="1" x14ac:dyDescent="0.3">
      <c r="A139" s="47" t="s">
        <v>53</v>
      </c>
      <c r="B139" s="50" t="s">
        <v>210</v>
      </c>
      <c r="C139" s="301" t="s">
        <v>211</v>
      </c>
      <c r="D139" s="301"/>
      <c r="E139" s="301"/>
      <c r="F139" s="301"/>
      <c r="G139" s="301"/>
      <c r="H139" s="301"/>
      <c r="I139" s="301"/>
      <c r="J139" s="302"/>
      <c r="K139" s="95">
        <v>7193</v>
      </c>
      <c r="L139" s="95">
        <v>3136</v>
      </c>
      <c r="M139" s="95">
        <v>2147</v>
      </c>
      <c r="N139" s="95">
        <v>4497</v>
      </c>
      <c r="O139" s="95">
        <v>1978</v>
      </c>
      <c r="P139" s="95">
        <v>1932</v>
      </c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>SUM(K139:Y139)</f>
        <v>20883</v>
      </c>
      <c r="AA139" s="49"/>
      <c r="AC139" s="27" t="s">
        <v>82</v>
      </c>
      <c r="AD139" s="37" t="s">
        <v>119</v>
      </c>
    </row>
    <row r="140" spans="1:30" ht="15" customHeight="1" x14ac:dyDescent="0.3">
      <c r="A140" s="47" t="s">
        <v>55</v>
      </c>
      <c r="B140" s="24" t="s">
        <v>54</v>
      </c>
      <c r="C140" s="299" t="s">
        <v>212</v>
      </c>
      <c r="D140" s="299"/>
      <c r="E140" s="299"/>
      <c r="F140" s="299"/>
      <c r="G140" s="299"/>
      <c r="H140" s="299"/>
      <c r="I140" s="299"/>
      <c r="J140" s="299"/>
      <c r="K140" s="95">
        <v>26583</v>
      </c>
      <c r="L140" s="95">
        <v>8379</v>
      </c>
      <c r="M140" s="95">
        <v>8905</v>
      </c>
      <c r="N140" s="95">
        <v>11503</v>
      </c>
      <c r="O140" s="95">
        <v>4633</v>
      </c>
      <c r="P140" s="95">
        <v>9584</v>
      </c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>SUM(K140:Y140)</f>
        <v>69587</v>
      </c>
      <c r="AA140" s="49"/>
      <c r="AC140" s="27" t="s">
        <v>82</v>
      </c>
      <c r="AD140" s="37" t="s">
        <v>120</v>
      </c>
    </row>
    <row r="141" spans="1:30" ht="15" customHeight="1" x14ac:dyDescent="0.3">
      <c r="A141" s="47"/>
      <c r="B141" s="24" t="s">
        <v>56</v>
      </c>
      <c r="C141" s="299" t="s">
        <v>213</v>
      </c>
      <c r="D141" s="299"/>
      <c r="E141" s="299"/>
      <c r="F141" s="299"/>
      <c r="G141" s="299"/>
      <c r="H141" s="299"/>
      <c r="I141" s="299"/>
      <c r="J141" s="299"/>
      <c r="K141" s="95">
        <v>31846</v>
      </c>
      <c r="L141" s="95">
        <v>13117</v>
      </c>
      <c r="M141" s="95">
        <v>9581</v>
      </c>
      <c r="N141" s="95">
        <v>13214</v>
      </c>
      <c r="O141" s="95">
        <v>18016</v>
      </c>
      <c r="P141" s="95">
        <v>13021</v>
      </c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>SUM(K141:Y141)</f>
        <v>98795</v>
      </c>
      <c r="AA141" s="49"/>
      <c r="AC141" s="27" t="s">
        <v>82</v>
      </c>
      <c r="AD141" s="37" t="s">
        <v>121</v>
      </c>
    </row>
    <row r="142" spans="1:30" ht="15" customHeight="1" x14ac:dyDescent="0.3">
      <c r="A142" s="47"/>
      <c r="B142" s="24" t="s">
        <v>199</v>
      </c>
      <c r="C142" s="299" t="s">
        <v>214</v>
      </c>
      <c r="D142" s="299"/>
      <c r="E142" s="299"/>
      <c r="F142" s="299"/>
      <c r="G142" s="299"/>
      <c r="H142" s="299"/>
      <c r="I142" s="299"/>
      <c r="J142" s="299"/>
      <c r="K142" s="95">
        <v>2372</v>
      </c>
      <c r="L142" s="95">
        <v>345</v>
      </c>
      <c r="M142" s="95">
        <v>361</v>
      </c>
      <c r="N142" s="95">
        <v>1015</v>
      </c>
      <c r="O142" s="95">
        <v>300</v>
      </c>
      <c r="P142" s="95">
        <v>1002</v>
      </c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>SUM(K142:Y142)</f>
        <v>5395</v>
      </c>
      <c r="AA142" s="49"/>
      <c r="AC142" s="27" t="s">
        <v>82</v>
      </c>
      <c r="AD142" s="37" t="s">
        <v>122</v>
      </c>
    </row>
    <row r="143" spans="1:30" ht="15" customHeight="1" x14ac:dyDescent="0.3">
      <c r="A143" s="47"/>
      <c r="B143" s="80"/>
      <c r="C143" s="298"/>
      <c r="D143" s="299"/>
      <c r="E143" s="299"/>
      <c r="F143" s="299"/>
      <c r="G143" s="299"/>
      <c r="H143" s="299"/>
      <c r="I143" s="299"/>
      <c r="J143" s="299"/>
      <c r="K143" s="80" t="s">
        <v>201</v>
      </c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49"/>
      <c r="AC143" s="27" t="s">
        <v>82</v>
      </c>
      <c r="AD143" s="37" t="s">
        <v>123</v>
      </c>
    </row>
    <row r="144" spans="1:30" ht="15" customHeight="1" x14ac:dyDescent="0.3">
      <c r="A144" s="47"/>
      <c r="B144" s="80"/>
      <c r="C144" s="298"/>
      <c r="D144" s="299"/>
      <c r="E144" s="299"/>
      <c r="F144" s="299"/>
      <c r="G144" s="299"/>
      <c r="H144" s="299"/>
      <c r="I144" s="299"/>
      <c r="J144" s="299"/>
      <c r="K144" s="80" t="s">
        <v>201</v>
      </c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49"/>
      <c r="AC144" s="27" t="s">
        <v>82</v>
      </c>
      <c r="AD144" s="37" t="s">
        <v>124</v>
      </c>
    </row>
    <row r="145" spans="1:34" ht="15" customHeight="1" x14ac:dyDescent="0.3">
      <c r="A145" s="47"/>
      <c r="B145" s="80"/>
      <c r="C145" s="298"/>
      <c r="D145" s="299"/>
      <c r="E145" s="299"/>
      <c r="F145" s="299"/>
      <c r="G145" s="299"/>
      <c r="H145" s="299"/>
      <c r="I145" s="299"/>
      <c r="J145" s="299"/>
      <c r="K145" s="80" t="s">
        <v>201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49"/>
      <c r="AC145" s="27" t="s">
        <v>82</v>
      </c>
      <c r="AD145" s="37" t="s">
        <v>125</v>
      </c>
    </row>
    <row r="146" spans="1:34" ht="15" customHeight="1" x14ac:dyDescent="0.3">
      <c r="A146" s="47"/>
      <c r="B146" s="80"/>
      <c r="C146" s="298"/>
      <c r="D146" s="299"/>
      <c r="E146" s="299"/>
      <c r="F146" s="299"/>
      <c r="G146" s="299"/>
      <c r="H146" s="299"/>
      <c r="I146" s="299"/>
      <c r="J146" s="299"/>
      <c r="K146" s="80" t="s">
        <v>201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 x14ac:dyDescent="0.3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201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3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201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3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201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3">
      <c r="A150" s="47" t="s">
        <v>30</v>
      </c>
      <c r="B150" s="277" t="s">
        <v>296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P150" si="17">SUM(K139:K149)</f>
        <v>67994</v>
      </c>
      <c r="L150" s="70">
        <f t="shared" si="17"/>
        <v>24977</v>
      </c>
      <c r="M150" s="70">
        <f t="shared" si="17"/>
        <v>20994</v>
      </c>
      <c r="N150" s="70">
        <f t="shared" si="17"/>
        <v>30229</v>
      </c>
      <c r="O150" s="70">
        <f t="shared" si="17"/>
        <v>24927</v>
      </c>
      <c r="P150" s="70">
        <f t="shared" si="17"/>
        <v>25539</v>
      </c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194660</v>
      </c>
      <c r="AC150"/>
      <c r="AD150" s="37" t="s">
        <v>181</v>
      </c>
    </row>
    <row r="151" spans="1:34" ht="15.75" customHeight="1" x14ac:dyDescent="0.3">
      <c r="AA151" s="4" t="s">
        <v>88</v>
      </c>
      <c r="AC151"/>
    </row>
    <row r="152" spans="1:34" ht="16.5" customHeight="1" x14ac:dyDescent="0.3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 x14ac:dyDescent="0.3">
      <c r="A153" s="30"/>
      <c r="B153" s="286" t="s">
        <v>303</v>
      </c>
      <c r="C153" s="287"/>
      <c r="D153" s="288"/>
      <c r="E153" s="286" t="s">
        <v>304</v>
      </c>
      <c r="F153" s="287"/>
      <c r="G153" s="288"/>
      <c r="H153" s="286" t="s">
        <v>305</v>
      </c>
      <c r="I153" s="287"/>
      <c r="J153" s="288"/>
      <c r="K153" s="292" t="s">
        <v>306</v>
      </c>
      <c r="L153" s="294" t="s">
        <v>307</v>
      </c>
      <c r="M153" s="294" t="s">
        <v>308</v>
      </c>
      <c r="N153" s="296" t="s">
        <v>309</v>
      </c>
      <c r="O153" s="112" t="s">
        <v>303</v>
      </c>
      <c r="P153" s="113" t="s">
        <v>304</v>
      </c>
      <c r="Q153" s="114" t="s">
        <v>305</v>
      </c>
      <c r="R153" s="115" t="s">
        <v>306</v>
      </c>
      <c r="S153" s="62"/>
      <c r="T153" s="116" t="s">
        <v>307</v>
      </c>
      <c r="U153" s="62"/>
      <c r="V153" s="117" t="s">
        <v>308</v>
      </c>
      <c r="W153" s="62"/>
      <c r="X153" s="118" t="s">
        <v>309</v>
      </c>
      <c r="Y153" s="119" t="s">
        <v>310</v>
      </c>
      <c r="Z153" s="3"/>
      <c r="AC153"/>
    </row>
    <row r="154" spans="1:34" ht="22.5" customHeight="1" x14ac:dyDescent="0.3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311</v>
      </c>
      <c r="P154" s="121" t="s">
        <v>312</v>
      </c>
      <c r="Q154" s="122" t="s">
        <v>313</v>
      </c>
      <c r="R154" s="123" t="s">
        <v>314</v>
      </c>
      <c r="S154" s="63"/>
      <c r="T154" s="124" t="s">
        <v>315</v>
      </c>
      <c r="U154" s="63"/>
      <c r="V154" s="125" t="s">
        <v>316</v>
      </c>
      <c r="W154" s="63"/>
      <c r="X154" s="126" t="s">
        <v>317</v>
      </c>
      <c r="Y154" s="127" t="s">
        <v>318</v>
      </c>
      <c r="AC154"/>
    </row>
    <row r="155" spans="1:34" ht="15" customHeight="1" x14ac:dyDescent="0.3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280</v>
      </c>
      <c r="AH156" s="93" t="s">
        <v>300</v>
      </c>
    </row>
    <row r="157" spans="1:34" ht="22.5" customHeight="1" x14ac:dyDescent="0.3">
      <c r="I157" s="280" t="s">
        <v>96</v>
      </c>
      <c r="J157" s="280"/>
      <c r="K157" s="280"/>
      <c r="L157" s="280"/>
      <c r="M157" s="8" t="s">
        <v>271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299</v>
      </c>
    </row>
    <row r="158" spans="1:34" ht="22.5" customHeight="1" x14ac:dyDescent="0.3">
      <c r="I158" s="280" t="s">
        <v>2</v>
      </c>
      <c r="J158" s="280"/>
      <c r="K158" s="280"/>
      <c r="L158" s="280"/>
      <c r="M158" s="8" t="s">
        <v>271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 x14ac:dyDescent="0.3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280</v>
      </c>
      <c r="Z159" s="281"/>
      <c r="AC159"/>
    </row>
    <row r="160" spans="1:34" ht="21.75" customHeight="1" x14ac:dyDescent="0.3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 x14ac:dyDescent="0.3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 x14ac:dyDescent="0.3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281</v>
      </c>
      <c r="X162" s="283"/>
      <c r="Y162" s="283"/>
      <c r="Z162" s="283"/>
      <c r="AC162"/>
    </row>
    <row r="163" spans="1:30" ht="24.9" customHeight="1" x14ac:dyDescent="0.3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 x14ac:dyDescent="0.3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195</v>
      </c>
      <c r="AC164"/>
      <c r="AD164" s="57" t="s">
        <v>182</v>
      </c>
    </row>
    <row r="165" spans="1:30" ht="12.75" customHeight="1" x14ac:dyDescent="0.3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3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 x14ac:dyDescent="0.3">
      <c r="A167" s="47" t="s">
        <v>53</v>
      </c>
      <c r="B167" s="48" t="s">
        <v>215</v>
      </c>
      <c r="C167" s="301" t="s">
        <v>216</v>
      </c>
      <c r="D167" s="301"/>
      <c r="E167" s="301"/>
      <c r="F167" s="301"/>
      <c r="G167" s="301"/>
      <c r="H167" s="301"/>
      <c r="I167" s="301"/>
      <c r="J167" s="302"/>
      <c r="K167" s="95">
        <v>3489</v>
      </c>
      <c r="L167" s="95">
        <v>1535</v>
      </c>
      <c r="M167" s="95">
        <v>2414</v>
      </c>
      <c r="N167" s="95">
        <v>873</v>
      </c>
      <c r="O167" s="95">
        <v>1086</v>
      </c>
      <c r="P167" s="95">
        <v>1544</v>
      </c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>SUM(K167:Y167)</f>
        <v>10941</v>
      </c>
      <c r="AA167" s="49"/>
      <c r="AC167" s="27" t="s">
        <v>82</v>
      </c>
      <c r="AD167" s="37" t="s">
        <v>108</v>
      </c>
    </row>
    <row r="168" spans="1:30" ht="15" customHeight="1" x14ac:dyDescent="0.3">
      <c r="A168" s="47" t="s">
        <v>55</v>
      </c>
      <c r="B168" s="24" t="s">
        <v>54</v>
      </c>
      <c r="C168" s="299" t="s">
        <v>217</v>
      </c>
      <c r="D168" s="299"/>
      <c r="E168" s="299"/>
      <c r="F168" s="299"/>
      <c r="G168" s="299"/>
      <c r="H168" s="299"/>
      <c r="I168" s="299"/>
      <c r="J168" s="299"/>
      <c r="K168" s="95">
        <v>45960</v>
      </c>
      <c r="L168" s="95">
        <v>14825</v>
      </c>
      <c r="M168" s="95">
        <v>33287</v>
      </c>
      <c r="N168" s="95">
        <v>10111</v>
      </c>
      <c r="O168" s="95">
        <v>13270</v>
      </c>
      <c r="P168" s="95">
        <v>28614</v>
      </c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>SUM(K168:Y168)</f>
        <v>146067</v>
      </c>
      <c r="AA168" s="49"/>
      <c r="AC168" s="27" t="s">
        <v>82</v>
      </c>
      <c r="AD168" s="37" t="s">
        <v>109</v>
      </c>
    </row>
    <row r="169" spans="1:30" ht="15" customHeight="1" x14ac:dyDescent="0.3">
      <c r="A169" s="47"/>
      <c r="B169" s="24" t="s">
        <v>56</v>
      </c>
      <c r="C169" s="299" t="s">
        <v>218</v>
      </c>
      <c r="D169" s="299"/>
      <c r="E169" s="299"/>
      <c r="F169" s="299"/>
      <c r="G169" s="299"/>
      <c r="H169" s="299"/>
      <c r="I169" s="299"/>
      <c r="J169" s="299"/>
      <c r="K169" s="95">
        <v>3634</v>
      </c>
      <c r="L169" s="95">
        <v>416</v>
      </c>
      <c r="M169" s="95">
        <v>768</v>
      </c>
      <c r="N169" s="95">
        <v>406</v>
      </c>
      <c r="O169" s="95">
        <v>592</v>
      </c>
      <c r="P169" s="95">
        <v>508</v>
      </c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>SUM(K169:Y169)</f>
        <v>6324</v>
      </c>
      <c r="AA169" s="49"/>
      <c r="AC169" s="27" t="s">
        <v>82</v>
      </c>
      <c r="AD169" s="37" t="s">
        <v>110</v>
      </c>
    </row>
    <row r="170" spans="1:30" ht="15" customHeight="1" x14ac:dyDescent="0.3">
      <c r="A170" s="47"/>
      <c r="B170" s="24" t="s">
        <v>199</v>
      </c>
      <c r="C170" s="299" t="s">
        <v>219</v>
      </c>
      <c r="D170" s="299"/>
      <c r="E170" s="299"/>
      <c r="F170" s="299"/>
      <c r="G170" s="299"/>
      <c r="H170" s="299"/>
      <c r="I170" s="299"/>
      <c r="J170" s="299"/>
      <c r="K170" s="95">
        <v>1182</v>
      </c>
      <c r="L170" s="95">
        <v>194</v>
      </c>
      <c r="M170" s="95">
        <v>1183</v>
      </c>
      <c r="N170" s="95">
        <v>136</v>
      </c>
      <c r="O170" s="95">
        <v>292</v>
      </c>
      <c r="P170" s="95">
        <v>3190</v>
      </c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>SUM(K170:Y170)</f>
        <v>6177</v>
      </c>
      <c r="AA170" s="49"/>
      <c r="AC170" s="27" t="s">
        <v>82</v>
      </c>
      <c r="AD170" s="37" t="s">
        <v>111</v>
      </c>
    </row>
    <row r="171" spans="1:30" ht="15" customHeight="1" x14ac:dyDescent="0.3">
      <c r="A171" s="47"/>
      <c r="B171" s="81"/>
      <c r="C171" s="298"/>
      <c r="D171" s="299"/>
      <c r="E171" s="299"/>
      <c r="F171" s="299"/>
      <c r="G171" s="299"/>
      <c r="H171" s="299"/>
      <c r="I171" s="299"/>
      <c r="J171" s="299"/>
      <c r="K171" s="81" t="s">
        <v>201</v>
      </c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49"/>
      <c r="AC171" s="27" t="s">
        <v>82</v>
      </c>
      <c r="AD171" s="37" t="s">
        <v>112</v>
      </c>
    </row>
    <row r="172" spans="1:30" ht="15" customHeight="1" x14ac:dyDescent="0.3">
      <c r="A172" s="47"/>
      <c r="B172" s="81"/>
      <c r="C172" s="298"/>
      <c r="D172" s="299"/>
      <c r="E172" s="299"/>
      <c r="F172" s="299"/>
      <c r="G172" s="299"/>
      <c r="H172" s="299"/>
      <c r="I172" s="299"/>
      <c r="J172" s="299"/>
      <c r="K172" s="81" t="s">
        <v>201</v>
      </c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49"/>
      <c r="AC172" s="27" t="s">
        <v>82</v>
      </c>
      <c r="AD172" s="37" t="s">
        <v>113</v>
      </c>
    </row>
    <row r="173" spans="1:30" ht="15" customHeight="1" x14ac:dyDescent="0.3">
      <c r="A173" s="47"/>
      <c r="B173" s="81"/>
      <c r="C173" s="298"/>
      <c r="D173" s="299"/>
      <c r="E173" s="299"/>
      <c r="F173" s="299"/>
      <c r="G173" s="299"/>
      <c r="H173" s="299"/>
      <c r="I173" s="299"/>
      <c r="J173" s="299"/>
      <c r="K173" s="81" t="s">
        <v>201</v>
      </c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49"/>
      <c r="AC173" s="27" t="s">
        <v>82</v>
      </c>
      <c r="AD173" s="37" t="s">
        <v>114</v>
      </c>
    </row>
    <row r="174" spans="1:30" ht="15" customHeight="1" x14ac:dyDescent="0.3">
      <c r="A174" s="47"/>
      <c r="B174" s="81"/>
      <c r="C174" s="298"/>
      <c r="D174" s="299"/>
      <c r="E174" s="299"/>
      <c r="F174" s="299"/>
      <c r="G174" s="299"/>
      <c r="H174" s="299"/>
      <c r="I174" s="299"/>
      <c r="J174" s="299"/>
      <c r="K174" s="81" t="s">
        <v>201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 x14ac:dyDescent="0.3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201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3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201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3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201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3">
      <c r="A178" s="47" t="s">
        <v>30</v>
      </c>
      <c r="B178" s="277" t="s">
        <v>296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P178" si="18">SUM(K167:K177)</f>
        <v>54265</v>
      </c>
      <c r="L178" s="70">
        <f t="shared" si="18"/>
        <v>16970</v>
      </c>
      <c r="M178" s="70">
        <f t="shared" si="18"/>
        <v>37652</v>
      </c>
      <c r="N178" s="70">
        <f t="shared" si="18"/>
        <v>11526</v>
      </c>
      <c r="O178" s="70">
        <f t="shared" si="18"/>
        <v>15240</v>
      </c>
      <c r="P178" s="70">
        <f t="shared" si="18"/>
        <v>33856</v>
      </c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169509</v>
      </c>
      <c r="AC178" s="27"/>
      <c r="AD178" s="37" t="s">
        <v>181</v>
      </c>
    </row>
    <row r="179" spans="1:30" ht="30" customHeight="1" x14ac:dyDescent="0.3">
      <c r="A179" s="47" t="s">
        <v>53</v>
      </c>
      <c r="B179" s="50" t="s">
        <v>220</v>
      </c>
      <c r="C179" s="301" t="s">
        <v>221</v>
      </c>
      <c r="D179" s="301"/>
      <c r="E179" s="301"/>
      <c r="F179" s="301"/>
      <c r="G179" s="301"/>
      <c r="H179" s="301"/>
      <c r="I179" s="301"/>
      <c r="J179" s="302"/>
      <c r="K179" s="95">
        <v>525</v>
      </c>
      <c r="L179" s="95">
        <v>233</v>
      </c>
      <c r="M179" s="95">
        <v>129</v>
      </c>
      <c r="N179" s="95">
        <v>109</v>
      </c>
      <c r="O179" s="95">
        <v>82</v>
      </c>
      <c r="P179" s="95">
        <v>76</v>
      </c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1154</v>
      </c>
      <c r="AA179" s="49"/>
      <c r="AC179" s="27" t="s">
        <v>82</v>
      </c>
      <c r="AD179" s="37" t="s">
        <v>119</v>
      </c>
    </row>
    <row r="180" spans="1:30" ht="15" customHeight="1" x14ac:dyDescent="0.3">
      <c r="A180" s="47" t="s">
        <v>55</v>
      </c>
      <c r="B180" s="24" t="s">
        <v>54</v>
      </c>
      <c r="C180" s="299" t="s">
        <v>222</v>
      </c>
      <c r="D180" s="299"/>
      <c r="E180" s="299"/>
      <c r="F180" s="299"/>
      <c r="G180" s="299"/>
      <c r="H180" s="299"/>
      <c r="I180" s="299"/>
      <c r="J180" s="299"/>
      <c r="K180" s="95">
        <v>321</v>
      </c>
      <c r="L180" s="95">
        <v>141</v>
      </c>
      <c r="M180" s="95">
        <v>119</v>
      </c>
      <c r="N180" s="95">
        <v>86</v>
      </c>
      <c r="O180" s="95">
        <v>89</v>
      </c>
      <c r="P180" s="95">
        <v>64</v>
      </c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820</v>
      </c>
      <c r="AA180" s="49"/>
      <c r="AC180" s="27" t="s">
        <v>82</v>
      </c>
      <c r="AD180" s="37" t="s">
        <v>120</v>
      </c>
    </row>
    <row r="181" spans="1:30" ht="15" customHeight="1" x14ac:dyDescent="0.3">
      <c r="A181" s="47"/>
      <c r="B181" s="24" t="s">
        <v>56</v>
      </c>
      <c r="C181" s="299" t="s">
        <v>223</v>
      </c>
      <c r="D181" s="299"/>
      <c r="E181" s="299"/>
      <c r="F181" s="299"/>
      <c r="G181" s="299"/>
      <c r="H181" s="299"/>
      <c r="I181" s="299"/>
      <c r="J181" s="299"/>
      <c r="K181" s="95">
        <v>150</v>
      </c>
      <c r="L181" s="95">
        <v>55</v>
      </c>
      <c r="M181" s="95">
        <v>58</v>
      </c>
      <c r="N181" s="95">
        <v>63</v>
      </c>
      <c r="O181" s="95">
        <v>50</v>
      </c>
      <c r="P181" s="95">
        <v>40</v>
      </c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416</v>
      </c>
      <c r="AA181" s="49"/>
      <c r="AC181" s="27" t="s">
        <v>82</v>
      </c>
      <c r="AD181" s="37" t="s">
        <v>121</v>
      </c>
    </row>
    <row r="182" spans="1:30" ht="15" customHeight="1" x14ac:dyDescent="0.3">
      <c r="A182" s="47"/>
      <c r="B182" s="82"/>
      <c r="C182" s="298"/>
      <c r="D182" s="299"/>
      <c r="E182" s="299"/>
      <c r="F182" s="299"/>
      <c r="G182" s="299"/>
      <c r="H182" s="299"/>
      <c r="I182" s="299"/>
      <c r="J182" s="299"/>
      <c r="K182" s="82" t="s">
        <v>201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3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201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3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201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3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201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3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201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3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201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3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201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3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201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3">
      <c r="A190" s="47" t="s">
        <v>30</v>
      </c>
      <c r="B190" s="277" t="s">
        <v>296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P190" si="19">SUM(K179:K189)</f>
        <v>996</v>
      </c>
      <c r="L190" s="70">
        <f t="shared" si="19"/>
        <v>429</v>
      </c>
      <c r="M190" s="70">
        <f t="shared" si="19"/>
        <v>306</v>
      </c>
      <c r="N190" s="70">
        <f t="shared" si="19"/>
        <v>258</v>
      </c>
      <c r="O190" s="70">
        <f t="shared" si="19"/>
        <v>221</v>
      </c>
      <c r="P190" s="70">
        <f t="shared" si="19"/>
        <v>180</v>
      </c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2390</v>
      </c>
      <c r="AC190"/>
      <c r="AD190" s="37" t="s">
        <v>181</v>
      </c>
    </row>
    <row r="191" spans="1:30" ht="15.75" customHeight="1" x14ac:dyDescent="0.3">
      <c r="AA191" s="4" t="s">
        <v>88</v>
      </c>
      <c r="AC191"/>
    </row>
    <row r="192" spans="1:30" ht="16.5" customHeight="1" x14ac:dyDescent="0.3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 x14ac:dyDescent="0.3">
      <c r="A193" s="30"/>
      <c r="B193" s="286" t="s">
        <v>303</v>
      </c>
      <c r="C193" s="287"/>
      <c r="D193" s="288"/>
      <c r="E193" s="286" t="s">
        <v>304</v>
      </c>
      <c r="F193" s="287"/>
      <c r="G193" s="288"/>
      <c r="H193" s="286" t="s">
        <v>305</v>
      </c>
      <c r="I193" s="287"/>
      <c r="J193" s="288"/>
      <c r="K193" s="292" t="s">
        <v>306</v>
      </c>
      <c r="L193" s="294" t="s">
        <v>307</v>
      </c>
      <c r="M193" s="294" t="s">
        <v>308</v>
      </c>
      <c r="N193" s="296" t="s">
        <v>309</v>
      </c>
      <c r="O193" s="128" t="s">
        <v>303</v>
      </c>
      <c r="P193" s="129" t="s">
        <v>304</v>
      </c>
      <c r="Q193" s="130" t="s">
        <v>305</v>
      </c>
      <c r="R193" s="131" t="s">
        <v>306</v>
      </c>
      <c r="S193" s="62"/>
      <c r="T193" s="132" t="s">
        <v>307</v>
      </c>
      <c r="U193" s="62"/>
      <c r="V193" s="133" t="s">
        <v>308</v>
      </c>
      <c r="W193" s="62"/>
      <c r="X193" s="134" t="s">
        <v>309</v>
      </c>
      <c r="Y193" s="135" t="s">
        <v>310</v>
      </c>
      <c r="Z193" s="3"/>
      <c r="AC193"/>
    </row>
    <row r="194" spans="1:34" ht="22.5" customHeight="1" x14ac:dyDescent="0.3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311</v>
      </c>
      <c r="P194" s="137" t="s">
        <v>312</v>
      </c>
      <c r="Q194" s="138" t="s">
        <v>313</v>
      </c>
      <c r="R194" s="139" t="s">
        <v>314</v>
      </c>
      <c r="S194" s="63"/>
      <c r="T194" s="140" t="s">
        <v>315</v>
      </c>
      <c r="U194" s="63"/>
      <c r="V194" s="141" t="s">
        <v>316</v>
      </c>
      <c r="W194" s="63"/>
      <c r="X194" s="142" t="s">
        <v>317</v>
      </c>
      <c r="Y194" s="143" t="s">
        <v>318</v>
      </c>
      <c r="AC194"/>
    </row>
    <row r="195" spans="1:34" ht="15" customHeight="1" x14ac:dyDescent="0.3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282</v>
      </c>
      <c r="AH196" s="93" t="s">
        <v>300</v>
      </c>
    </row>
    <row r="197" spans="1:34" ht="22.5" customHeight="1" x14ac:dyDescent="0.3">
      <c r="I197" s="280" t="s">
        <v>96</v>
      </c>
      <c r="J197" s="280"/>
      <c r="K197" s="280"/>
      <c r="L197" s="280"/>
      <c r="M197" s="8" t="s">
        <v>271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299</v>
      </c>
    </row>
    <row r="198" spans="1:34" ht="22.5" customHeight="1" x14ac:dyDescent="0.3">
      <c r="I198" s="280" t="s">
        <v>2</v>
      </c>
      <c r="J198" s="280"/>
      <c r="K198" s="280"/>
      <c r="L198" s="280"/>
      <c r="M198" s="8" t="s">
        <v>271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 x14ac:dyDescent="0.3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282</v>
      </c>
      <c r="Z199" s="281"/>
      <c r="AC199"/>
    </row>
    <row r="200" spans="1:34" ht="21.75" customHeight="1" x14ac:dyDescent="0.3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 x14ac:dyDescent="0.3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 x14ac:dyDescent="0.3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283</v>
      </c>
      <c r="X202" s="283"/>
      <c r="Y202" s="283"/>
      <c r="Z202" s="283"/>
      <c r="AC202"/>
    </row>
    <row r="203" spans="1:34" ht="24.9" customHeight="1" x14ac:dyDescent="0.3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 x14ac:dyDescent="0.3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195</v>
      </c>
      <c r="AC204"/>
      <c r="AD204" s="57" t="s">
        <v>182</v>
      </c>
    </row>
    <row r="205" spans="1:34" ht="12.75" customHeight="1" x14ac:dyDescent="0.3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3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 x14ac:dyDescent="0.3">
      <c r="A207" s="47" t="s">
        <v>53</v>
      </c>
      <c r="B207" s="48" t="s">
        <v>224</v>
      </c>
      <c r="C207" s="301" t="s">
        <v>225</v>
      </c>
      <c r="D207" s="301"/>
      <c r="E207" s="301"/>
      <c r="F207" s="301"/>
      <c r="G207" s="301"/>
      <c r="H207" s="301"/>
      <c r="I207" s="301"/>
      <c r="J207" s="302"/>
      <c r="K207" s="95">
        <v>1768</v>
      </c>
      <c r="L207" s="95">
        <v>874</v>
      </c>
      <c r="M207" s="95">
        <v>505</v>
      </c>
      <c r="N207" s="95">
        <v>1112</v>
      </c>
      <c r="O207" s="95">
        <v>444</v>
      </c>
      <c r="P207" s="95">
        <v>416</v>
      </c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>SUM(K207:Y207)</f>
        <v>5119</v>
      </c>
      <c r="AA207" s="49"/>
      <c r="AC207" s="27" t="s">
        <v>82</v>
      </c>
      <c r="AD207" s="37" t="s">
        <v>108</v>
      </c>
    </row>
    <row r="208" spans="1:34" ht="15" customHeight="1" x14ac:dyDescent="0.3">
      <c r="A208" s="47" t="s">
        <v>55</v>
      </c>
      <c r="B208" s="24" t="s">
        <v>54</v>
      </c>
      <c r="C208" s="299" t="s">
        <v>226</v>
      </c>
      <c r="D208" s="299"/>
      <c r="E208" s="299"/>
      <c r="F208" s="299"/>
      <c r="G208" s="299"/>
      <c r="H208" s="299"/>
      <c r="I208" s="299"/>
      <c r="J208" s="299"/>
      <c r="K208" s="95">
        <v>1509</v>
      </c>
      <c r="L208" s="95">
        <v>736</v>
      </c>
      <c r="M208" s="95">
        <v>564</v>
      </c>
      <c r="N208" s="95">
        <v>856</v>
      </c>
      <c r="O208" s="95">
        <v>485</v>
      </c>
      <c r="P208" s="95">
        <v>335</v>
      </c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>SUM(K208:Y208)</f>
        <v>4485</v>
      </c>
      <c r="AA208" s="49"/>
      <c r="AC208" s="27" t="s">
        <v>82</v>
      </c>
      <c r="AD208" s="37" t="s">
        <v>109</v>
      </c>
    </row>
    <row r="209" spans="1:30" ht="15" customHeight="1" x14ac:dyDescent="0.3">
      <c r="A209" s="47"/>
      <c r="B209" s="24" t="s">
        <v>56</v>
      </c>
      <c r="C209" s="299" t="s">
        <v>227</v>
      </c>
      <c r="D209" s="299"/>
      <c r="E209" s="299"/>
      <c r="F209" s="299"/>
      <c r="G209" s="299"/>
      <c r="H209" s="299"/>
      <c r="I209" s="299"/>
      <c r="J209" s="299"/>
      <c r="K209" s="95">
        <v>938</v>
      </c>
      <c r="L209" s="95">
        <v>364</v>
      </c>
      <c r="M209" s="95">
        <v>326</v>
      </c>
      <c r="N209" s="95">
        <v>692</v>
      </c>
      <c r="O209" s="95">
        <v>363</v>
      </c>
      <c r="P209" s="95">
        <v>242</v>
      </c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>SUM(K209:Y209)</f>
        <v>2925</v>
      </c>
      <c r="AA209" s="49"/>
      <c r="AC209" s="27" t="s">
        <v>82</v>
      </c>
      <c r="AD209" s="37" t="s">
        <v>110</v>
      </c>
    </row>
    <row r="210" spans="1:30" ht="15" customHeight="1" x14ac:dyDescent="0.3">
      <c r="A210" s="47"/>
      <c r="B210" s="24" t="s">
        <v>199</v>
      </c>
      <c r="C210" s="299" t="s">
        <v>228</v>
      </c>
      <c r="D210" s="299"/>
      <c r="E210" s="299"/>
      <c r="F210" s="299"/>
      <c r="G210" s="299"/>
      <c r="H210" s="299"/>
      <c r="I210" s="299"/>
      <c r="J210" s="299"/>
      <c r="K210" s="95">
        <v>317</v>
      </c>
      <c r="L210" s="95">
        <v>181</v>
      </c>
      <c r="M210" s="95">
        <v>181</v>
      </c>
      <c r="N210" s="95">
        <v>327</v>
      </c>
      <c r="O210" s="95">
        <v>124</v>
      </c>
      <c r="P210" s="95">
        <v>127</v>
      </c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>SUM(K210:Y210)</f>
        <v>1257</v>
      </c>
      <c r="AA210" s="49"/>
      <c r="AC210" s="27" t="s">
        <v>82</v>
      </c>
      <c r="AD210" s="37" t="s">
        <v>111</v>
      </c>
    </row>
    <row r="211" spans="1:30" ht="15" customHeight="1" x14ac:dyDescent="0.3">
      <c r="A211" s="47"/>
      <c r="B211" s="83"/>
      <c r="C211" s="298"/>
      <c r="D211" s="299"/>
      <c r="E211" s="299"/>
      <c r="F211" s="299"/>
      <c r="G211" s="299"/>
      <c r="H211" s="299"/>
      <c r="I211" s="299"/>
      <c r="J211" s="299"/>
      <c r="K211" s="83" t="s">
        <v>201</v>
      </c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49"/>
      <c r="AC211" s="27" t="s">
        <v>82</v>
      </c>
      <c r="AD211" s="37" t="s">
        <v>112</v>
      </c>
    </row>
    <row r="212" spans="1:30" ht="15" customHeight="1" x14ac:dyDescent="0.3">
      <c r="A212" s="47"/>
      <c r="B212" s="83"/>
      <c r="C212" s="298"/>
      <c r="D212" s="299"/>
      <c r="E212" s="299"/>
      <c r="F212" s="299"/>
      <c r="G212" s="299"/>
      <c r="H212" s="299"/>
      <c r="I212" s="299"/>
      <c r="J212" s="299"/>
      <c r="K212" s="83" t="s">
        <v>201</v>
      </c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49"/>
      <c r="AC212" s="27" t="s">
        <v>82</v>
      </c>
      <c r="AD212" s="37" t="s">
        <v>113</v>
      </c>
    </row>
    <row r="213" spans="1:30" ht="15" customHeight="1" x14ac:dyDescent="0.3">
      <c r="A213" s="47"/>
      <c r="B213" s="83"/>
      <c r="C213" s="298"/>
      <c r="D213" s="299"/>
      <c r="E213" s="299"/>
      <c r="F213" s="299"/>
      <c r="G213" s="299"/>
      <c r="H213" s="299"/>
      <c r="I213" s="299"/>
      <c r="J213" s="299"/>
      <c r="K213" s="83" t="s">
        <v>201</v>
      </c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49"/>
      <c r="AC213" s="27" t="s">
        <v>82</v>
      </c>
      <c r="AD213" s="37" t="s">
        <v>114</v>
      </c>
    </row>
    <row r="214" spans="1:30" ht="15" customHeight="1" x14ac:dyDescent="0.3">
      <c r="A214" s="47"/>
      <c r="B214" s="83"/>
      <c r="C214" s="298"/>
      <c r="D214" s="299"/>
      <c r="E214" s="299"/>
      <c r="F214" s="299"/>
      <c r="G214" s="299"/>
      <c r="H214" s="299"/>
      <c r="I214" s="299"/>
      <c r="J214" s="299"/>
      <c r="K214" s="83" t="s">
        <v>201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3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201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3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201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3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201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3">
      <c r="A218" s="47" t="s">
        <v>30</v>
      </c>
      <c r="B218" s="277" t="s">
        <v>296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P218" si="20">SUM(K207:K217)</f>
        <v>4532</v>
      </c>
      <c r="L218" s="70">
        <f t="shared" si="20"/>
        <v>2155</v>
      </c>
      <c r="M218" s="70">
        <f t="shared" si="20"/>
        <v>1576</v>
      </c>
      <c r="N218" s="70">
        <f t="shared" si="20"/>
        <v>2987</v>
      </c>
      <c r="O218" s="70">
        <f t="shared" si="20"/>
        <v>1416</v>
      </c>
      <c r="P218" s="70">
        <f t="shared" si="20"/>
        <v>1120</v>
      </c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>SUM(K218:Y218)</f>
        <v>13786</v>
      </c>
      <c r="AC218" s="27"/>
      <c r="AD218" s="37" t="s">
        <v>181</v>
      </c>
    </row>
    <row r="219" spans="1:30" ht="30" customHeight="1" x14ac:dyDescent="0.3">
      <c r="A219" s="47" t="s">
        <v>53</v>
      </c>
      <c r="B219" s="50" t="s">
        <v>229</v>
      </c>
      <c r="C219" s="301" t="s">
        <v>230</v>
      </c>
      <c r="D219" s="301"/>
      <c r="E219" s="301"/>
      <c r="F219" s="301"/>
      <c r="G219" s="301"/>
      <c r="H219" s="301"/>
      <c r="I219" s="301"/>
      <c r="J219" s="302"/>
      <c r="K219" s="95">
        <v>2134</v>
      </c>
      <c r="L219" s="95">
        <v>598</v>
      </c>
      <c r="M219" s="95">
        <v>767</v>
      </c>
      <c r="N219" s="95">
        <v>669</v>
      </c>
      <c r="O219" s="95">
        <v>648</v>
      </c>
      <c r="P219" s="95">
        <v>709</v>
      </c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>SUM(K219:Y219)</f>
        <v>5525</v>
      </c>
      <c r="AA219" s="49"/>
      <c r="AC219" s="27" t="s">
        <v>82</v>
      </c>
      <c r="AD219" s="37" t="s">
        <v>119</v>
      </c>
    </row>
    <row r="220" spans="1:30" ht="15" customHeight="1" x14ac:dyDescent="0.3">
      <c r="A220" s="47" t="s">
        <v>55</v>
      </c>
      <c r="B220" s="24" t="s">
        <v>54</v>
      </c>
      <c r="C220" s="299" t="s">
        <v>231</v>
      </c>
      <c r="D220" s="299"/>
      <c r="E220" s="299"/>
      <c r="F220" s="299"/>
      <c r="G220" s="299"/>
      <c r="H220" s="299"/>
      <c r="I220" s="299"/>
      <c r="J220" s="299"/>
      <c r="K220" s="95">
        <v>4733</v>
      </c>
      <c r="L220" s="95">
        <v>916</v>
      </c>
      <c r="M220" s="95">
        <v>1128</v>
      </c>
      <c r="N220" s="95">
        <v>1167</v>
      </c>
      <c r="O220" s="95">
        <v>1878</v>
      </c>
      <c r="P220" s="95">
        <v>814</v>
      </c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>SUM(K220:Y220)</f>
        <v>10636</v>
      </c>
      <c r="AA220" s="49"/>
      <c r="AC220" s="27" t="s">
        <v>82</v>
      </c>
      <c r="AD220" s="37" t="s">
        <v>120</v>
      </c>
    </row>
    <row r="221" spans="1:30" ht="15" customHeight="1" x14ac:dyDescent="0.3">
      <c r="A221" s="47"/>
      <c r="B221" s="24" t="s">
        <v>56</v>
      </c>
      <c r="C221" s="299" t="s">
        <v>232</v>
      </c>
      <c r="D221" s="299"/>
      <c r="E221" s="299"/>
      <c r="F221" s="299"/>
      <c r="G221" s="299"/>
      <c r="H221" s="299"/>
      <c r="I221" s="299"/>
      <c r="J221" s="299"/>
      <c r="K221" s="95">
        <v>2907</v>
      </c>
      <c r="L221" s="95">
        <v>397</v>
      </c>
      <c r="M221" s="95">
        <v>781</v>
      </c>
      <c r="N221" s="95">
        <v>398</v>
      </c>
      <c r="O221" s="95">
        <v>707</v>
      </c>
      <c r="P221" s="95">
        <v>2282</v>
      </c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>SUM(K221:Y221)</f>
        <v>7472</v>
      </c>
      <c r="AA221" s="49"/>
      <c r="AC221" s="27" t="s">
        <v>82</v>
      </c>
      <c r="AD221" s="37" t="s">
        <v>121</v>
      </c>
    </row>
    <row r="222" spans="1:30" ht="15" customHeight="1" x14ac:dyDescent="0.3">
      <c r="A222" s="47"/>
      <c r="B222" s="24" t="s">
        <v>199</v>
      </c>
      <c r="C222" s="299" t="s">
        <v>233</v>
      </c>
      <c r="D222" s="299"/>
      <c r="E222" s="299"/>
      <c r="F222" s="299"/>
      <c r="G222" s="299"/>
      <c r="H222" s="299"/>
      <c r="I222" s="299"/>
      <c r="J222" s="299"/>
      <c r="K222" s="95">
        <v>495</v>
      </c>
      <c r="L222" s="95">
        <v>106</v>
      </c>
      <c r="M222" s="95">
        <v>241</v>
      </c>
      <c r="N222" s="95">
        <v>129</v>
      </c>
      <c r="O222" s="95">
        <v>91</v>
      </c>
      <c r="P222" s="95">
        <v>250</v>
      </c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>SUM(K222:Y222)</f>
        <v>1312</v>
      </c>
      <c r="AA222" s="49"/>
      <c r="AC222" s="27" t="s">
        <v>82</v>
      </c>
      <c r="AD222" s="37" t="s">
        <v>122</v>
      </c>
    </row>
    <row r="223" spans="1:30" ht="15" customHeight="1" x14ac:dyDescent="0.3">
      <c r="A223" s="47"/>
      <c r="B223" s="84"/>
      <c r="C223" s="298"/>
      <c r="D223" s="299"/>
      <c r="E223" s="299"/>
      <c r="F223" s="299"/>
      <c r="G223" s="299"/>
      <c r="H223" s="299"/>
      <c r="I223" s="299"/>
      <c r="J223" s="299"/>
      <c r="K223" s="84" t="s">
        <v>201</v>
      </c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49"/>
      <c r="AC223" s="27" t="s">
        <v>82</v>
      </c>
      <c r="AD223" s="37" t="s">
        <v>123</v>
      </c>
    </row>
    <row r="224" spans="1:30" ht="15" customHeight="1" x14ac:dyDescent="0.3">
      <c r="A224" s="47"/>
      <c r="B224" s="84"/>
      <c r="C224" s="298"/>
      <c r="D224" s="299"/>
      <c r="E224" s="299"/>
      <c r="F224" s="299"/>
      <c r="G224" s="299"/>
      <c r="H224" s="299"/>
      <c r="I224" s="299"/>
      <c r="J224" s="299"/>
      <c r="K224" s="84" t="s">
        <v>201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 x14ac:dyDescent="0.3">
      <c r="A225" s="47"/>
      <c r="B225" s="84"/>
      <c r="C225" s="298"/>
      <c r="D225" s="299"/>
      <c r="E225" s="299"/>
      <c r="F225" s="299"/>
      <c r="G225" s="299"/>
      <c r="H225" s="299"/>
      <c r="I225" s="299"/>
      <c r="J225" s="299"/>
      <c r="K225" s="84" t="s">
        <v>201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 x14ac:dyDescent="0.3">
      <c r="A226" s="47"/>
      <c r="B226" s="84"/>
      <c r="C226" s="298"/>
      <c r="D226" s="299"/>
      <c r="E226" s="299"/>
      <c r="F226" s="299"/>
      <c r="G226" s="299"/>
      <c r="H226" s="299"/>
      <c r="I226" s="299"/>
      <c r="J226" s="299"/>
      <c r="K226" s="84" t="s">
        <v>201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3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201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3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201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3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201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3">
      <c r="A230" s="47" t="s">
        <v>30</v>
      </c>
      <c r="B230" s="277" t="s">
        <v>296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P230" si="21">SUM(K219:K229)</f>
        <v>10269</v>
      </c>
      <c r="L230" s="70">
        <f t="shared" si="21"/>
        <v>2017</v>
      </c>
      <c r="M230" s="70">
        <f t="shared" si="21"/>
        <v>2917</v>
      </c>
      <c r="N230" s="70">
        <f t="shared" si="21"/>
        <v>2363</v>
      </c>
      <c r="O230" s="70">
        <f t="shared" si="21"/>
        <v>3324</v>
      </c>
      <c r="P230" s="70">
        <f t="shared" si="21"/>
        <v>4055</v>
      </c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24945</v>
      </c>
      <c r="AC230"/>
      <c r="AD230" s="37" t="s">
        <v>181</v>
      </c>
    </row>
    <row r="231" spans="1:34" ht="15.75" customHeight="1" x14ac:dyDescent="0.3">
      <c r="AA231" s="4" t="s">
        <v>88</v>
      </c>
      <c r="AC231"/>
    </row>
    <row r="232" spans="1:34" ht="16.5" customHeight="1" x14ac:dyDescent="0.3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 x14ac:dyDescent="0.3">
      <c r="A233" s="30"/>
      <c r="B233" s="286" t="s">
        <v>303</v>
      </c>
      <c r="C233" s="287"/>
      <c r="D233" s="288"/>
      <c r="E233" s="286" t="s">
        <v>304</v>
      </c>
      <c r="F233" s="287"/>
      <c r="G233" s="288"/>
      <c r="H233" s="286" t="s">
        <v>305</v>
      </c>
      <c r="I233" s="287"/>
      <c r="J233" s="288"/>
      <c r="K233" s="292" t="s">
        <v>306</v>
      </c>
      <c r="L233" s="294" t="s">
        <v>307</v>
      </c>
      <c r="M233" s="294" t="s">
        <v>308</v>
      </c>
      <c r="N233" s="296" t="s">
        <v>309</v>
      </c>
      <c r="O233" s="144" t="s">
        <v>303</v>
      </c>
      <c r="P233" s="145" t="s">
        <v>304</v>
      </c>
      <c r="Q233" s="146" t="s">
        <v>305</v>
      </c>
      <c r="R233" s="147" t="s">
        <v>306</v>
      </c>
      <c r="S233" s="62"/>
      <c r="T233" s="148" t="s">
        <v>307</v>
      </c>
      <c r="U233" s="62"/>
      <c r="V233" s="149" t="s">
        <v>308</v>
      </c>
      <c r="W233" s="62"/>
      <c r="X233" s="150" t="s">
        <v>309</v>
      </c>
      <c r="Y233" s="151" t="s">
        <v>310</v>
      </c>
      <c r="Z233" s="3"/>
      <c r="AC233"/>
    </row>
    <row r="234" spans="1:34" ht="22.5" customHeight="1" x14ac:dyDescent="0.3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311</v>
      </c>
      <c r="P234" s="153" t="s">
        <v>312</v>
      </c>
      <c r="Q234" s="154" t="s">
        <v>313</v>
      </c>
      <c r="R234" s="155" t="s">
        <v>314</v>
      </c>
      <c r="S234" s="63"/>
      <c r="T234" s="156" t="s">
        <v>315</v>
      </c>
      <c r="U234" s="63"/>
      <c r="V234" s="157" t="s">
        <v>316</v>
      </c>
      <c r="W234" s="63"/>
      <c r="X234" s="158" t="s">
        <v>317</v>
      </c>
      <c r="Y234" s="159" t="s">
        <v>318</v>
      </c>
      <c r="AC234"/>
    </row>
    <row r="235" spans="1:34" ht="15" customHeight="1" x14ac:dyDescent="0.3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284</v>
      </c>
      <c r="AH236" s="93" t="s">
        <v>300</v>
      </c>
    </row>
    <row r="237" spans="1:34" ht="22.5" customHeight="1" x14ac:dyDescent="0.3">
      <c r="I237" s="280" t="s">
        <v>96</v>
      </c>
      <c r="J237" s="280"/>
      <c r="K237" s="280"/>
      <c r="L237" s="280"/>
      <c r="M237" s="8" t="s">
        <v>271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299</v>
      </c>
    </row>
    <row r="238" spans="1:34" ht="22.5" customHeight="1" x14ac:dyDescent="0.3">
      <c r="I238" s="280" t="s">
        <v>2</v>
      </c>
      <c r="J238" s="280"/>
      <c r="K238" s="280"/>
      <c r="L238" s="280"/>
      <c r="M238" s="8" t="s">
        <v>271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 x14ac:dyDescent="0.3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284</v>
      </c>
      <c r="Z239" s="281"/>
      <c r="AC239"/>
    </row>
    <row r="240" spans="1:34" ht="21.75" customHeight="1" x14ac:dyDescent="0.3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 x14ac:dyDescent="0.3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 x14ac:dyDescent="0.3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285</v>
      </c>
      <c r="X242" s="283"/>
      <c r="Y242" s="283"/>
      <c r="Z242" s="283"/>
      <c r="AC242"/>
    </row>
    <row r="243" spans="1:30" ht="24.9" customHeight="1" x14ac:dyDescent="0.3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 x14ac:dyDescent="0.3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195</v>
      </c>
      <c r="AC244"/>
      <c r="AD244" s="57" t="s">
        <v>182</v>
      </c>
    </row>
    <row r="245" spans="1:30" ht="12.75" customHeight="1" x14ac:dyDescent="0.3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3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 x14ac:dyDescent="0.3">
      <c r="A247" s="47" t="s">
        <v>53</v>
      </c>
      <c r="B247" s="48" t="s">
        <v>234</v>
      </c>
      <c r="C247" s="301" t="s">
        <v>235</v>
      </c>
      <c r="D247" s="301"/>
      <c r="E247" s="301"/>
      <c r="F247" s="301"/>
      <c r="G247" s="301"/>
      <c r="H247" s="301"/>
      <c r="I247" s="301"/>
      <c r="J247" s="302"/>
      <c r="K247" s="95">
        <v>909</v>
      </c>
      <c r="L247" s="95">
        <v>655</v>
      </c>
      <c r="M247" s="95">
        <v>272</v>
      </c>
      <c r="N247" s="95">
        <v>366</v>
      </c>
      <c r="O247" s="95">
        <v>179</v>
      </c>
      <c r="P247" s="95">
        <v>152</v>
      </c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>SUM(K247:Y247)</f>
        <v>2533</v>
      </c>
      <c r="AA247" s="49"/>
      <c r="AC247" s="27" t="s">
        <v>82</v>
      </c>
      <c r="AD247" s="37" t="s">
        <v>108</v>
      </c>
    </row>
    <row r="248" spans="1:30" ht="15" customHeight="1" x14ac:dyDescent="0.3">
      <c r="A248" s="47" t="s">
        <v>55</v>
      </c>
      <c r="B248" s="24" t="s">
        <v>54</v>
      </c>
      <c r="C248" s="299" t="s">
        <v>236</v>
      </c>
      <c r="D248" s="299"/>
      <c r="E248" s="299"/>
      <c r="F248" s="299"/>
      <c r="G248" s="299"/>
      <c r="H248" s="299"/>
      <c r="I248" s="299"/>
      <c r="J248" s="299"/>
      <c r="K248" s="95">
        <v>1122</v>
      </c>
      <c r="L248" s="95">
        <v>662</v>
      </c>
      <c r="M248" s="95">
        <v>294</v>
      </c>
      <c r="N248" s="95">
        <v>367</v>
      </c>
      <c r="O248" s="95">
        <v>119</v>
      </c>
      <c r="P248" s="95">
        <v>221</v>
      </c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>SUM(K248:Y248)</f>
        <v>2785</v>
      </c>
      <c r="AA248" s="49"/>
      <c r="AC248" s="27" t="s">
        <v>82</v>
      </c>
      <c r="AD248" s="37" t="s">
        <v>109</v>
      </c>
    </row>
    <row r="249" spans="1:30" ht="15" customHeight="1" x14ac:dyDescent="0.3">
      <c r="A249" s="47"/>
      <c r="B249" s="24" t="s">
        <v>56</v>
      </c>
      <c r="C249" s="299" t="s">
        <v>237</v>
      </c>
      <c r="D249" s="299"/>
      <c r="E249" s="299"/>
      <c r="F249" s="299"/>
      <c r="G249" s="299"/>
      <c r="H249" s="299"/>
      <c r="I249" s="299"/>
      <c r="J249" s="299"/>
      <c r="K249" s="95">
        <v>288</v>
      </c>
      <c r="L249" s="95">
        <v>192</v>
      </c>
      <c r="M249" s="95">
        <v>87</v>
      </c>
      <c r="N249" s="95">
        <v>117</v>
      </c>
      <c r="O249" s="95">
        <v>55</v>
      </c>
      <c r="P249" s="95">
        <v>59</v>
      </c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>SUM(K249:Y249)</f>
        <v>798</v>
      </c>
      <c r="AA249" s="49"/>
      <c r="AC249" s="27" t="s">
        <v>82</v>
      </c>
      <c r="AD249" s="37" t="s">
        <v>110</v>
      </c>
    </row>
    <row r="250" spans="1:30" ht="15" customHeight="1" x14ac:dyDescent="0.3">
      <c r="A250" s="47"/>
      <c r="B250" s="85"/>
      <c r="C250" s="298"/>
      <c r="D250" s="299"/>
      <c r="E250" s="299"/>
      <c r="F250" s="299"/>
      <c r="G250" s="299"/>
      <c r="H250" s="299"/>
      <c r="I250" s="299"/>
      <c r="J250" s="299"/>
      <c r="K250" s="85" t="s">
        <v>201</v>
      </c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49"/>
      <c r="AC250" s="27" t="s">
        <v>82</v>
      </c>
      <c r="AD250" s="37" t="s">
        <v>111</v>
      </c>
    </row>
    <row r="251" spans="1:30" ht="15" customHeight="1" x14ac:dyDescent="0.3">
      <c r="A251" s="47"/>
      <c r="B251" s="85"/>
      <c r="C251" s="298"/>
      <c r="D251" s="299"/>
      <c r="E251" s="299"/>
      <c r="F251" s="299"/>
      <c r="G251" s="299"/>
      <c r="H251" s="299"/>
      <c r="I251" s="299"/>
      <c r="J251" s="299"/>
      <c r="K251" s="85" t="s">
        <v>201</v>
      </c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49"/>
      <c r="AC251" s="27" t="s">
        <v>82</v>
      </c>
      <c r="AD251" s="37" t="s">
        <v>112</v>
      </c>
    </row>
    <row r="252" spans="1:30" ht="15" customHeight="1" x14ac:dyDescent="0.3">
      <c r="A252" s="47"/>
      <c r="B252" s="85"/>
      <c r="C252" s="298"/>
      <c r="D252" s="299"/>
      <c r="E252" s="299"/>
      <c r="F252" s="299"/>
      <c r="G252" s="299"/>
      <c r="H252" s="299"/>
      <c r="I252" s="299"/>
      <c r="J252" s="299"/>
      <c r="K252" s="85" t="s">
        <v>201</v>
      </c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49"/>
      <c r="AC252" s="27" t="s">
        <v>82</v>
      </c>
      <c r="AD252" s="37" t="s">
        <v>113</v>
      </c>
    </row>
    <row r="253" spans="1:30" ht="15" customHeight="1" x14ac:dyDescent="0.3">
      <c r="A253" s="47"/>
      <c r="B253" s="85"/>
      <c r="C253" s="298"/>
      <c r="D253" s="299"/>
      <c r="E253" s="299"/>
      <c r="F253" s="299"/>
      <c r="G253" s="299"/>
      <c r="H253" s="299"/>
      <c r="I253" s="299"/>
      <c r="J253" s="299"/>
      <c r="K253" s="85" t="s">
        <v>201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49"/>
      <c r="AC253" s="27" t="s">
        <v>82</v>
      </c>
      <c r="AD253" s="37" t="s">
        <v>114</v>
      </c>
    </row>
    <row r="254" spans="1:30" ht="15" customHeight="1" x14ac:dyDescent="0.3">
      <c r="A254" s="47"/>
      <c r="B254" s="85"/>
      <c r="C254" s="298"/>
      <c r="D254" s="299"/>
      <c r="E254" s="299"/>
      <c r="F254" s="299"/>
      <c r="G254" s="299"/>
      <c r="H254" s="299"/>
      <c r="I254" s="299"/>
      <c r="J254" s="299"/>
      <c r="K254" s="85" t="s">
        <v>201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 x14ac:dyDescent="0.3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201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3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201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3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201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3">
      <c r="A258" s="47" t="s">
        <v>30</v>
      </c>
      <c r="B258" s="277" t="s">
        <v>296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P258" si="22">SUM(K247:K257)</f>
        <v>2319</v>
      </c>
      <c r="L258" s="70">
        <f t="shared" si="22"/>
        <v>1509</v>
      </c>
      <c r="M258" s="70">
        <f t="shared" si="22"/>
        <v>653</v>
      </c>
      <c r="N258" s="70">
        <f t="shared" si="22"/>
        <v>850</v>
      </c>
      <c r="O258" s="70">
        <f t="shared" si="22"/>
        <v>353</v>
      </c>
      <c r="P258" s="70">
        <f t="shared" si="22"/>
        <v>432</v>
      </c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>SUM(K258:Y258)</f>
        <v>6116</v>
      </c>
      <c r="AC258" s="27"/>
      <c r="AD258" s="37" t="s">
        <v>181</v>
      </c>
    </row>
    <row r="259" spans="1:30" ht="30" customHeight="1" x14ac:dyDescent="0.3">
      <c r="A259" s="47" t="s">
        <v>53</v>
      </c>
      <c r="B259" s="50" t="s">
        <v>238</v>
      </c>
      <c r="C259" s="301" t="s">
        <v>239</v>
      </c>
      <c r="D259" s="301"/>
      <c r="E259" s="301"/>
      <c r="F259" s="301"/>
      <c r="G259" s="301"/>
      <c r="H259" s="301"/>
      <c r="I259" s="301"/>
      <c r="J259" s="302"/>
      <c r="K259" s="95">
        <v>4564</v>
      </c>
      <c r="L259" s="95">
        <v>1160</v>
      </c>
      <c r="M259" s="95">
        <v>1027</v>
      </c>
      <c r="N259" s="95">
        <v>1145</v>
      </c>
      <c r="O259" s="95">
        <v>604</v>
      </c>
      <c r="P259" s="95">
        <v>1025</v>
      </c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>SUM(K259:Y259)</f>
        <v>9525</v>
      </c>
      <c r="AA259" s="49"/>
      <c r="AC259" s="27" t="s">
        <v>82</v>
      </c>
      <c r="AD259" s="37" t="s">
        <v>119</v>
      </c>
    </row>
    <row r="260" spans="1:30" ht="15" customHeight="1" x14ac:dyDescent="0.3">
      <c r="A260" s="47" t="s">
        <v>55</v>
      </c>
      <c r="B260" s="24" t="s">
        <v>54</v>
      </c>
      <c r="C260" s="299" t="s">
        <v>240</v>
      </c>
      <c r="D260" s="299"/>
      <c r="E260" s="299"/>
      <c r="F260" s="299"/>
      <c r="G260" s="299"/>
      <c r="H260" s="299"/>
      <c r="I260" s="299"/>
      <c r="J260" s="299"/>
      <c r="K260" s="95">
        <v>22732</v>
      </c>
      <c r="L260" s="95">
        <v>7313</v>
      </c>
      <c r="M260" s="95">
        <v>6716</v>
      </c>
      <c r="N260" s="95">
        <v>5553</v>
      </c>
      <c r="O260" s="95">
        <v>3147</v>
      </c>
      <c r="P260" s="95">
        <v>9440</v>
      </c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>SUM(K260:Y260)</f>
        <v>54901</v>
      </c>
      <c r="AA260" s="49"/>
      <c r="AC260" s="27" t="s">
        <v>82</v>
      </c>
      <c r="AD260" s="37" t="s">
        <v>120</v>
      </c>
    </row>
    <row r="261" spans="1:30" ht="15" customHeight="1" x14ac:dyDescent="0.3">
      <c r="A261" s="47"/>
      <c r="B261" s="24" t="s">
        <v>56</v>
      </c>
      <c r="C261" s="299" t="s">
        <v>241</v>
      </c>
      <c r="D261" s="299"/>
      <c r="E261" s="299"/>
      <c r="F261" s="299"/>
      <c r="G261" s="299"/>
      <c r="H261" s="299"/>
      <c r="I261" s="299"/>
      <c r="J261" s="299"/>
      <c r="K261" s="95">
        <v>1397</v>
      </c>
      <c r="L261" s="95">
        <v>387</v>
      </c>
      <c r="M261" s="95">
        <v>391</v>
      </c>
      <c r="N261" s="95">
        <v>484</v>
      </c>
      <c r="O261" s="95">
        <v>241</v>
      </c>
      <c r="P261" s="95">
        <v>282</v>
      </c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>SUM(K261:Y261)</f>
        <v>3182</v>
      </c>
      <c r="AA261" s="49"/>
      <c r="AC261" s="27" t="s">
        <v>82</v>
      </c>
      <c r="AD261" s="37" t="s">
        <v>121</v>
      </c>
    </row>
    <row r="262" spans="1:30" ht="15" customHeight="1" x14ac:dyDescent="0.3">
      <c r="A262" s="47"/>
      <c r="B262" s="24" t="s">
        <v>199</v>
      </c>
      <c r="C262" s="299" t="s">
        <v>242</v>
      </c>
      <c r="D262" s="299"/>
      <c r="E262" s="299"/>
      <c r="F262" s="299"/>
      <c r="G262" s="299"/>
      <c r="H262" s="299"/>
      <c r="I262" s="299"/>
      <c r="J262" s="299"/>
      <c r="K262" s="95">
        <v>1193</v>
      </c>
      <c r="L262" s="95">
        <v>268</v>
      </c>
      <c r="M262" s="95">
        <v>139</v>
      </c>
      <c r="N262" s="95">
        <v>242</v>
      </c>
      <c r="O262" s="95">
        <v>113</v>
      </c>
      <c r="P262" s="95">
        <v>221</v>
      </c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>SUM(K262:Y262)</f>
        <v>2176</v>
      </c>
      <c r="AA262" s="49"/>
      <c r="AC262" s="27" t="s">
        <v>82</v>
      </c>
      <c r="AD262" s="37" t="s">
        <v>122</v>
      </c>
    </row>
    <row r="263" spans="1:30" ht="15" customHeight="1" x14ac:dyDescent="0.3">
      <c r="A263" s="47"/>
      <c r="B263" s="86"/>
      <c r="C263" s="298"/>
      <c r="D263" s="299"/>
      <c r="E263" s="299"/>
      <c r="F263" s="299"/>
      <c r="G263" s="299"/>
      <c r="H263" s="299"/>
      <c r="I263" s="299"/>
      <c r="J263" s="299"/>
      <c r="K263" s="86" t="s">
        <v>201</v>
      </c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6"/>
      <c r="X263" s="86"/>
      <c r="Y263" s="86"/>
      <c r="Z263" s="86"/>
      <c r="AA263" s="49"/>
      <c r="AC263" s="27" t="s">
        <v>82</v>
      </c>
      <c r="AD263" s="37" t="s">
        <v>123</v>
      </c>
    </row>
    <row r="264" spans="1:30" ht="15" customHeight="1" x14ac:dyDescent="0.3">
      <c r="A264" s="47"/>
      <c r="B264" s="86"/>
      <c r="C264" s="298"/>
      <c r="D264" s="299"/>
      <c r="E264" s="299"/>
      <c r="F264" s="299"/>
      <c r="G264" s="299"/>
      <c r="H264" s="299"/>
      <c r="I264" s="299"/>
      <c r="J264" s="299"/>
      <c r="K264" s="86" t="s">
        <v>201</v>
      </c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49"/>
      <c r="AC264" s="27" t="s">
        <v>82</v>
      </c>
      <c r="AD264" s="37" t="s">
        <v>124</v>
      </c>
    </row>
    <row r="265" spans="1:30" ht="15" customHeight="1" x14ac:dyDescent="0.3">
      <c r="A265" s="47"/>
      <c r="B265" s="86"/>
      <c r="C265" s="298"/>
      <c r="D265" s="299"/>
      <c r="E265" s="299"/>
      <c r="F265" s="299"/>
      <c r="G265" s="299"/>
      <c r="H265" s="299"/>
      <c r="I265" s="299"/>
      <c r="J265" s="299"/>
      <c r="K265" s="86" t="s">
        <v>201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 x14ac:dyDescent="0.3">
      <c r="A266" s="47"/>
      <c r="B266" s="86"/>
      <c r="C266" s="298"/>
      <c r="D266" s="299"/>
      <c r="E266" s="299"/>
      <c r="F266" s="299"/>
      <c r="G266" s="299"/>
      <c r="H266" s="299"/>
      <c r="I266" s="299"/>
      <c r="J266" s="299"/>
      <c r="K266" s="86" t="s">
        <v>201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3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201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3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201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3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201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3">
      <c r="A270" s="47" t="s">
        <v>30</v>
      </c>
      <c r="B270" s="277" t="s">
        <v>296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P270" si="23">SUM(K259:K269)</f>
        <v>29886</v>
      </c>
      <c r="L270" s="70">
        <f t="shared" si="23"/>
        <v>9128</v>
      </c>
      <c r="M270" s="70">
        <f t="shared" si="23"/>
        <v>8273</v>
      </c>
      <c r="N270" s="70">
        <f t="shared" si="23"/>
        <v>7424</v>
      </c>
      <c r="O270" s="70">
        <f t="shared" si="23"/>
        <v>4105</v>
      </c>
      <c r="P270" s="70">
        <f t="shared" si="23"/>
        <v>10968</v>
      </c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69784</v>
      </c>
      <c r="AC270"/>
      <c r="AD270" s="37" t="s">
        <v>181</v>
      </c>
    </row>
    <row r="271" spans="1:30" ht="15.75" customHeight="1" x14ac:dyDescent="0.3">
      <c r="AA271" s="4" t="s">
        <v>88</v>
      </c>
      <c r="AC271"/>
    </row>
    <row r="272" spans="1:30" ht="16.5" customHeight="1" x14ac:dyDescent="0.3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 x14ac:dyDescent="0.3">
      <c r="A273" s="30"/>
      <c r="B273" s="286" t="s">
        <v>303</v>
      </c>
      <c r="C273" s="287"/>
      <c r="D273" s="288"/>
      <c r="E273" s="286" t="s">
        <v>304</v>
      </c>
      <c r="F273" s="287"/>
      <c r="G273" s="288"/>
      <c r="H273" s="286" t="s">
        <v>305</v>
      </c>
      <c r="I273" s="287"/>
      <c r="J273" s="288"/>
      <c r="K273" s="292" t="s">
        <v>306</v>
      </c>
      <c r="L273" s="294" t="s">
        <v>307</v>
      </c>
      <c r="M273" s="294" t="s">
        <v>308</v>
      </c>
      <c r="N273" s="296" t="s">
        <v>309</v>
      </c>
      <c r="O273" s="160" t="s">
        <v>303</v>
      </c>
      <c r="P273" s="161" t="s">
        <v>304</v>
      </c>
      <c r="Q273" s="162" t="s">
        <v>305</v>
      </c>
      <c r="R273" s="163" t="s">
        <v>306</v>
      </c>
      <c r="S273" s="62"/>
      <c r="T273" s="164" t="s">
        <v>307</v>
      </c>
      <c r="U273" s="62"/>
      <c r="V273" s="165" t="s">
        <v>308</v>
      </c>
      <c r="W273" s="62"/>
      <c r="X273" s="166" t="s">
        <v>309</v>
      </c>
      <c r="Y273" s="167" t="s">
        <v>310</v>
      </c>
      <c r="Z273" s="3"/>
      <c r="AC273"/>
    </row>
    <row r="274" spans="1:34" ht="22.5" customHeight="1" x14ac:dyDescent="0.3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311</v>
      </c>
      <c r="P274" s="169" t="s">
        <v>312</v>
      </c>
      <c r="Q274" s="170" t="s">
        <v>313</v>
      </c>
      <c r="R274" s="171" t="s">
        <v>314</v>
      </c>
      <c r="S274" s="63"/>
      <c r="T274" s="172" t="s">
        <v>315</v>
      </c>
      <c r="U274" s="63"/>
      <c r="V274" s="173" t="s">
        <v>316</v>
      </c>
      <c r="W274" s="63"/>
      <c r="X274" s="174" t="s">
        <v>317</v>
      </c>
      <c r="Y274" s="175" t="s">
        <v>318</v>
      </c>
      <c r="AC274"/>
    </row>
    <row r="275" spans="1:34" ht="15" customHeight="1" x14ac:dyDescent="0.3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286</v>
      </c>
      <c r="AH276" s="93" t="s">
        <v>300</v>
      </c>
    </row>
    <row r="277" spans="1:34" ht="22.5" customHeight="1" x14ac:dyDescent="0.3">
      <c r="I277" s="280" t="s">
        <v>96</v>
      </c>
      <c r="J277" s="280"/>
      <c r="K277" s="280"/>
      <c r="L277" s="280"/>
      <c r="M277" s="8" t="s">
        <v>271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299</v>
      </c>
    </row>
    <row r="278" spans="1:34" ht="22.5" customHeight="1" x14ac:dyDescent="0.3">
      <c r="I278" s="280" t="s">
        <v>2</v>
      </c>
      <c r="J278" s="280"/>
      <c r="K278" s="280"/>
      <c r="L278" s="280"/>
      <c r="M278" s="8" t="s">
        <v>271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 x14ac:dyDescent="0.3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286</v>
      </c>
      <c r="Z279" s="281"/>
      <c r="AC279"/>
    </row>
    <row r="280" spans="1:34" ht="21.75" customHeight="1" x14ac:dyDescent="0.3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 x14ac:dyDescent="0.3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 x14ac:dyDescent="0.3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287</v>
      </c>
      <c r="X282" s="283"/>
      <c r="Y282" s="283"/>
      <c r="Z282" s="283"/>
      <c r="AC282"/>
    </row>
    <row r="283" spans="1:34" ht="24.9" customHeight="1" x14ac:dyDescent="0.3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 x14ac:dyDescent="0.3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195</v>
      </c>
      <c r="AC284"/>
      <c r="AD284" s="57" t="s">
        <v>182</v>
      </c>
    </row>
    <row r="285" spans="1:34" ht="12.75" customHeight="1" x14ac:dyDescent="0.3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3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 x14ac:dyDescent="0.3">
      <c r="A287" s="47" t="s">
        <v>53</v>
      </c>
      <c r="B287" s="48" t="s">
        <v>243</v>
      </c>
      <c r="C287" s="301" t="s">
        <v>244</v>
      </c>
      <c r="D287" s="301"/>
      <c r="E287" s="301"/>
      <c r="F287" s="301"/>
      <c r="G287" s="301"/>
      <c r="H287" s="301"/>
      <c r="I287" s="301"/>
      <c r="J287" s="302"/>
      <c r="K287" s="95">
        <v>221</v>
      </c>
      <c r="L287" s="95">
        <v>101</v>
      </c>
      <c r="M287" s="95">
        <v>69</v>
      </c>
      <c r="N287" s="95">
        <v>161</v>
      </c>
      <c r="O287" s="95">
        <v>63</v>
      </c>
      <c r="P287" s="95">
        <v>244</v>
      </c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>SUM(K287:Y287)</f>
        <v>859</v>
      </c>
      <c r="AA287" s="49"/>
      <c r="AC287" s="27" t="s">
        <v>82</v>
      </c>
      <c r="AD287" s="37" t="s">
        <v>108</v>
      </c>
    </row>
    <row r="288" spans="1:34" ht="15" customHeight="1" x14ac:dyDescent="0.3">
      <c r="A288" s="47" t="s">
        <v>55</v>
      </c>
      <c r="B288" s="24" t="s">
        <v>54</v>
      </c>
      <c r="C288" s="299" t="s">
        <v>245</v>
      </c>
      <c r="D288" s="299"/>
      <c r="E288" s="299"/>
      <c r="F288" s="299"/>
      <c r="G288" s="299"/>
      <c r="H288" s="299"/>
      <c r="I288" s="299"/>
      <c r="J288" s="299"/>
      <c r="K288" s="95">
        <v>395</v>
      </c>
      <c r="L288" s="95">
        <v>78</v>
      </c>
      <c r="M288" s="95">
        <v>144</v>
      </c>
      <c r="N288" s="95">
        <v>139</v>
      </c>
      <c r="O288" s="95">
        <v>127</v>
      </c>
      <c r="P288" s="95">
        <v>166</v>
      </c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>SUM(K288:Y288)</f>
        <v>1049</v>
      </c>
      <c r="AA288" s="49"/>
      <c r="AC288" s="27" t="s">
        <v>82</v>
      </c>
      <c r="AD288" s="37" t="s">
        <v>109</v>
      </c>
    </row>
    <row r="289" spans="1:30" ht="15" customHeight="1" x14ac:dyDescent="0.3">
      <c r="A289" s="47"/>
      <c r="B289" s="24" t="s">
        <v>56</v>
      </c>
      <c r="C289" s="299" t="s">
        <v>246</v>
      </c>
      <c r="D289" s="299"/>
      <c r="E289" s="299"/>
      <c r="F289" s="299"/>
      <c r="G289" s="299"/>
      <c r="H289" s="299"/>
      <c r="I289" s="299"/>
      <c r="J289" s="299"/>
      <c r="K289" s="95">
        <v>248</v>
      </c>
      <c r="L289" s="95">
        <v>88</v>
      </c>
      <c r="M289" s="95">
        <v>95</v>
      </c>
      <c r="N289" s="95">
        <v>681</v>
      </c>
      <c r="O289" s="95">
        <v>106</v>
      </c>
      <c r="P289" s="95">
        <v>193</v>
      </c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>SUM(K289:Y289)</f>
        <v>1411</v>
      </c>
      <c r="AA289" s="49"/>
      <c r="AC289" s="27" t="s">
        <v>82</v>
      </c>
      <c r="AD289" s="37" t="s">
        <v>110</v>
      </c>
    </row>
    <row r="290" spans="1:30" ht="15" customHeight="1" x14ac:dyDescent="0.3">
      <c r="A290" s="47"/>
      <c r="B290" s="24" t="s">
        <v>199</v>
      </c>
      <c r="C290" s="299" t="s">
        <v>247</v>
      </c>
      <c r="D290" s="299"/>
      <c r="E290" s="299"/>
      <c r="F290" s="299"/>
      <c r="G290" s="299"/>
      <c r="H290" s="299"/>
      <c r="I290" s="299"/>
      <c r="J290" s="299"/>
      <c r="K290" s="95">
        <v>48</v>
      </c>
      <c r="L290" s="95">
        <v>21</v>
      </c>
      <c r="M290" s="95">
        <v>26</v>
      </c>
      <c r="N290" s="95">
        <v>23</v>
      </c>
      <c r="O290" s="95">
        <v>30</v>
      </c>
      <c r="P290" s="95">
        <v>24</v>
      </c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>SUM(K290:Y290)</f>
        <v>172</v>
      </c>
      <c r="AA290" s="49"/>
      <c r="AC290" s="27" t="s">
        <v>82</v>
      </c>
      <c r="AD290" s="37" t="s">
        <v>111</v>
      </c>
    </row>
    <row r="291" spans="1:30" ht="15" customHeight="1" x14ac:dyDescent="0.3">
      <c r="A291" s="47"/>
      <c r="B291" s="87"/>
      <c r="C291" s="298"/>
      <c r="D291" s="299"/>
      <c r="E291" s="299"/>
      <c r="F291" s="299"/>
      <c r="G291" s="299"/>
      <c r="H291" s="299"/>
      <c r="I291" s="299"/>
      <c r="J291" s="299"/>
      <c r="K291" s="87" t="s">
        <v>201</v>
      </c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49"/>
      <c r="AC291" s="27" t="s">
        <v>82</v>
      </c>
      <c r="AD291" s="37" t="s">
        <v>112</v>
      </c>
    </row>
    <row r="292" spans="1:30" ht="15" customHeight="1" x14ac:dyDescent="0.3">
      <c r="A292" s="47"/>
      <c r="B292" s="87"/>
      <c r="C292" s="298"/>
      <c r="D292" s="299"/>
      <c r="E292" s="299"/>
      <c r="F292" s="299"/>
      <c r="G292" s="299"/>
      <c r="H292" s="299"/>
      <c r="I292" s="299"/>
      <c r="J292" s="299"/>
      <c r="K292" s="87" t="s">
        <v>201</v>
      </c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49"/>
      <c r="AC292" s="27" t="s">
        <v>82</v>
      </c>
      <c r="AD292" s="37" t="s">
        <v>113</v>
      </c>
    </row>
    <row r="293" spans="1:30" ht="15" customHeight="1" x14ac:dyDescent="0.3">
      <c r="A293" s="47"/>
      <c r="B293" s="87"/>
      <c r="C293" s="298"/>
      <c r="D293" s="299"/>
      <c r="E293" s="299"/>
      <c r="F293" s="299"/>
      <c r="G293" s="299"/>
      <c r="H293" s="299"/>
      <c r="I293" s="299"/>
      <c r="J293" s="299"/>
      <c r="K293" s="87" t="s">
        <v>201</v>
      </c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49"/>
      <c r="AC293" s="27" t="s">
        <v>82</v>
      </c>
      <c r="AD293" s="37" t="s">
        <v>114</v>
      </c>
    </row>
    <row r="294" spans="1:30" ht="15" customHeight="1" x14ac:dyDescent="0.3">
      <c r="A294" s="47"/>
      <c r="B294" s="87"/>
      <c r="C294" s="298"/>
      <c r="D294" s="299"/>
      <c r="E294" s="299"/>
      <c r="F294" s="299"/>
      <c r="G294" s="299"/>
      <c r="H294" s="299"/>
      <c r="I294" s="299"/>
      <c r="J294" s="299"/>
      <c r="K294" s="87" t="s">
        <v>201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 x14ac:dyDescent="0.3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201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3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201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3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201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3">
      <c r="A298" s="47" t="s">
        <v>30</v>
      </c>
      <c r="B298" s="277" t="s">
        <v>296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P298" si="24">SUM(K287:K297)</f>
        <v>912</v>
      </c>
      <c r="L298" s="70">
        <f t="shared" si="24"/>
        <v>288</v>
      </c>
      <c r="M298" s="70">
        <f t="shared" si="24"/>
        <v>334</v>
      </c>
      <c r="N298" s="70">
        <f t="shared" si="24"/>
        <v>1004</v>
      </c>
      <c r="O298" s="70">
        <f t="shared" si="24"/>
        <v>326</v>
      </c>
      <c r="P298" s="70">
        <f t="shared" si="24"/>
        <v>627</v>
      </c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>SUM(K298:Y298)</f>
        <v>3491</v>
      </c>
      <c r="AC298" s="27"/>
      <c r="AD298" s="37" t="s">
        <v>181</v>
      </c>
    </row>
    <row r="299" spans="1:30" ht="30" customHeight="1" x14ac:dyDescent="0.3">
      <c r="A299" s="47" t="s">
        <v>53</v>
      </c>
      <c r="B299" s="50" t="s">
        <v>248</v>
      </c>
      <c r="C299" s="301" t="s">
        <v>249</v>
      </c>
      <c r="D299" s="301"/>
      <c r="E299" s="301"/>
      <c r="F299" s="301"/>
      <c r="G299" s="301"/>
      <c r="H299" s="301"/>
      <c r="I299" s="301"/>
      <c r="J299" s="302"/>
      <c r="K299" s="95">
        <v>1825</v>
      </c>
      <c r="L299" s="95">
        <v>485</v>
      </c>
      <c r="M299" s="95">
        <v>602</v>
      </c>
      <c r="N299" s="95">
        <v>416</v>
      </c>
      <c r="O299" s="95">
        <v>619</v>
      </c>
      <c r="P299" s="95">
        <v>610</v>
      </c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>SUM(K299:Y299)</f>
        <v>4557</v>
      </c>
      <c r="AA299" s="49"/>
      <c r="AC299" s="27" t="s">
        <v>82</v>
      </c>
      <c r="AD299" s="37" t="s">
        <v>119</v>
      </c>
    </row>
    <row r="300" spans="1:30" ht="15" customHeight="1" x14ac:dyDescent="0.3">
      <c r="A300" s="47" t="s">
        <v>55</v>
      </c>
      <c r="B300" s="24" t="s">
        <v>54</v>
      </c>
      <c r="C300" s="299" t="s">
        <v>250</v>
      </c>
      <c r="D300" s="299"/>
      <c r="E300" s="299"/>
      <c r="F300" s="299"/>
      <c r="G300" s="299"/>
      <c r="H300" s="299"/>
      <c r="I300" s="299"/>
      <c r="J300" s="299"/>
      <c r="K300" s="95">
        <v>5083</v>
      </c>
      <c r="L300" s="95">
        <v>1145</v>
      </c>
      <c r="M300" s="95">
        <v>1114</v>
      </c>
      <c r="N300" s="95">
        <v>2405</v>
      </c>
      <c r="O300" s="95">
        <v>1472</v>
      </c>
      <c r="P300" s="95">
        <v>1407</v>
      </c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>SUM(K300:Y300)</f>
        <v>12626</v>
      </c>
      <c r="AA300" s="49"/>
      <c r="AC300" s="27" t="s">
        <v>82</v>
      </c>
      <c r="AD300" s="37" t="s">
        <v>120</v>
      </c>
    </row>
    <row r="301" spans="1:30" ht="15" customHeight="1" x14ac:dyDescent="0.3">
      <c r="A301" s="47"/>
      <c r="B301" s="24" t="s">
        <v>56</v>
      </c>
      <c r="C301" s="299" t="s">
        <v>251</v>
      </c>
      <c r="D301" s="299"/>
      <c r="E301" s="299"/>
      <c r="F301" s="299"/>
      <c r="G301" s="299"/>
      <c r="H301" s="299"/>
      <c r="I301" s="299"/>
      <c r="J301" s="299"/>
      <c r="K301" s="95">
        <v>1327</v>
      </c>
      <c r="L301" s="95">
        <v>321</v>
      </c>
      <c r="M301" s="95">
        <v>477</v>
      </c>
      <c r="N301" s="95">
        <v>273</v>
      </c>
      <c r="O301" s="95">
        <v>387</v>
      </c>
      <c r="P301" s="95">
        <v>404</v>
      </c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>SUM(K301:Y301)</f>
        <v>3189</v>
      </c>
      <c r="AA301" s="49"/>
      <c r="AC301" s="27" t="s">
        <v>82</v>
      </c>
      <c r="AD301" s="37" t="s">
        <v>121</v>
      </c>
    </row>
    <row r="302" spans="1:30" ht="15" customHeight="1" x14ac:dyDescent="0.3">
      <c r="A302" s="47"/>
      <c r="B302" s="24" t="s">
        <v>199</v>
      </c>
      <c r="C302" s="299" t="s">
        <v>252</v>
      </c>
      <c r="D302" s="299"/>
      <c r="E302" s="299"/>
      <c r="F302" s="299"/>
      <c r="G302" s="299"/>
      <c r="H302" s="299"/>
      <c r="I302" s="299"/>
      <c r="J302" s="299"/>
      <c r="K302" s="95">
        <v>472</v>
      </c>
      <c r="L302" s="95">
        <v>131</v>
      </c>
      <c r="M302" s="95">
        <v>166</v>
      </c>
      <c r="N302" s="95">
        <v>116</v>
      </c>
      <c r="O302" s="95">
        <v>306</v>
      </c>
      <c r="P302" s="95">
        <v>277</v>
      </c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>SUM(K302:Y302)</f>
        <v>1468</v>
      </c>
      <c r="AA302" s="49"/>
      <c r="AC302" s="27" t="s">
        <v>82</v>
      </c>
      <c r="AD302" s="37" t="s">
        <v>122</v>
      </c>
    </row>
    <row r="303" spans="1:30" ht="15" customHeight="1" x14ac:dyDescent="0.3">
      <c r="A303" s="47"/>
      <c r="B303" s="88"/>
      <c r="C303" s="298"/>
      <c r="D303" s="299"/>
      <c r="E303" s="299"/>
      <c r="F303" s="299"/>
      <c r="G303" s="299"/>
      <c r="H303" s="299"/>
      <c r="I303" s="299"/>
      <c r="J303" s="299"/>
      <c r="K303" s="88" t="s">
        <v>201</v>
      </c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49"/>
      <c r="AC303" s="27" t="s">
        <v>82</v>
      </c>
      <c r="AD303" s="37" t="s">
        <v>123</v>
      </c>
    </row>
    <row r="304" spans="1:30" ht="15" customHeight="1" x14ac:dyDescent="0.3">
      <c r="A304" s="47"/>
      <c r="B304" s="88"/>
      <c r="C304" s="298"/>
      <c r="D304" s="299"/>
      <c r="E304" s="299"/>
      <c r="F304" s="299"/>
      <c r="G304" s="299"/>
      <c r="H304" s="299"/>
      <c r="I304" s="299"/>
      <c r="J304" s="299"/>
      <c r="K304" s="88" t="s">
        <v>201</v>
      </c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49"/>
      <c r="AC304" s="27" t="s">
        <v>82</v>
      </c>
      <c r="AD304" s="37" t="s">
        <v>124</v>
      </c>
    </row>
    <row r="305" spans="1:34" ht="15" customHeight="1" x14ac:dyDescent="0.3">
      <c r="A305" s="47"/>
      <c r="B305" s="88"/>
      <c r="C305" s="298"/>
      <c r="D305" s="299"/>
      <c r="E305" s="299"/>
      <c r="F305" s="299"/>
      <c r="G305" s="299"/>
      <c r="H305" s="299"/>
      <c r="I305" s="299"/>
      <c r="J305" s="299"/>
      <c r="K305" s="88" t="s">
        <v>201</v>
      </c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49"/>
      <c r="AC305" s="27" t="s">
        <v>82</v>
      </c>
      <c r="AD305" s="37" t="s">
        <v>125</v>
      </c>
    </row>
    <row r="306" spans="1:34" ht="15" customHeight="1" x14ac:dyDescent="0.3">
      <c r="A306" s="47"/>
      <c r="B306" s="88"/>
      <c r="C306" s="298"/>
      <c r="D306" s="299"/>
      <c r="E306" s="299"/>
      <c r="F306" s="299"/>
      <c r="G306" s="299"/>
      <c r="H306" s="299"/>
      <c r="I306" s="299"/>
      <c r="J306" s="299"/>
      <c r="K306" s="88" t="s">
        <v>201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 x14ac:dyDescent="0.3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201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3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201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3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201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3">
      <c r="A310" s="47" t="s">
        <v>30</v>
      </c>
      <c r="B310" s="277" t="s">
        <v>296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P310" si="25">SUM(K299:K309)</f>
        <v>8707</v>
      </c>
      <c r="L310" s="70">
        <f t="shared" si="25"/>
        <v>2082</v>
      </c>
      <c r="M310" s="70">
        <f t="shared" si="25"/>
        <v>2359</v>
      </c>
      <c r="N310" s="70">
        <f t="shared" si="25"/>
        <v>3210</v>
      </c>
      <c r="O310" s="70">
        <f t="shared" si="25"/>
        <v>2784</v>
      </c>
      <c r="P310" s="70">
        <f t="shared" si="25"/>
        <v>2698</v>
      </c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21840</v>
      </c>
      <c r="AC310"/>
      <c r="AD310" s="37" t="s">
        <v>181</v>
      </c>
    </row>
    <row r="311" spans="1:34" ht="15.75" customHeight="1" x14ac:dyDescent="0.3">
      <c r="AA311" s="4" t="s">
        <v>88</v>
      </c>
      <c r="AC311"/>
    </row>
    <row r="312" spans="1:34" ht="16.5" customHeight="1" x14ac:dyDescent="0.3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 x14ac:dyDescent="0.3">
      <c r="A313" s="30"/>
      <c r="B313" s="286" t="s">
        <v>303</v>
      </c>
      <c r="C313" s="287"/>
      <c r="D313" s="288"/>
      <c r="E313" s="286" t="s">
        <v>304</v>
      </c>
      <c r="F313" s="287"/>
      <c r="G313" s="288"/>
      <c r="H313" s="286" t="s">
        <v>305</v>
      </c>
      <c r="I313" s="287"/>
      <c r="J313" s="288"/>
      <c r="K313" s="292" t="s">
        <v>306</v>
      </c>
      <c r="L313" s="294" t="s">
        <v>307</v>
      </c>
      <c r="M313" s="294" t="s">
        <v>308</v>
      </c>
      <c r="N313" s="296" t="s">
        <v>309</v>
      </c>
      <c r="O313" s="176" t="s">
        <v>303</v>
      </c>
      <c r="P313" s="177" t="s">
        <v>304</v>
      </c>
      <c r="Q313" s="178" t="s">
        <v>305</v>
      </c>
      <c r="R313" s="179" t="s">
        <v>306</v>
      </c>
      <c r="S313" s="62"/>
      <c r="T313" s="180" t="s">
        <v>307</v>
      </c>
      <c r="U313" s="62"/>
      <c r="V313" s="181" t="s">
        <v>308</v>
      </c>
      <c r="W313" s="62"/>
      <c r="X313" s="182" t="s">
        <v>309</v>
      </c>
      <c r="Y313" s="183" t="s">
        <v>310</v>
      </c>
      <c r="Z313" s="3"/>
      <c r="AC313"/>
    </row>
    <row r="314" spans="1:34" ht="22.5" customHeight="1" x14ac:dyDescent="0.3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311</v>
      </c>
      <c r="P314" s="185" t="s">
        <v>312</v>
      </c>
      <c r="Q314" s="186" t="s">
        <v>313</v>
      </c>
      <c r="R314" s="187" t="s">
        <v>314</v>
      </c>
      <c r="S314" s="63"/>
      <c r="T314" s="188" t="s">
        <v>315</v>
      </c>
      <c r="U314" s="63"/>
      <c r="V314" s="189" t="s">
        <v>316</v>
      </c>
      <c r="W314" s="63"/>
      <c r="X314" s="190" t="s">
        <v>317</v>
      </c>
      <c r="Y314" s="191" t="s">
        <v>318</v>
      </c>
      <c r="AC314"/>
    </row>
    <row r="315" spans="1:34" ht="15" customHeight="1" x14ac:dyDescent="0.3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288</v>
      </c>
      <c r="AH316" s="93" t="s">
        <v>300</v>
      </c>
    </row>
    <row r="317" spans="1:34" ht="22.5" customHeight="1" x14ac:dyDescent="0.3">
      <c r="I317" s="280" t="s">
        <v>96</v>
      </c>
      <c r="J317" s="280"/>
      <c r="K317" s="280"/>
      <c r="L317" s="280"/>
      <c r="M317" s="8" t="s">
        <v>271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299</v>
      </c>
    </row>
    <row r="318" spans="1:34" ht="22.5" customHeight="1" x14ac:dyDescent="0.3">
      <c r="I318" s="280" t="s">
        <v>2</v>
      </c>
      <c r="J318" s="280"/>
      <c r="K318" s="280"/>
      <c r="L318" s="280"/>
      <c r="M318" s="8" t="s">
        <v>271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 x14ac:dyDescent="0.3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288</v>
      </c>
      <c r="Z319" s="281"/>
      <c r="AC319"/>
    </row>
    <row r="320" spans="1:34" ht="21.75" customHeight="1" x14ac:dyDescent="0.3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 x14ac:dyDescent="0.3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 x14ac:dyDescent="0.3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289</v>
      </c>
      <c r="X322" s="283"/>
      <c r="Y322" s="283"/>
      <c r="Z322" s="283"/>
      <c r="AC322"/>
    </row>
    <row r="323" spans="1:30" ht="24.9" customHeight="1" x14ac:dyDescent="0.3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 x14ac:dyDescent="0.3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195</v>
      </c>
      <c r="AC324"/>
      <c r="AD324" s="57" t="s">
        <v>182</v>
      </c>
    </row>
    <row r="325" spans="1:30" ht="12.75" customHeight="1" x14ac:dyDescent="0.3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3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 x14ac:dyDescent="0.3">
      <c r="A327" s="47" t="s">
        <v>53</v>
      </c>
      <c r="B327" s="48" t="s">
        <v>253</v>
      </c>
      <c r="C327" s="301" t="s">
        <v>254</v>
      </c>
      <c r="D327" s="301"/>
      <c r="E327" s="301"/>
      <c r="F327" s="301"/>
      <c r="G327" s="301"/>
      <c r="H327" s="301"/>
      <c r="I327" s="301"/>
      <c r="J327" s="302"/>
      <c r="K327" s="95">
        <v>964</v>
      </c>
      <c r="L327" s="95">
        <v>202</v>
      </c>
      <c r="M327" s="95">
        <v>162</v>
      </c>
      <c r="N327" s="95">
        <v>191</v>
      </c>
      <c r="O327" s="95">
        <v>206</v>
      </c>
      <c r="P327" s="95">
        <v>265</v>
      </c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1990</v>
      </c>
      <c r="AA327" s="49"/>
      <c r="AC327" s="27" t="s">
        <v>82</v>
      </c>
      <c r="AD327" s="37" t="s">
        <v>108</v>
      </c>
    </row>
    <row r="328" spans="1:30" ht="15" customHeight="1" x14ac:dyDescent="0.3">
      <c r="A328" s="47" t="s">
        <v>55</v>
      </c>
      <c r="B328" s="24" t="s">
        <v>54</v>
      </c>
      <c r="C328" s="299" t="s">
        <v>255</v>
      </c>
      <c r="D328" s="299"/>
      <c r="E328" s="299"/>
      <c r="F328" s="299"/>
      <c r="G328" s="299"/>
      <c r="H328" s="299"/>
      <c r="I328" s="299"/>
      <c r="J328" s="299"/>
      <c r="K328" s="95">
        <v>1372</v>
      </c>
      <c r="L328" s="95">
        <v>253</v>
      </c>
      <c r="M328" s="95">
        <v>159</v>
      </c>
      <c r="N328" s="95">
        <v>402</v>
      </c>
      <c r="O328" s="95">
        <v>282</v>
      </c>
      <c r="P328" s="95">
        <v>356</v>
      </c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2824</v>
      </c>
      <c r="AA328" s="49"/>
      <c r="AC328" s="27" t="s">
        <v>82</v>
      </c>
      <c r="AD328" s="37" t="s">
        <v>109</v>
      </c>
    </row>
    <row r="329" spans="1:30" ht="15" customHeight="1" x14ac:dyDescent="0.3">
      <c r="A329" s="47"/>
      <c r="B329" s="24" t="s">
        <v>56</v>
      </c>
      <c r="C329" s="299" t="s">
        <v>256</v>
      </c>
      <c r="D329" s="299"/>
      <c r="E329" s="299"/>
      <c r="F329" s="299"/>
      <c r="G329" s="299"/>
      <c r="H329" s="299"/>
      <c r="I329" s="299"/>
      <c r="J329" s="299"/>
      <c r="K329" s="95">
        <v>512</v>
      </c>
      <c r="L329" s="95">
        <v>161</v>
      </c>
      <c r="M329" s="95">
        <v>77</v>
      </c>
      <c r="N329" s="95">
        <v>109</v>
      </c>
      <c r="O329" s="95">
        <v>220</v>
      </c>
      <c r="P329" s="95">
        <v>133</v>
      </c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1212</v>
      </c>
      <c r="AA329" s="49"/>
      <c r="AC329" s="27" t="s">
        <v>82</v>
      </c>
      <c r="AD329" s="37" t="s">
        <v>110</v>
      </c>
    </row>
    <row r="330" spans="1:30" ht="15" customHeight="1" x14ac:dyDescent="0.3">
      <c r="A330" s="47"/>
      <c r="B330" s="24" t="s">
        <v>199</v>
      </c>
      <c r="C330" s="299" t="s">
        <v>257</v>
      </c>
      <c r="D330" s="299"/>
      <c r="E330" s="299"/>
      <c r="F330" s="299"/>
      <c r="G330" s="299"/>
      <c r="H330" s="299"/>
      <c r="I330" s="299"/>
      <c r="J330" s="299"/>
      <c r="K330" s="95">
        <v>658</v>
      </c>
      <c r="L330" s="95">
        <v>82</v>
      </c>
      <c r="M330" s="95">
        <v>27</v>
      </c>
      <c r="N330" s="95">
        <v>58</v>
      </c>
      <c r="O330" s="95">
        <v>101</v>
      </c>
      <c r="P330" s="95">
        <v>89</v>
      </c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1015</v>
      </c>
      <c r="AA330" s="49"/>
      <c r="AC330" s="27" t="s">
        <v>82</v>
      </c>
      <c r="AD330" s="37" t="s">
        <v>111</v>
      </c>
    </row>
    <row r="331" spans="1:30" ht="15" customHeight="1" x14ac:dyDescent="0.3">
      <c r="A331" s="47"/>
      <c r="B331" s="89"/>
      <c r="C331" s="298"/>
      <c r="D331" s="299"/>
      <c r="E331" s="299"/>
      <c r="F331" s="299"/>
      <c r="G331" s="299"/>
      <c r="H331" s="299"/>
      <c r="I331" s="299"/>
      <c r="J331" s="299"/>
      <c r="K331" s="89" t="s">
        <v>201</v>
      </c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  <c r="AA331" s="49"/>
      <c r="AC331" s="27" t="s">
        <v>82</v>
      </c>
      <c r="AD331" s="37" t="s">
        <v>112</v>
      </c>
    </row>
    <row r="332" spans="1:30" ht="15" customHeight="1" x14ac:dyDescent="0.3">
      <c r="A332" s="47"/>
      <c r="B332" s="89"/>
      <c r="C332" s="298"/>
      <c r="D332" s="299"/>
      <c r="E332" s="299"/>
      <c r="F332" s="299"/>
      <c r="G332" s="299"/>
      <c r="H332" s="299"/>
      <c r="I332" s="299"/>
      <c r="J332" s="299"/>
      <c r="K332" s="89" t="s">
        <v>201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 x14ac:dyDescent="0.3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201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3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201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3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201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3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201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3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201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3">
      <c r="A338" s="47" t="s">
        <v>30</v>
      </c>
      <c r="B338" s="277" t="s">
        <v>296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P338" si="26">SUM(K327:K337)</f>
        <v>3506</v>
      </c>
      <c r="L338" s="70">
        <f t="shared" si="26"/>
        <v>698</v>
      </c>
      <c r="M338" s="70">
        <f t="shared" si="26"/>
        <v>425</v>
      </c>
      <c r="N338" s="70">
        <f t="shared" si="26"/>
        <v>760</v>
      </c>
      <c r="O338" s="70">
        <f t="shared" si="26"/>
        <v>809</v>
      </c>
      <c r="P338" s="70">
        <f t="shared" si="26"/>
        <v>843</v>
      </c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>SUM(K338:Y338)</f>
        <v>7041</v>
      </c>
      <c r="AC338" s="27"/>
      <c r="AD338" s="37" t="s">
        <v>181</v>
      </c>
    </row>
    <row r="339" spans="1:30" ht="30" customHeight="1" x14ac:dyDescent="0.3">
      <c r="A339" s="47" t="s">
        <v>53</v>
      </c>
      <c r="B339" s="50" t="s">
        <v>258</v>
      </c>
      <c r="C339" s="301" t="s">
        <v>259</v>
      </c>
      <c r="D339" s="301"/>
      <c r="E339" s="301"/>
      <c r="F339" s="301"/>
      <c r="G339" s="301"/>
      <c r="H339" s="301"/>
      <c r="I339" s="301"/>
      <c r="J339" s="302"/>
      <c r="K339" s="95">
        <v>2043</v>
      </c>
      <c r="L339" s="95">
        <v>1020</v>
      </c>
      <c r="M339" s="95">
        <v>671</v>
      </c>
      <c r="N339" s="95">
        <v>551</v>
      </c>
      <c r="O339" s="95">
        <v>414</v>
      </c>
      <c r="P339" s="95">
        <v>701</v>
      </c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>SUM(K339:Y339)</f>
        <v>5400</v>
      </c>
      <c r="AA339" s="49"/>
      <c r="AC339" s="27" t="s">
        <v>82</v>
      </c>
      <c r="AD339" s="37" t="s">
        <v>119</v>
      </c>
    </row>
    <row r="340" spans="1:30" ht="15" customHeight="1" x14ac:dyDescent="0.3">
      <c r="A340" s="47" t="s">
        <v>55</v>
      </c>
      <c r="B340" s="24" t="s">
        <v>54</v>
      </c>
      <c r="C340" s="299" t="s">
        <v>260</v>
      </c>
      <c r="D340" s="299"/>
      <c r="E340" s="299"/>
      <c r="F340" s="299"/>
      <c r="G340" s="299"/>
      <c r="H340" s="299"/>
      <c r="I340" s="299"/>
      <c r="J340" s="299"/>
      <c r="K340" s="95">
        <v>10961</v>
      </c>
      <c r="L340" s="95">
        <v>2482</v>
      </c>
      <c r="M340" s="95">
        <v>2259</v>
      </c>
      <c r="N340" s="95">
        <v>1763</v>
      </c>
      <c r="O340" s="95">
        <v>1472</v>
      </c>
      <c r="P340" s="95">
        <v>5268</v>
      </c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>SUM(K340:Y340)</f>
        <v>24205</v>
      </c>
      <c r="AA340" s="49"/>
      <c r="AC340" s="27" t="s">
        <v>82</v>
      </c>
      <c r="AD340" s="37" t="s">
        <v>120</v>
      </c>
    </row>
    <row r="341" spans="1:30" ht="15" customHeight="1" x14ac:dyDescent="0.3">
      <c r="A341" s="47"/>
      <c r="B341" s="24" t="s">
        <v>56</v>
      </c>
      <c r="C341" s="299" t="s">
        <v>261</v>
      </c>
      <c r="D341" s="299"/>
      <c r="E341" s="299"/>
      <c r="F341" s="299"/>
      <c r="G341" s="299"/>
      <c r="H341" s="299"/>
      <c r="I341" s="299"/>
      <c r="J341" s="299"/>
      <c r="K341" s="95">
        <v>638</v>
      </c>
      <c r="L341" s="95">
        <v>248</v>
      </c>
      <c r="M341" s="95">
        <v>210</v>
      </c>
      <c r="N341" s="95">
        <v>182</v>
      </c>
      <c r="O341" s="95">
        <v>151</v>
      </c>
      <c r="P341" s="95">
        <v>215</v>
      </c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>SUM(K341:Y341)</f>
        <v>1644</v>
      </c>
      <c r="AA341" s="49"/>
      <c r="AC341" s="27" t="s">
        <v>82</v>
      </c>
      <c r="AD341" s="37" t="s">
        <v>121</v>
      </c>
    </row>
    <row r="342" spans="1:30" ht="15" customHeight="1" x14ac:dyDescent="0.3">
      <c r="A342" s="47"/>
      <c r="B342" s="24" t="s">
        <v>199</v>
      </c>
      <c r="C342" s="299" t="s">
        <v>262</v>
      </c>
      <c r="D342" s="299"/>
      <c r="E342" s="299"/>
      <c r="F342" s="299"/>
      <c r="G342" s="299"/>
      <c r="H342" s="299"/>
      <c r="I342" s="299"/>
      <c r="J342" s="299"/>
      <c r="K342" s="95">
        <v>1218</v>
      </c>
      <c r="L342" s="95">
        <v>438</v>
      </c>
      <c r="M342" s="95">
        <v>403</v>
      </c>
      <c r="N342" s="95">
        <v>495</v>
      </c>
      <c r="O342" s="95">
        <v>258</v>
      </c>
      <c r="P342" s="95">
        <v>1151</v>
      </c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>SUM(K342:Y342)</f>
        <v>3963</v>
      </c>
      <c r="AA342" s="49"/>
      <c r="AC342" s="27" t="s">
        <v>82</v>
      </c>
      <c r="AD342" s="37" t="s">
        <v>122</v>
      </c>
    </row>
    <row r="343" spans="1:30" ht="15" customHeight="1" x14ac:dyDescent="0.3">
      <c r="A343" s="47"/>
      <c r="B343" s="90"/>
      <c r="C343" s="298"/>
      <c r="D343" s="299"/>
      <c r="E343" s="299"/>
      <c r="F343" s="299"/>
      <c r="G343" s="299"/>
      <c r="H343" s="299"/>
      <c r="I343" s="299"/>
      <c r="J343" s="299"/>
      <c r="K343" s="90" t="s">
        <v>201</v>
      </c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49"/>
      <c r="AC343" s="27" t="s">
        <v>82</v>
      </c>
      <c r="AD343" s="37" t="s">
        <v>123</v>
      </c>
    </row>
    <row r="344" spans="1:30" ht="15" customHeight="1" x14ac:dyDescent="0.3">
      <c r="A344" s="47"/>
      <c r="B344" s="90"/>
      <c r="C344" s="298"/>
      <c r="D344" s="299"/>
      <c r="E344" s="299"/>
      <c r="F344" s="299"/>
      <c r="G344" s="299"/>
      <c r="H344" s="299"/>
      <c r="I344" s="299"/>
      <c r="J344" s="299"/>
      <c r="K344" s="90" t="s">
        <v>201</v>
      </c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49"/>
      <c r="AC344" s="27" t="s">
        <v>82</v>
      </c>
      <c r="AD344" s="37" t="s">
        <v>124</v>
      </c>
    </row>
    <row r="345" spans="1:30" ht="15" customHeight="1" x14ac:dyDescent="0.3">
      <c r="A345" s="47"/>
      <c r="B345" s="90"/>
      <c r="C345" s="298"/>
      <c r="D345" s="299"/>
      <c r="E345" s="299"/>
      <c r="F345" s="299"/>
      <c r="G345" s="299"/>
      <c r="H345" s="299"/>
      <c r="I345" s="299"/>
      <c r="J345" s="299"/>
      <c r="K345" s="90" t="s">
        <v>201</v>
      </c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49"/>
      <c r="AC345" s="27" t="s">
        <v>82</v>
      </c>
      <c r="AD345" s="37" t="s">
        <v>125</v>
      </c>
    </row>
    <row r="346" spans="1:30" ht="15" customHeight="1" x14ac:dyDescent="0.3">
      <c r="A346" s="47"/>
      <c r="B346" s="90"/>
      <c r="C346" s="298"/>
      <c r="D346" s="299"/>
      <c r="E346" s="299"/>
      <c r="F346" s="299"/>
      <c r="G346" s="299"/>
      <c r="H346" s="299"/>
      <c r="I346" s="299"/>
      <c r="J346" s="299"/>
      <c r="K346" s="90" t="s">
        <v>201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 x14ac:dyDescent="0.3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201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3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201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3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201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3">
      <c r="A350" s="47" t="s">
        <v>30</v>
      </c>
      <c r="B350" s="277" t="s">
        <v>296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P350" si="27">SUM(K339:K349)</f>
        <v>14860</v>
      </c>
      <c r="L350" s="70">
        <f t="shared" si="27"/>
        <v>4188</v>
      </c>
      <c r="M350" s="70">
        <f t="shared" si="27"/>
        <v>3543</v>
      </c>
      <c r="N350" s="70">
        <f t="shared" si="27"/>
        <v>2991</v>
      </c>
      <c r="O350" s="70">
        <f t="shared" si="27"/>
        <v>2295</v>
      </c>
      <c r="P350" s="70">
        <f t="shared" si="27"/>
        <v>7335</v>
      </c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35212</v>
      </c>
      <c r="AC350"/>
      <c r="AD350" s="37" t="s">
        <v>181</v>
      </c>
    </row>
    <row r="351" spans="1:30" ht="15.75" customHeight="1" x14ac:dyDescent="0.3">
      <c r="AA351" s="4" t="s">
        <v>88</v>
      </c>
      <c r="AC351"/>
    </row>
    <row r="352" spans="1:30" ht="16.5" customHeight="1" x14ac:dyDescent="0.3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 x14ac:dyDescent="0.3">
      <c r="A353" s="30"/>
      <c r="B353" s="286" t="s">
        <v>303</v>
      </c>
      <c r="C353" s="287"/>
      <c r="D353" s="288"/>
      <c r="E353" s="286" t="s">
        <v>304</v>
      </c>
      <c r="F353" s="287"/>
      <c r="G353" s="288"/>
      <c r="H353" s="286" t="s">
        <v>305</v>
      </c>
      <c r="I353" s="287"/>
      <c r="J353" s="288"/>
      <c r="K353" s="292" t="s">
        <v>306</v>
      </c>
      <c r="L353" s="294" t="s">
        <v>307</v>
      </c>
      <c r="M353" s="294" t="s">
        <v>308</v>
      </c>
      <c r="N353" s="296" t="s">
        <v>309</v>
      </c>
      <c r="O353" s="192" t="s">
        <v>303</v>
      </c>
      <c r="P353" s="193" t="s">
        <v>304</v>
      </c>
      <c r="Q353" s="194" t="s">
        <v>305</v>
      </c>
      <c r="R353" s="195" t="s">
        <v>306</v>
      </c>
      <c r="S353" s="62"/>
      <c r="T353" s="196" t="s">
        <v>307</v>
      </c>
      <c r="U353" s="62"/>
      <c r="V353" s="197" t="s">
        <v>308</v>
      </c>
      <c r="W353" s="62"/>
      <c r="X353" s="198" t="s">
        <v>309</v>
      </c>
      <c r="Y353" s="199" t="s">
        <v>310</v>
      </c>
      <c r="Z353" s="3"/>
      <c r="AC353"/>
    </row>
    <row r="354" spans="1:34" ht="22.5" customHeight="1" x14ac:dyDescent="0.3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311</v>
      </c>
      <c r="P354" s="201" t="s">
        <v>312</v>
      </c>
      <c r="Q354" s="202" t="s">
        <v>313</v>
      </c>
      <c r="R354" s="203" t="s">
        <v>314</v>
      </c>
      <c r="S354" s="63"/>
      <c r="T354" s="204" t="s">
        <v>315</v>
      </c>
      <c r="U354" s="63"/>
      <c r="V354" s="205" t="s">
        <v>316</v>
      </c>
      <c r="W354" s="63"/>
      <c r="X354" s="206" t="s">
        <v>317</v>
      </c>
      <c r="Y354" s="207" t="s">
        <v>318</v>
      </c>
      <c r="AC354"/>
    </row>
    <row r="355" spans="1:34" ht="15" customHeight="1" x14ac:dyDescent="0.3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290</v>
      </c>
      <c r="AH356" s="93" t="s">
        <v>300</v>
      </c>
    </row>
    <row r="357" spans="1:34" ht="22.5" customHeight="1" x14ac:dyDescent="0.3">
      <c r="I357" s="280" t="s">
        <v>96</v>
      </c>
      <c r="J357" s="280"/>
      <c r="K357" s="280"/>
      <c r="L357" s="280"/>
      <c r="M357" s="8" t="s">
        <v>271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299</v>
      </c>
    </row>
    <row r="358" spans="1:34" ht="22.5" customHeight="1" x14ac:dyDescent="0.3">
      <c r="I358" s="280" t="s">
        <v>2</v>
      </c>
      <c r="J358" s="280"/>
      <c r="K358" s="280"/>
      <c r="L358" s="280"/>
      <c r="M358" s="8" t="s">
        <v>271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 x14ac:dyDescent="0.3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290</v>
      </c>
      <c r="Z359" s="281"/>
      <c r="AC359"/>
    </row>
    <row r="360" spans="1:34" ht="21.75" customHeight="1" x14ac:dyDescent="0.3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 x14ac:dyDescent="0.3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 x14ac:dyDescent="0.3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291</v>
      </c>
      <c r="X362" s="283"/>
      <c r="Y362" s="283"/>
      <c r="Z362" s="283"/>
      <c r="AC362"/>
    </row>
    <row r="363" spans="1:34" ht="24.9" customHeight="1" x14ac:dyDescent="0.3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 x14ac:dyDescent="0.3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195</v>
      </c>
      <c r="AC364"/>
      <c r="AD364" s="57" t="s">
        <v>182</v>
      </c>
    </row>
    <row r="365" spans="1:34" ht="12.75" customHeight="1" x14ac:dyDescent="0.3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3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 x14ac:dyDescent="0.3">
      <c r="A367" s="47" t="s">
        <v>53</v>
      </c>
      <c r="B367" s="48" t="s">
        <v>263</v>
      </c>
      <c r="C367" s="301" t="s">
        <v>264</v>
      </c>
      <c r="D367" s="301"/>
      <c r="E367" s="301"/>
      <c r="F367" s="301"/>
      <c r="G367" s="301"/>
      <c r="H367" s="301"/>
      <c r="I367" s="301"/>
      <c r="J367" s="302"/>
      <c r="K367" s="95">
        <v>251</v>
      </c>
      <c r="L367" s="95">
        <v>75</v>
      </c>
      <c r="M367" s="95">
        <v>115</v>
      </c>
      <c r="N367" s="95">
        <v>153</v>
      </c>
      <c r="O367" s="95">
        <v>69</v>
      </c>
      <c r="P367" s="95">
        <v>106</v>
      </c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>SUM(K367:Y367)</f>
        <v>769</v>
      </c>
      <c r="AA367" s="49"/>
      <c r="AC367" s="27" t="s">
        <v>82</v>
      </c>
      <c r="AD367" s="37" t="s">
        <v>108</v>
      </c>
    </row>
    <row r="368" spans="1:34" ht="15" customHeight="1" x14ac:dyDescent="0.3">
      <c r="A368" s="47" t="s">
        <v>55</v>
      </c>
      <c r="B368" s="24" t="s">
        <v>54</v>
      </c>
      <c r="C368" s="299" t="s">
        <v>265</v>
      </c>
      <c r="D368" s="299"/>
      <c r="E368" s="299"/>
      <c r="F368" s="299"/>
      <c r="G368" s="299"/>
      <c r="H368" s="299"/>
      <c r="I368" s="299"/>
      <c r="J368" s="299"/>
      <c r="K368" s="95">
        <v>255</v>
      </c>
      <c r="L368" s="95">
        <v>53</v>
      </c>
      <c r="M368" s="95">
        <v>140</v>
      </c>
      <c r="N368" s="95">
        <v>145</v>
      </c>
      <c r="O368" s="95">
        <v>71</v>
      </c>
      <c r="P368" s="95">
        <v>95</v>
      </c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>SUM(K368:Y368)</f>
        <v>759</v>
      </c>
      <c r="AA368" s="49"/>
      <c r="AC368" s="27" t="s">
        <v>82</v>
      </c>
      <c r="AD368" s="37" t="s">
        <v>109</v>
      </c>
    </row>
    <row r="369" spans="1:30" ht="15" customHeight="1" x14ac:dyDescent="0.3">
      <c r="A369" s="47"/>
      <c r="B369" s="24" t="s">
        <v>56</v>
      </c>
      <c r="C369" s="299" t="s">
        <v>266</v>
      </c>
      <c r="D369" s="299"/>
      <c r="E369" s="299"/>
      <c r="F369" s="299"/>
      <c r="G369" s="299"/>
      <c r="H369" s="299"/>
      <c r="I369" s="299"/>
      <c r="J369" s="299"/>
      <c r="K369" s="95">
        <v>107</v>
      </c>
      <c r="L369" s="95">
        <v>30</v>
      </c>
      <c r="M369" s="95">
        <v>55</v>
      </c>
      <c r="N369" s="95">
        <v>43</v>
      </c>
      <c r="O369" s="95">
        <v>28</v>
      </c>
      <c r="P369" s="95">
        <v>33</v>
      </c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>SUM(K369:Y369)</f>
        <v>296</v>
      </c>
      <c r="AA369" s="49"/>
      <c r="AC369" s="27" t="s">
        <v>82</v>
      </c>
      <c r="AD369" s="37" t="s">
        <v>110</v>
      </c>
    </row>
    <row r="370" spans="1:30" ht="15" customHeight="1" x14ac:dyDescent="0.3">
      <c r="A370" s="47"/>
      <c r="B370" s="24" t="s">
        <v>199</v>
      </c>
      <c r="C370" s="299" t="s">
        <v>267</v>
      </c>
      <c r="D370" s="299"/>
      <c r="E370" s="299"/>
      <c r="F370" s="299"/>
      <c r="G370" s="299"/>
      <c r="H370" s="299"/>
      <c r="I370" s="299"/>
      <c r="J370" s="299"/>
      <c r="K370" s="95">
        <v>41</v>
      </c>
      <c r="L370" s="95">
        <v>12</v>
      </c>
      <c r="M370" s="95">
        <v>18</v>
      </c>
      <c r="N370" s="95">
        <v>17</v>
      </c>
      <c r="O370" s="95">
        <v>10</v>
      </c>
      <c r="P370" s="95">
        <v>15</v>
      </c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>SUM(K370:Y370)</f>
        <v>113</v>
      </c>
      <c r="AA370" s="49"/>
      <c r="AC370" s="27" t="s">
        <v>82</v>
      </c>
      <c r="AD370" s="37" t="s">
        <v>111</v>
      </c>
    </row>
    <row r="371" spans="1:30" ht="15" customHeight="1" x14ac:dyDescent="0.3">
      <c r="A371" s="47"/>
      <c r="B371" s="91"/>
      <c r="C371" s="298"/>
      <c r="D371" s="299"/>
      <c r="E371" s="299"/>
      <c r="F371" s="299"/>
      <c r="G371" s="299"/>
      <c r="H371" s="299"/>
      <c r="I371" s="299"/>
      <c r="J371" s="299"/>
      <c r="K371" s="91" t="s">
        <v>201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 x14ac:dyDescent="0.3">
      <c r="A372" s="47"/>
      <c r="B372" s="91"/>
      <c r="C372" s="298"/>
      <c r="D372" s="299"/>
      <c r="E372" s="299"/>
      <c r="F372" s="299"/>
      <c r="G372" s="299"/>
      <c r="H372" s="299"/>
      <c r="I372" s="299"/>
      <c r="J372" s="299"/>
      <c r="K372" s="91" t="s">
        <v>201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 x14ac:dyDescent="0.3">
      <c r="A373" s="47"/>
      <c r="B373" s="91"/>
      <c r="C373" s="298"/>
      <c r="D373" s="299"/>
      <c r="E373" s="299"/>
      <c r="F373" s="299"/>
      <c r="G373" s="299"/>
      <c r="H373" s="299"/>
      <c r="I373" s="299"/>
      <c r="J373" s="299"/>
      <c r="K373" s="91" t="s">
        <v>201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3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201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3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201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3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201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3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201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3">
      <c r="A378" s="47" t="s">
        <v>30</v>
      </c>
      <c r="B378" s="277" t="s">
        <v>296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P378" si="28">SUM(K367:K377)</f>
        <v>654</v>
      </c>
      <c r="L378" s="70">
        <f t="shared" si="28"/>
        <v>170</v>
      </c>
      <c r="M378" s="70">
        <f t="shared" si="28"/>
        <v>328</v>
      </c>
      <c r="N378" s="70">
        <f t="shared" si="28"/>
        <v>358</v>
      </c>
      <c r="O378" s="70">
        <f t="shared" si="28"/>
        <v>178</v>
      </c>
      <c r="P378" s="70">
        <f t="shared" si="28"/>
        <v>249</v>
      </c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1937</v>
      </c>
      <c r="AC378" s="27"/>
      <c r="AD378" s="37" t="s">
        <v>181</v>
      </c>
    </row>
    <row r="379" spans="1:30" ht="30" customHeight="1" x14ac:dyDescent="0.3">
      <c r="A379" s="47" t="s">
        <v>53</v>
      </c>
      <c r="B379" s="50" t="s">
        <v>268</v>
      </c>
      <c r="C379" s="301" t="s">
        <v>269</v>
      </c>
      <c r="D379" s="301"/>
      <c r="E379" s="301"/>
      <c r="F379" s="301"/>
      <c r="G379" s="301"/>
      <c r="H379" s="301"/>
      <c r="I379" s="301"/>
      <c r="J379" s="302"/>
      <c r="K379" s="95">
        <v>108</v>
      </c>
      <c r="L379" s="95">
        <v>37</v>
      </c>
      <c r="M379" s="95">
        <v>33</v>
      </c>
      <c r="N379" s="95">
        <v>32</v>
      </c>
      <c r="O379" s="95">
        <v>29</v>
      </c>
      <c r="P379" s="95">
        <v>31</v>
      </c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270</v>
      </c>
      <c r="AA379" s="49"/>
      <c r="AC379" s="27" t="s">
        <v>82</v>
      </c>
      <c r="AD379" s="37" t="s">
        <v>119</v>
      </c>
    </row>
    <row r="380" spans="1:30" ht="15" customHeight="1" x14ac:dyDescent="0.3">
      <c r="A380" s="47" t="s">
        <v>55</v>
      </c>
      <c r="B380" s="24" t="s">
        <v>54</v>
      </c>
      <c r="C380" s="299" t="s">
        <v>270</v>
      </c>
      <c r="D380" s="299"/>
      <c r="E380" s="299"/>
      <c r="F380" s="299"/>
      <c r="G380" s="299"/>
      <c r="H380" s="299"/>
      <c r="I380" s="299"/>
      <c r="J380" s="299"/>
      <c r="K380" s="95">
        <v>133</v>
      </c>
      <c r="L380" s="95">
        <v>41</v>
      </c>
      <c r="M380" s="95">
        <v>43</v>
      </c>
      <c r="N380" s="95">
        <v>35</v>
      </c>
      <c r="O380" s="95">
        <v>20</v>
      </c>
      <c r="P380" s="95">
        <v>48</v>
      </c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320</v>
      </c>
      <c r="AA380" s="49"/>
      <c r="AC380" s="27" t="s">
        <v>82</v>
      </c>
      <c r="AD380" s="37" t="s">
        <v>120</v>
      </c>
    </row>
    <row r="381" spans="1:30" ht="15" customHeight="1" x14ac:dyDescent="0.3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201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3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201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3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201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3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201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3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201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3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201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3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201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3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201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3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201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3">
      <c r="A390" s="47" t="s">
        <v>30</v>
      </c>
      <c r="B390" s="277" t="s">
        <v>296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P390" si="29">SUM(K379:K389)</f>
        <v>241</v>
      </c>
      <c r="L390" s="70">
        <f t="shared" si="29"/>
        <v>78</v>
      </c>
      <c r="M390" s="70">
        <f t="shared" si="29"/>
        <v>76</v>
      </c>
      <c r="N390" s="70">
        <f t="shared" si="29"/>
        <v>67</v>
      </c>
      <c r="O390" s="70">
        <f t="shared" si="29"/>
        <v>49</v>
      </c>
      <c r="P390" s="70">
        <f t="shared" si="29"/>
        <v>79</v>
      </c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590</v>
      </c>
      <c r="AC390"/>
      <c r="AD390" s="37" t="s">
        <v>181</v>
      </c>
    </row>
    <row r="391" spans="1:34" ht="15.75" customHeight="1" x14ac:dyDescent="0.3">
      <c r="AA391" s="4" t="s">
        <v>88</v>
      </c>
      <c r="AC391"/>
    </row>
    <row r="392" spans="1:34" ht="16.5" customHeight="1" x14ac:dyDescent="0.3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 x14ac:dyDescent="0.3">
      <c r="A393" s="30"/>
      <c r="B393" s="286" t="s">
        <v>303</v>
      </c>
      <c r="C393" s="287"/>
      <c r="D393" s="288"/>
      <c r="E393" s="286" t="s">
        <v>304</v>
      </c>
      <c r="F393" s="287"/>
      <c r="G393" s="288"/>
      <c r="H393" s="286" t="s">
        <v>305</v>
      </c>
      <c r="I393" s="287"/>
      <c r="J393" s="288"/>
      <c r="K393" s="292" t="s">
        <v>306</v>
      </c>
      <c r="L393" s="294" t="s">
        <v>307</v>
      </c>
      <c r="M393" s="294" t="s">
        <v>308</v>
      </c>
      <c r="N393" s="296" t="s">
        <v>309</v>
      </c>
      <c r="O393" s="208" t="s">
        <v>303</v>
      </c>
      <c r="P393" s="209" t="s">
        <v>304</v>
      </c>
      <c r="Q393" s="210" t="s">
        <v>305</v>
      </c>
      <c r="R393" s="211" t="s">
        <v>306</v>
      </c>
      <c r="S393" s="62"/>
      <c r="T393" s="212" t="s">
        <v>307</v>
      </c>
      <c r="U393" s="62"/>
      <c r="V393" s="213" t="s">
        <v>308</v>
      </c>
      <c r="W393" s="62"/>
      <c r="X393" s="214" t="s">
        <v>309</v>
      </c>
      <c r="Y393" s="215" t="s">
        <v>310</v>
      </c>
      <c r="Z393" s="3"/>
      <c r="AC393"/>
    </row>
    <row r="394" spans="1:34" ht="22.5" customHeight="1" x14ac:dyDescent="0.3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311</v>
      </c>
      <c r="P394" s="217" t="s">
        <v>312</v>
      </c>
      <c r="Q394" s="218" t="s">
        <v>313</v>
      </c>
      <c r="R394" s="219" t="s">
        <v>314</v>
      </c>
      <c r="S394" s="63"/>
      <c r="T394" s="220" t="s">
        <v>315</v>
      </c>
      <c r="U394" s="63"/>
      <c r="V394" s="221" t="s">
        <v>316</v>
      </c>
      <c r="W394" s="63"/>
      <c r="X394" s="222" t="s">
        <v>317</v>
      </c>
      <c r="Y394" s="223" t="s">
        <v>318</v>
      </c>
      <c r="AC394"/>
    </row>
    <row r="395" spans="1:34" ht="15" customHeight="1" x14ac:dyDescent="0.3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3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292</v>
      </c>
      <c r="AH396" s="93" t="s">
        <v>300</v>
      </c>
    </row>
    <row r="397" spans="1:34" ht="22.5" customHeight="1" x14ac:dyDescent="0.3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271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299</v>
      </c>
    </row>
    <row r="398" spans="1:34" ht="22.5" customHeight="1" x14ac:dyDescent="0.3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271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 x14ac:dyDescent="0.3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292</v>
      </c>
      <c r="Z399" s="281"/>
      <c r="AC399"/>
    </row>
    <row r="400" spans="1:34" ht="23.25" customHeight="1" x14ac:dyDescent="0.3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 x14ac:dyDescent="0.3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 x14ac:dyDescent="0.3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293</v>
      </c>
      <c r="X402" s="283"/>
      <c r="Y402" s="283"/>
      <c r="Z402" s="283"/>
      <c r="AC402"/>
    </row>
    <row r="403" spans="1:30" ht="24.75" customHeight="1" x14ac:dyDescent="0.3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 x14ac:dyDescent="0.3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195</v>
      </c>
      <c r="AC404"/>
      <c r="AD404" s="57" t="s">
        <v>182</v>
      </c>
    </row>
    <row r="405" spans="1:30" ht="12.75" customHeight="1" x14ac:dyDescent="0.3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3">
      <c r="A406" s="24" t="s">
        <v>25</v>
      </c>
      <c r="B406" s="270" t="s">
        <v>297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P406" si="30">K98+K110+K138+K150+K178+K190+K218+K230+K258+K270+K298+K310+K338+K350+K378+K390</f>
        <v>237290</v>
      </c>
      <c r="L406" s="71">
        <f t="shared" si="30"/>
        <v>86622</v>
      </c>
      <c r="M406" s="71">
        <f t="shared" si="30"/>
        <v>98763</v>
      </c>
      <c r="N406" s="71">
        <f t="shared" si="30"/>
        <v>84304</v>
      </c>
      <c r="O406" s="71">
        <f t="shared" si="30"/>
        <v>70513</v>
      </c>
      <c r="P406" s="71">
        <f t="shared" si="30"/>
        <v>110953</v>
      </c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688445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3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9526</v>
      </c>
      <c r="L407" s="95">
        <v>3351</v>
      </c>
      <c r="M407" s="95">
        <v>4392</v>
      </c>
      <c r="N407" s="95">
        <v>4698</v>
      </c>
      <c r="O407" s="95">
        <v>4409</v>
      </c>
      <c r="P407" s="95">
        <v>6211</v>
      </c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32587</v>
      </c>
      <c r="AA407" s="25"/>
      <c r="AC407" s="27" t="s">
        <v>82</v>
      </c>
      <c r="AD407" s="58" t="s">
        <v>106</v>
      </c>
    </row>
    <row r="408" spans="1:30" ht="30" customHeight="1" x14ac:dyDescent="0.3">
      <c r="A408" s="24" t="s">
        <v>60</v>
      </c>
      <c r="B408" s="270" t="s">
        <v>298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P408" si="31">K406+K407</f>
        <v>246816</v>
      </c>
      <c r="L408" s="71">
        <f t="shared" si="31"/>
        <v>89973</v>
      </c>
      <c r="M408" s="71">
        <f t="shared" si="31"/>
        <v>103155</v>
      </c>
      <c r="N408" s="71">
        <f t="shared" si="31"/>
        <v>89002</v>
      </c>
      <c r="O408" s="71">
        <f t="shared" si="31"/>
        <v>74922</v>
      </c>
      <c r="P408" s="71">
        <f t="shared" si="31"/>
        <v>117164</v>
      </c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721032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3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3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3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 x14ac:dyDescent="0.3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 x14ac:dyDescent="0.3">
      <c r="A414" s="34"/>
      <c r="B414" s="35"/>
      <c r="C414" s="267" t="s">
        <v>302</v>
      </c>
      <c r="D414" s="268"/>
      <c r="E414" s="268"/>
      <c r="F414" s="268"/>
      <c r="G414" s="267" t="s">
        <v>302</v>
      </c>
      <c r="H414" s="268"/>
      <c r="I414" s="268"/>
      <c r="J414" s="268"/>
      <c r="K414" s="267" t="s">
        <v>302</v>
      </c>
      <c r="L414" s="268"/>
      <c r="M414" s="268"/>
      <c r="N414" s="267" t="s">
        <v>302</v>
      </c>
      <c r="O414" s="268"/>
      <c r="P414" s="268"/>
      <c r="Q414" s="267" t="s">
        <v>302</v>
      </c>
      <c r="R414" s="268"/>
      <c r="S414" s="268"/>
      <c r="T414" s="267" t="s">
        <v>302</v>
      </c>
      <c r="U414" s="268"/>
      <c r="V414" s="268"/>
      <c r="W414" s="267" t="s">
        <v>302</v>
      </c>
      <c r="X414" s="268"/>
      <c r="Y414" s="268"/>
      <c r="AA414" s="36"/>
      <c r="AC414"/>
    </row>
    <row r="415" spans="1:30" ht="15.75" customHeight="1" x14ac:dyDescent="0.3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 x14ac:dyDescent="0.3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 x14ac:dyDescent="0.3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 x14ac:dyDescent="0.3">
      <c r="A418" s="34"/>
      <c r="B418" s="35"/>
      <c r="C418" s="253" t="s">
        <v>302</v>
      </c>
      <c r="D418" s="254"/>
      <c r="E418" s="254"/>
      <c r="F418" s="254"/>
      <c r="G418" s="253" t="s">
        <v>302</v>
      </c>
      <c r="H418" s="254"/>
      <c r="I418" s="254"/>
      <c r="J418" s="254"/>
      <c r="K418" s="255" t="s">
        <v>302</v>
      </c>
      <c r="L418" s="256"/>
      <c r="M418" s="256"/>
      <c r="N418" s="257" t="s">
        <v>302</v>
      </c>
      <c r="O418" s="258"/>
      <c r="P418" s="258"/>
      <c r="Q418" s="255" t="s">
        <v>302</v>
      </c>
      <c r="R418" s="256"/>
      <c r="S418" s="256"/>
      <c r="T418" s="257" t="s">
        <v>302</v>
      </c>
      <c r="U418" s="258"/>
      <c r="V418" s="255" t="s">
        <v>302</v>
      </c>
      <c r="W418" s="256"/>
      <c r="X418" s="255" t="s">
        <v>302</v>
      </c>
      <c r="Y418" s="256"/>
      <c r="AA418" s="36"/>
      <c r="AC418"/>
    </row>
    <row r="419" spans="1:29" ht="13.5" customHeight="1" x14ac:dyDescent="0.3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 x14ac:dyDescent="0.3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 x14ac:dyDescent="0.3">
      <c r="C421" s="253" t="s">
        <v>302</v>
      </c>
      <c r="D421" s="254"/>
      <c r="E421" s="254"/>
      <c r="F421" s="254"/>
      <c r="G421" s="253" t="s">
        <v>302</v>
      </c>
      <c r="H421" s="254"/>
      <c r="I421" s="254"/>
      <c r="J421" s="254"/>
      <c r="K421" s="255" t="s">
        <v>302</v>
      </c>
      <c r="L421" s="256"/>
      <c r="M421" s="256"/>
      <c r="N421" s="257" t="s">
        <v>302</v>
      </c>
      <c r="O421" s="258"/>
      <c r="P421" s="258"/>
      <c r="Q421" s="255" t="s">
        <v>302</v>
      </c>
      <c r="R421" s="256"/>
      <c r="S421" s="256"/>
      <c r="T421" s="257" t="s">
        <v>302</v>
      </c>
      <c r="U421" s="258"/>
      <c r="V421" s="255" t="s">
        <v>302</v>
      </c>
      <c r="W421" s="256"/>
      <c r="X421" s="255" t="s">
        <v>302</v>
      </c>
      <c r="Y421" s="256"/>
      <c r="AC421"/>
    </row>
    <row r="422" spans="1:29" ht="15.75" customHeight="1" x14ac:dyDescent="0.3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 x14ac:dyDescent="0.3">
      <c r="AC423"/>
    </row>
  </sheetData>
  <sheetProtection password="C0A4" sheet="1" objects="1" scenarios="1"/>
  <mergeCells count="605">
    <mergeCell ref="T42:V42"/>
    <mergeCell ref="W42:Y42"/>
    <mergeCell ref="W41:Y41"/>
    <mergeCell ref="G41:J41"/>
    <mergeCell ref="K41:M41"/>
    <mergeCell ref="N41:P41"/>
    <mergeCell ref="Q41:S41"/>
    <mergeCell ref="T41:V41"/>
    <mergeCell ref="T45:U45"/>
    <mergeCell ref="V45:W45"/>
    <mergeCell ref="X45:Y45"/>
    <mergeCell ref="C45:F45"/>
    <mergeCell ref="G45:J45"/>
    <mergeCell ref="K45:M45"/>
    <mergeCell ref="N45:P45"/>
    <mergeCell ref="Q45:S45"/>
    <mergeCell ref="A30:A32"/>
    <mergeCell ref="B30:I32"/>
    <mergeCell ref="A33:A35"/>
    <mergeCell ref="B33:I35"/>
    <mergeCell ref="A36:A38"/>
    <mergeCell ref="B36:I38"/>
    <mergeCell ref="B20:I22"/>
    <mergeCell ref="A23:A25"/>
    <mergeCell ref="B23:I25"/>
    <mergeCell ref="B26:Z26"/>
    <mergeCell ref="I7:L7"/>
    <mergeCell ref="I6:L6"/>
    <mergeCell ref="W5:Z6"/>
    <mergeCell ref="W7:Z7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Y4:Z4"/>
    <mergeCell ref="D1:X1"/>
    <mergeCell ref="D2:X2"/>
    <mergeCell ref="Y2:Z3"/>
    <mergeCell ref="D3:X3"/>
    <mergeCell ref="D4:X4"/>
    <mergeCell ref="K44:M44"/>
    <mergeCell ref="N44:P44"/>
    <mergeCell ref="Q44:S44"/>
    <mergeCell ref="C42:F42"/>
    <mergeCell ref="G42:J42"/>
    <mergeCell ref="K42:M42"/>
    <mergeCell ref="N42:P42"/>
    <mergeCell ref="Q42:S42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B54:J54"/>
    <mergeCell ref="K54:Z54"/>
    <mergeCell ref="B55:J55"/>
    <mergeCell ref="B56:J56"/>
    <mergeCell ref="A57:A59"/>
    <mergeCell ref="B57:I59"/>
    <mergeCell ref="A60:A62"/>
    <mergeCell ref="B60:I62"/>
    <mergeCell ref="B63:Z63"/>
    <mergeCell ref="B64:J64"/>
    <mergeCell ref="B65:J65"/>
    <mergeCell ref="R68:U68"/>
    <mergeCell ref="V68:Y68"/>
    <mergeCell ref="V73:W73"/>
    <mergeCell ref="X73:Y73"/>
    <mergeCell ref="B66:J66"/>
    <mergeCell ref="B67:J67"/>
    <mergeCell ref="C68:I68"/>
    <mergeCell ref="J68:M68"/>
    <mergeCell ref="N68:Q68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C69:Y69"/>
    <mergeCell ref="C70:F70"/>
    <mergeCell ref="G70:J70"/>
    <mergeCell ref="K70:M70"/>
    <mergeCell ref="N70:P70"/>
    <mergeCell ref="Q70:S70"/>
    <mergeCell ref="T70:V70"/>
    <mergeCell ref="W70:Y70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1:F71"/>
    <mergeCell ref="G71:J71"/>
    <mergeCell ref="K71:M71"/>
    <mergeCell ref="N71:P71"/>
    <mergeCell ref="Q71:S71"/>
    <mergeCell ref="I77:L77"/>
    <mergeCell ref="C74:F74"/>
    <mergeCell ref="G74:J74"/>
    <mergeCell ref="K74:M74"/>
    <mergeCell ref="N74:P74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E113:G114"/>
    <mergeCell ref="H113:J114"/>
    <mergeCell ref="K113:K114"/>
    <mergeCell ref="L113:L114"/>
    <mergeCell ref="M113:M114"/>
    <mergeCell ref="N113:N114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C127:J127"/>
    <mergeCell ref="C128:J128"/>
    <mergeCell ref="C129:J129"/>
    <mergeCell ref="C130:J130"/>
    <mergeCell ref="C131:J131"/>
    <mergeCell ref="B123:J123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B153:D154"/>
    <mergeCell ref="E153:G154"/>
    <mergeCell ref="H153:J154"/>
    <mergeCell ref="K153:K154"/>
    <mergeCell ref="L153:L154"/>
    <mergeCell ref="M153:M154"/>
    <mergeCell ref="J156:M156"/>
    <mergeCell ref="N156:W156"/>
    <mergeCell ref="I157:L157"/>
    <mergeCell ref="Y157:Z158"/>
    <mergeCell ref="I158:L158"/>
    <mergeCell ref="O152:Y152"/>
    <mergeCell ref="N153:N154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67:J167"/>
    <mergeCell ref="C168:J168"/>
    <mergeCell ref="C169:J169"/>
    <mergeCell ref="C170:J170"/>
    <mergeCell ref="C171:J171"/>
    <mergeCell ref="B163:J163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B193:D194"/>
    <mergeCell ref="E193:G194"/>
    <mergeCell ref="H193:J194"/>
    <mergeCell ref="K193:K194"/>
    <mergeCell ref="L193:L194"/>
    <mergeCell ref="M193:M194"/>
    <mergeCell ref="J196:M196"/>
    <mergeCell ref="N196:W196"/>
    <mergeCell ref="I197:L197"/>
    <mergeCell ref="Y197:Z198"/>
    <mergeCell ref="I198:L198"/>
    <mergeCell ref="O192:Y192"/>
    <mergeCell ref="N193:N194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C207:J207"/>
    <mergeCell ref="C208:J208"/>
    <mergeCell ref="C209:J209"/>
    <mergeCell ref="C210:J210"/>
    <mergeCell ref="C211:J211"/>
    <mergeCell ref="B203:J203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B233:D234"/>
    <mergeCell ref="E233:G234"/>
    <mergeCell ref="H233:J234"/>
    <mergeCell ref="K233:K234"/>
    <mergeCell ref="L233:L234"/>
    <mergeCell ref="M233:M234"/>
    <mergeCell ref="J236:M236"/>
    <mergeCell ref="N236:W236"/>
    <mergeCell ref="I237:L237"/>
    <mergeCell ref="Y237:Z238"/>
    <mergeCell ref="I238:L238"/>
    <mergeCell ref="O232:Y232"/>
    <mergeCell ref="N233:N234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47:J247"/>
    <mergeCell ref="C248:J248"/>
    <mergeCell ref="C249:J249"/>
    <mergeCell ref="C250:J250"/>
    <mergeCell ref="C251:J251"/>
    <mergeCell ref="B243:J243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B273:D274"/>
    <mergeCell ref="E273:G274"/>
    <mergeCell ref="H273:J274"/>
    <mergeCell ref="K273:K274"/>
    <mergeCell ref="L273:L274"/>
    <mergeCell ref="M273:M274"/>
    <mergeCell ref="J276:M276"/>
    <mergeCell ref="N276:W276"/>
    <mergeCell ref="I277:L277"/>
    <mergeCell ref="Y277:Z278"/>
    <mergeCell ref="I278:L278"/>
    <mergeCell ref="O272:Y272"/>
    <mergeCell ref="N273:N274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C287:J287"/>
    <mergeCell ref="C288:J288"/>
    <mergeCell ref="C289:J289"/>
    <mergeCell ref="C290:J290"/>
    <mergeCell ref="C291:J291"/>
    <mergeCell ref="B283:J283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B313:D314"/>
    <mergeCell ref="E313:G314"/>
    <mergeCell ref="H313:J314"/>
    <mergeCell ref="K313:K314"/>
    <mergeCell ref="L313:L314"/>
    <mergeCell ref="M313:M314"/>
    <mergeCell ref="J316:M316"/>
    <mergeCell ref="N316:W316"/>
    <mergeCell ref="I317:L317"/>
    <mergeCell ref="Y317:Z318"/>
    <mergeCell ref="I318:L318"/>
    <mergeCell ref="O312:Y312"/>
    <mergeCell ref="N313:N314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27:J327"/>
    <mergeCell ref="C328:J328"/>
    <mergeCell ref="C329:J329"/>
    <mergeCell ref="C330:J330"/>
    <mergeCell ref="C331:J331"/>
    <mergeCell ref="B323:J323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B353:D354"/>
    <mergeCell ref="E353:G354"/>
    <mergeCell ref="H353:J354"/>
    <mergeCell ref="K353:K354"/>
    <mergeCell ref="L353:L354"/>
    <mergeCell ref="M353:M354"/>
    <mergeCell ref="J356:M356"/>
    <mergeCell ref="N356:W356"/>
    <mergeCell ref="I357:L357"/>
    <mergeCell ref="Y357:Z358"/>
    <mergeCell ref="I358:L358"/>
    <mergeCell ref="O352:Y352"/>
    <mergeCell ref="N353:N354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C367:J367"/>
    <mergeCell ref="C368:J368"/>
    <mergeCell ref="C369:J369"/>
    <mergeCell ref="C370:J370"/>
    <mergeCell ref="C371:J371"/>
    <mergeCell ref="B363:J363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X419:Y419"/>
    <mergeCell ref="C418:F418"/>
    <mergeCell ref="G418:J418"/>
    <mergeCell ref="K418:M418"/>
    <mergeCell ref="N418:P418"/>
    <mergeCell ref="Q418:S418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21:Y421"/>
    <mergeCell ref="C420:F420"/>
    <mergeCell ref="G420:J420"/>
    <mergeCell ref="K420:M420"/>
    <mergeCell ref="N420:P420"/>
    <mergeCell ref="Q420:S420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T422:U422"/>
    <mergeCell ref="V422:W422"/>
    <mergeCell ref="X422:Y422"/>
    <mergeCell ref="C422:F422"/>
    <mergeCell ref="G422:J422"/>
    <mergeCell ref="K422:M422"/>
    <mergeCell ref="N422:P422"/>
    <mergeCell ref="Q422:S422"/>
  </mergeCells>
  <conditionalFormatting sqref="L410:N410">
    <cfRule type="expression" dxfId="186" priority="168">
      <formula>ISBLANK(INDIRECT(ADDRESS(ROW(), COLUMN())))</formula>
    </cfRule>
  </conditionalFormatting>
  <conditionalFormatting sqref="P410:Q410 S410:T410 V410:Y410">
    <cfRule type="cellIs" dxfId="185" priority="169" operator="lessThan">
      <formula>0</formula>
    </cfRule>
  </conditionalFormatting>
  <conditionalFormatting sqref="P410:Q410 S410:T410 V410:Y410">
    <cfRule type="cellIs" dxfId="184" priority="170" operator="greaterThan">
      <formula>9</formula>
    </cfRule>
  </conditionalFormatting>
  <conditionalFormatting sqref="P410:Q410 S410:T410 V410:Y410">
    <cfRule type="expression" dxfId="183" priority="171">
      <formula>ISBLANK(INDIRECT(ADDRESS(ROW(), COLUMN())))</formula>
    </cfRule>
  </conditionalFormatting>
  <conditionalFormatting sqref="P410:Q410 S410:T410 V410:Y410">
    <cfRule type="expression" dxfId="182" priority="172">
      <formula>ISTEXT(INDIRECT(ADDRESS(ROW(), COLUMN())))</formula>
    </cfRule>
  </conditionalFormatting>
  <conditionalFormatting sqref="L14:O15 L17:O18 L20:N21 Q27:Y28 Q30:Y31 Q33:Y34 Q57:Y58 Q60:Y61 Q64:Y66 L91:Y97 L103:Y109 L131:Y137 L143:Y149 L171:Y177 L182:Y189 L211:Y217 L223:Y229 L250:Y257 L263:Y269 L291:Y297 L303:Y309 L331:Y337 L343:Y349 L371:Y377 L381:Y389 Q407:Y407 Q20:Y21 Q14:Y15 Q17:Y18 Q87:Y90 Q99:Y102 Q127:Y130 Q139:Y142 Q167:Y170 Q179:Y181 Q207:Y210 Q219:Y222 Q247:Y249 Q259:Y262 Q287:Y290 Q299:Y302 Q327:Y330 Q339:Y342 Q367:Y370 Q379:Y380">
    <cfRule type="expression" dxfId="181" priority="173">
      <formula>CELL("Protect",INDIRECT(ADDRESS(ROW(), COLUMN())))</formula>
    </cfRule>
  </conditionalFormatting>
  <conditionalFormatting sqref="K14:O15 K17:O18 K20:N21 Q27:Y28 Q30:Y31 Q33:Y34 Q57:Y58 Q60:Y61 Q64:Y66 K91:Y97 K103:Y109 K131:Y137 K143:Y149 K171:Y177 K182:Y189 K211:Y217 K223:Y229 K250:Y257 K263:Y269 K291:Y297 K303:Y309 K331:Y337 K343:Y349 K371:Y377 K381:Y389 Q407:Y407 Q20:Y21 Q14:Y15 Q17:Y18 Q87:Y90 Q99:Y102 Q127:Y130 Q139:Y142 Q167:Y170 Q179:Y181 Q207:Y210 Q219:Y222 Q247:Y249 Q259:Y262 Q287:Y290 Q299:Y302 Q327:Y330 Q339:Y342 Q367:Y370 Q379:Y380">
    <cfRule type="cellIs" dxfId="180" priority="174" operator="equal">
      <formula>"   "</formula>
    </cfRule>
    <cfRule type="expression" dxfId="179" priority="175">
      <formula>ISBLANK(INDIRECT(ADDRESS(ROW(), COLUMN())))</formula>
    </cfRule>
  </conditionalFormatting>
  <conditionalFormatting sqref="K14:O15 K17:O18 K20:N21 Q27:Y28 Q30:Y31 Q33:Y34 Q57:Y58 Q60:Y61 Q64:Y66 K91:Y97 K103:Y109 K131:Y137 K143:Y149 K171:Y177 K182:Y189 K211:Y217 K223:Y229 K250:Y257 K263:Y269 K291:Y297 K303:Y309 K331:Y337 K343:Y349 K371:Y377 K381:Y389 Q407:Y407 Q20:Y21 Q14:Y15 Q17:Y18 Q87:Y90 Q99:Y102 Q127:Y130 Q139:Y142 Q167:Y170 Q179:Y181 Q207:Y210 Q219:Y222 Q247:Y249 Q259:Y262 Q287:Y290 Q299:Y302 Q327:Y330 Q339:Y342 Q367:Y370 Q379:Y380">
    <cfRule type="cellIs" dxfId="178" priority="176" operator="equal">
      <formula>"   "</formula>
    </cfRule>
    <cfRule type="cellIs" dxfId="177" priority="177" operator="lessThan">
      <formula>0</formula>
    </cfRule>
    <cfRule type="expression" dxfId="176" priority="178">
      <formula>ISTEXT(INDIRECT(ADDRESS(ROW(), COLUMN())))</formula>
    </cfRule>
  </conditionalFormatting>
  <conditionalFormatting sqref="K29:Y29 Q27:Y28 K32:Y32 Q30:Y31 K35:Y38 Q33:Y34">
    <cfRule type="cellIs" dxfId="175" priority="179" operator="greaterThan">
      <formula>K14</formula>
    </cfRule>
  </conditionalFormatting>
  <conditionalFormatting sqref="K59:Y59 Q57:Y58">
    <cfRule type="cellIs" dxfId="174" priority="180" operator="greaterThan">
      <formula>K23</formula>
    </cfRule>
  </conditionalFormatting>
  <conditionalFormatting sqref="K62:Y62 Q60:Y61">
    <cfRule type="cellIs" dxfId="173" priority="181" operator="greaterThan">
      <formula>K36</formula>
    </cfRule>
  </conditionalFormatting>
  <conditionalFormatting sqref="K38:Y38">
    <cfRule type="expression" dxfId="172" priority="182">
      <formula>IF(K67&gt;0,INDIRECT(ADDRESS(ROW(), COLUMN()))&lt;&gt;K67,0)</formula>
    </cfRule>
    <cfRule type="expression" dxfId="171" priority="183">
      <formula>IF(K408&gt;0,INDIRECT(ADDRESS(ROW(), COLUMN()))&lt;&gt;K408,0)</formula>
    </cfRule>
  </conditionalFormatting>
  <conditionalFormatting sqref="K67:Y67">
    <cfRule type="expression" dxfId="170" priority="184">
      <formula>IF(K408&gt;0,INDIRECT(ADDRESS(ROW(), COLUMN()))&lt;&gt;K408,0)</formula>
    </cfRule>
    <cfRule type="cellIs" dxfId="169" priority="185" operator="notEqual">
      <formula>K38</formula>
    </cfRule>
  </conditionalFormatting>
  <conditionalFormatting sqref="K408:Y408">
    <cfRule type="cellIs" dxfId="168" priority="186" operator="notEqual">
      <formula>K38</formula>
    </cfRule>
    <cfRule type="cellIs" dxfId="167" priority="187" operator="notEqual">
      <formula>K67</formula>
    </cfRule>
  </conditionalFormatting>
  <conditionalFormatting sqref="L27:P28">
    <cfRule type="expression" dxfId="166" priority="161">
      <formula>CELL("Protect",INDIRECT(ADDRESS(ROW(), COLUMN())))</formula>
    </cfRule>
  </conditionalFormatting>
  <conditionalFormatting sqref="K27:P28">
    <cfRule type="cellIs" dxfId="165" priority="162" operator="equal">
      <formula>"   "</formula>
    </cfRule>
    <cfRule type="expression" dxfId="164" priority="163">
      <formula>ISBLANK(INDIRECT(ADDRESS(ROW(), COLUMN())))</formula>
    </cfRule>
  </conditionalFormatting>
  <conditionalFormatting sqref="K27:P28">
    <cfRule type="cellIs" dxfId="163" priority="164" operator="equal">
      <formula>"   "</formula>
    </cfRule>
    <cfRule type="cellIs" dxfId="162" priority="165" operator="lessThan">
      <formula>0</formula>
    </cfRule>
    <cfRule type="expression" dxfId="161" priority="166">
      <formula>ISTEXT(INDIRECT(ADDRESS(ROW(), COLUMN())))</formula>
    </cfRule>
  </conditionalFormatting>
  <conditionalFormatting sqref="K27:P28">
    <cfRule type="cellIs" dxfId="160" priority="167" operator="greaterThan">
      <formula>K14</formula>
    </cfRule>
  </conditionalFormatting>
  <conditionalFormatting sqref="O20:O21">
    <cfRule type="expression" dxfId="159" priority="155">
      <formula>CELL("Protect",INDIRECT(ADDRESS(ROW(), COLUMN())))</formula>
    </cfRule>
  </conditionalFormatting>
  <conditionalFormatting sqref="O20:O21">
    <cfRule type="cellIs" dxfId="158" priority="156" operator="equal">
      <formula>"   "</formula>
    </cfRule>
    <cfRule type="expression" dxfId="157" priority="157">
      <formula>ISBLANK(INDIRECT(ADDRESS(ROW(), COLUMN())))</formula>
    </cfRule>
  </conditionalFormatting>
  <conditionalFormatting sqref="O20:O21">
    <cfRule type="cellIs" dxfId="156" priority="158" operator="equal">
      <formula>"   "</formula>
    </cfRule>
    <cfRule type="cellIs" dxfId="155" priority="159" operator="lessThan">
      <formula>0</formula>
    </cfRule>
    <cfRule type="expression" dxfId="154" priority="160">
      <formula>ISTEXT(INDIRECT(ADDRESS(ROW(), COLUMN())))</formula>
    </cfRule>
  </conditionalFormatting>
  <conditionalFormatting sqref="P14:P15">
    <cfRule type="expression" dxfId="153" priority="149">
      <formula>CELL("Protect",INDIRECT(ADDRESS(ROW(), COLUMN())))</formula>
    </cfRule>
  </conditionalFormatting>
  <conditionalFormatting sqref="P14:P15">
    <cfRule type="cellIs" dxfId="152" priority="150" operator="equal">
      <formula>"   "</formula>
    </cfRule>
    <cfRule type="expression" dxfId="151" priority="151">
      <formula>ISBLANK(INDIRECT(ADDRESS(ROW(), COLUMN())))</formula>
    </cfRule>
  </conditionalFormatting>
  <conditionalFormatting sqref="P14:P15">
    <cfRule type="cellIs" dxfId="150" priority="152" operator="equal">
      <formula>"   "</formula>
    </cfRule>
    <cfRule type="cellIs" dxfId="149" priority="153" operator="lessThan">
      <formula>0</formula>
    </cfRule>
    <cfRule type="expression" dxfId="148" priority="154">
      <formula>ISTEXT(INDIRECT(ADDRESS(ROW(), COLUMN())))</formula>
    </cfRule>
  </conditionalFormatting>
  <conditionalFormatting sqref="P17:P18">
    <cfRule type="expression" dxfId="147" priority="143">
      <formula>CELL("Protect",INDIRECT(ADDRESS(ROW(), COLUMN())))</formula>
    </cfRule>
  </conditionalFormatting>
  <conditionalFormatting sqref="P17:P18">
    <cfRule type="cellIs" dxfId="146" priority="144" operator="equal">
      <formula>"   "</formula>
    </cfRule>
    <cfRule type="expression" dxfId="145" priority="145">
      <formula>ISBLANK(INDIRECT(ADDRESS(ROW(), COLUMN())))</formula>
    </cfRule>
  </conditionalFormatting>
  <conditionalFormatting sqref="P17:P18">
    <cfRule type="cellIs" dxfId="144" priority="146" operator="equal">
      <formula>"   "</formula>
    </cfRule>
    <cfRule type="cellIs" dxfId="143" priority="147" operator="lessThan">
      <formula>0</formula>
    </cfRule>
    <cfRule type="expression" dxfId="142" priority="148">
      <formula>ISTEXT(INDIRECT(ADDRESS(ROW(), COLUMN())))</formula>
    </cfRule>
  </conditionalFormatting>
  <conditionalFormatting sqref="P20:P21">
    <cfRule type="expression" dxfId="141" priority="137">
      <formula>CELL("Protect",INDIRECT(ADDRESS(ROW(), COLUMN())))</formula>
    </cfRule>
  </conditionalFormatting>
  <conditionalFormatting sqref="P20:P21">
    <cfRule type="cellIs" dxfId="140" priority="138" operator="equal">
      <formula>"   "</formula>
    </cfRule>
    <cfRule type="expression" dxfId="139" priority="139">
      <formula>ISBLANK(INDIRECT(ADDRESS(ROW(), COLUMN())))</formula>
    </cfRule>
  </conditionalFormatting>
  <conditionalFormatting sqref="P20:P21">
    <cfRule type="cellIs" dxfId="138" priority="140" operator="equal">
      <formula>"   "</formula>
    </cfRule>
    <cfRule type="cellIs" dxfId="137" priority="141" operator="lessThan">
      <formula>0</formula>
    </cfRule>
    <cfRule type="expression" dxfId="136" priority="142">
      <formula>ISTEXT(INDIRECT(ADDRESS(ROW(), COLUMN())))</formula>
    </cfRule>
  </conditionalFormatting>
  <conditionalFormatting sqref="L30:P31">
    <cfRule type="expression" dxfId="135" priority="130">
      <formula>CELL("Protect",INDIRECT(ADDRESS(ROW(), COLUMN())))</formula>
    </cfRule>
  </conditionalFormatting>
  <conditionalFormatting sqref="K30:P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P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P31">
    <cfRule type="cellIs" dxfId="129" priority="136" operator="greaterThan">
      <formula>K17</formula>
    </cfRule>
  </conditionalFormatting>
  <conditionalFormatting sqref="L33:P34">
    <cfRule type="expression" dxfId="128" priority="123">
      <formula>CELL("Protect",INDIRECT(ADDRESS(ROW(), COLUMN())))</formula>
    </cfRule>
  </conditionalFormatting>
  <conditionalFormatting sqref="K33:P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P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P34">
    <cfRule type="cellIs" dxfId="122" priority="129" operator="greaterThan">
      <formula>K20</formula>
    </cfRule>
  </conditionalFormatting>
  <conditionalFormatting sqref="L57:P58">
    <cfRule type="expression" dxfId="121" priority="116">
      <formula>CELL("Protect",INDIRECT(ADDRESS(ROW(), COLUMN())))</formula>
    </cfRule>
  </conditionalFormatting>
  <conditionalFormatting sqref="K57:P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P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P58">
    <cfRule type="cellIs" dxfId="115" priority="122" operator="greaterThan">
      <formula>K23</formula>
    </cfRule>
  </conditionalFormatting>
  <conditionalFormatting sqref="L60:P61">
    <cfRule type="expression" dxfId="114" priority="109">
      <formula>CELL("Protect",INDIRECT(ADDRESS(ROW(), COLUMN())))</formula>
    </cfRule>
  </conditionalFormatting>
  <conditionalFormatting sqref="K60:P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P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P61">
    <cfRule type="cellIs" dxfId="108" priority="115" operator="greaterThan">
      <formula>K36</formula>
    </cfRule>
  </conditionalFormatting>
  <conditionalFormatting sqref="L64:P66">
    <cfRule type="expression" dxfId="107" priority="103">
      <formula>CELL("Protect",INDIRECT(ADDRESS(ROW(), COLUMN())))</formula>
    </cfRule>
  </conditionalFormatting>
  <conditionalFormatting sqref="K64:P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P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P90">
    <cfRule type="expression" dxfId="101" priority="97">
      <formula>CELL("Protect",INDIRECT(ADDRESS(ROW(), COLUMN())))</formula>
    </cfRule>
  </conditionalFormatting>
  <conditionalFormatting sqref="K87:P90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P90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P102">
    <cfRule type="expression" dxfId="95" priority="91">
      <formula>CELL("Protect",INDIRECT(ADDRESS(ROW(), COLUMN())))</formula>
    </cfRule>
  </conditionalFormatting>
  <conditionalFormatting sqref="K99:P102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P102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P130">
    <cfRule type="expression" dxfId="89" priority="85">
      <formula>CELL("Protect",INDIRECT(ADDRESS(ROW(), COLUMN())))</formula>
    </cfRule>
  </conditionalFormatting>
  <conditionalFormatting sqref="K127:P130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P130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P142">
    <cfRule type="expression" dxfId="83" priority="79">
      <formula>CELL("Protect",INDIRECT(ADDRESS(ROW(), COLUMN())))</formula>
    </cfRule>
  </conditionalFormatting>
  <conditionalFormatting sqref="K139:P142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P142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P170">
    <cfRule type="expression" dxfId="77" priority="73">
      <formula>CELL("Protect",INDIRECT(ADDRESS(ROW(), COLUMN())))</formula>
    </cfRule>
  </conditionalFormatting>
  <conditionalFormatting sqref="K167:P170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P170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P181">
    <cfRule type="expression" dxfId="71" priority="67">
      <formula>CELL("Protect",INDIRECT(ADDRESS(ROW(), COLUMN())))</formula>
    </cfRule>
  </conditionalFormatting>
  <conditionalFormatting sqref="K179:P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P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P210">
    <cfRule type="expression" dxfId="65" priority="61">
      <formula>CELL("Protect",INDIRECT(ADDRESS(ROW(), COLUMN())))</formula>
    </cfRule>
  </conditionalFormatting>
  <conditionalFormatting sqref="K207:P210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P210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P222">
    <cfRule type="expression" dxfId="59" priority="55">
      <formula>CELL("Protect",INDIRECT(ADDRESS(ROW(), COLUMN())))</formula>
    </cfRule>
  </conditionalFormatting>
  <conditionalFormatting sqref="K219:P222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P222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P249">
    <cfRule type="expression" dxfId="53" priority="49">
      <formula>CELL("Protect",INDIRECT(ADDRESS(ROW(), COLUMN())))</formula>
    </cfRule>
  </conditionalFormatting>
  <conditionalFormatting sqref="K247:P249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P249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P262">
    <cfRule type="expression" dxfId="47" priority="43">
      <formula>CELL("Protect",INDIRECT(ADDRESS(ROW(), COLUMN())))</formula>
    </cfRule>
  </conditionalFormatting>
  <conditionalFormatting sqref="K259:P262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P262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P290">
    <cfRule type="expression" dxfId="41" priority="37">
      <formula>CELL("Protect",INDIRECT(ADDRESS(ROW(), COLUMN())))</formula>
    </cfRule>
  </conditionalFormatting>
  <conditionalFormatting sqref="K287:P290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P290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P302">
    <cfRule type="expression" dxfId="35" priority="31">
      <formula>CELL("Protect",INDIRECT(ADDRESS(ROW(), COLUMN())))</formula>
    </cfRule>
  </conditionalFormatting>
  <conditionalFormatting sqref="K299:P302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P302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P330">
    <cfRule type="expression" dxfId="29" priority="25">
      <formula>CELL("Protect",INDIRECT(ADDRESS(ROW(), COLUMN())))</formula>
    </cfRule>
  </conditionalFormatting>
  <conditionalFormatting sqref="K327:P330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P330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P342">
    <cfRule type="expression" dxfId="23" priority="19">
      <formula>CELL("Protect",INDIRECT(ADDRESS(ROW(), COLUMN())))</formula>
    </cfRule>
  </conditionalFormatting>
  <conditionalFormatting sqref="K339:P342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P342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P370">
    <cfRule type="expression" dxfId="17" priority="13">
      <formula>CELL("Protect",INDIRECT(ADDRESS(ROW(), COLUMN())))</formula>
    </cfRule>
  </conditionalFormatting>
  <conditionalFormatting sqref="K367:P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P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P380">
    <cfRule type="expression" dxfId="11" priority="7">
      <formula>CELL("Protect",INDIRECT(ADDRESS(ROW(), COLUMN())))</formula>
    </cfRule>
  </conditionalFormatting>
  <conditionalFormatting sqref="K379:P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P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P407">
    <cfRule type="expression" dxfId="5" priority="1">
      <formula>CELL("Protect",INDIRECT(ADDRESS(ROW(), COLUMN())))</formula>
    </cfRule>
  </conditionalFormatting>
  <conditionalFormatting sqref="K407:P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P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MODEL_DD1_DPR_74716_GORONTALO_DAPIL_GORONTALO.xlsx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2019-05-08T06:05:57Z</dcterms:created>
  <dcterms:modified xsi:type="dcterms:W3CDTF">2019-05-20T15:05:49Z</dcterms:modified>
</cp:coreProperties>
</file>