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186C209D-CB2C-4720-9D6E-B081FADEDB4B}" xr6:coauthVersionLast="43" xr6:coauthVersionMax="43" xr10:uidLastSave="{00000000-0000-0000-0000-000000000000}"/>
  <bookViews>
    <workbookView xWindow="1515" yWindow="1515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O390" i="4"/>
  <c r="N390" i="4"/>
  <c r="M390" i="4"/>
  <c r="L390" i="4"/>
  <c r="K390" i="4"/>
  <c r="Z380" i="4"/>
  <c r="Z379" i="4"/>
  <c r="O378" i="4"/>
  <c r="N378" i="4"/>
  <c r="M378" i="4"/>
  <c r="L378" i="4"/>
  <c r="K378" i="4"/>
  <c r="Z370" i="4"/>
  <c r="Z369" i="4"/>
  <c r="Z368" i="4"/>
  <c r="Z367" i="4"/>
  <c r="O350" i="4"/>
  <c r="N350" i="4"/>
  <c r="M350" i="4"/>
  <c r="L350" i="4"/>
  <c r="K350" i="4"/>
  <c r="Z350" i="4" s="1"/>
  <c r="Z347" i="4"/>
  <c r="Z346" i="4"/>
  <c r="Z345" i="4"/>
  <c r="Z344" i="4"/>
  <c r="Z343" i="4"/>
  <c r="Z342" i="4"/>
  <c r="Z341" i="4"/>
  <c r="Z340" i="4"/>
  <c r="Z339" i="4"/>
  <c r="O338" i="4"/>
  <c r="N338" i="4"/>
  <c r="M338" i="4"/>
  <c r="L338" i="4"/>
  <c r="K338" i="4"/>
  <c r="Z327" i="4"/>
  <c r="O310" i="4"/>
  <c r="N310" i="4"/>
  <c r="M310" i="4"/>
  <c r="L310" i="4"/>
  <c r="K310" i="4"/>
  <c r="Z310" i="4" s="1"/>
  <c r="Z307" i="4"/>
  <c r="Z306" i="4"/>
  <c r="Z305" i="4"/>
  <c r="Z304" i="4"/>
  <c r="Z303" i="4"/>
  <c r="Z302" i="4"/>
  <c r="Z301" i="4"/>
  <c r="Z300" i="4"/>
  <c r="Z299" i="4"/>
  <c r="O298" i="4"/>
  <c r="N298" i="4"/>
  <c r="M298" i="4"/>
  <c r="L298" i="4"/>
  <c r="K298" i="4"/>
  <c r="Z295" i="4"/>
  <c r="Z294" i="4"/>
  <c r="Z293" i="4"/>
  <c r="Z292" i="4"/>
  <c r="Z291" i="4"/>
  <c r="Z290" i="4"/>
  <c r="Z289" i="4"/>
  <c r="Z288" i="4"/>
  <c r="Z287" i="4"/>
  <c r="O270" i="4"/>
  <c r="N270" i="4"/>
  <c r="M270" i="4"/>
  <c r="L270" i="4"/>
  <c r="K270" i="4"/>
  <c r="Z267" i="4"/>
  <c r="Z266" i="4"/>
  <c r="Z265" i="4"/>
  <c r="Z264" i="4"/>
  <c r="Z263" i="4"/>
  <c r="Z262" i="4"/>
  <c r="Z261" i="4"/>
  <c r="Z260" i="4"/>
  <c r="Z259" i="4"/>
  <c r="O258" i="4"/>
  <c r="N258" i="4"/>
  <c r="M258" i="4"/>
  <c r="L258" i="4"/>
  <c r="K258" i="4"/>
  <c r="Z255" i="4"/>
  <c r="Z254" i="4"/>
  <c r="Z253" i="4"/>
  <c r="Z252" i="4"/>
  <c r="Z251" i="4"/>
  <c r="Z250" i="4"/>
  <c r="Z249" i="4"/>
  <c r="Z248" i="4"/>
  <c r="Z247" i="4"/>
  <c r="O230" i="4"/>
  <c r="N230" i="4"/>
  <c r="M230" i="4"/>
  <c r="L230" i="4"/>
  <c r="K230" i="4"/>
  <c r="Z227" i="4"/>
  <c r="Z226" i="4"/>
  <c r="Z225" i="4"/>
  <c r="Z224" i="4"/>
  <c r="Z223" i="4"/>
  <c r="Z222" i="4"/>
  <c r="Z221" i="4"/>
  <c r="Z220" i="4"/>
  <c r="Z219" i="4"/>
  <c r="O218" i="4"/>
  <c r="N218" i="4"/>
  <c r="M218" i="4"/>
  <c r="L218" i="4"/>
  <c r="K218" i="4"/>
  <c r="Z213" i="4"/>
  <c r="Z212" i="4"/>
  <c r="Z211" i="4"/>
  <c r="Z210" i="4"/>
  <c r="Z209" i="4"/>
  <c r="Z208" i="4"/>
  <c r="Z207" i="4"/>
  <c r="O190" i="4"/>
  <c r="N190" i="4"/>
  <c r="M190" i="4"/>
  <c r="L190" i="4"/>
  <c r="K190" i="4"/>
  <c r="Z181" i="4"/>
  <c r="Z180" i="4"/>
  <c r="Z179" i="4"/>
  <c r="O178" i="4"/>
  <c r="N178" i="4"/>
  <c r="M178" i="4"/>
  <c r="L178" i="4"/>
  <c r="K178" i="4"/>
  <c r="Z175" i="4"/>
  <c r="Z174" i="4"/>
  <c r="Z173" i="4"/>
  <c r="Z172" i="4"/>
  <c r="Z171" i="4"/>
  <c r="Z170" i="4"/>
  <c r="Z169" i="4"/>
  <c r="Z168" i="4"/>
  <c r="Z167" i="4"/>
  <c r="O150" i="4"/>
  <c r="N150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O138" i="4"/>
  <c r="N138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O110" i="4"/>
  <c r="N110" i="4"/>
  <c r="M110" i="4"/>
  <c r="L110" i="4"/>
  <c r="K110" i="4"/>
  <c r="Z107" i="4"/>
  <c r="Z106" i="4"/>
  <c r="Z105" i="4"/>
  <c r="Z104" i="4"/>
  <c r="Z103" i="4"/>
  <c r="Z102" i="4"/>
  <c r="Z101" i="4"/>
  <c r="Z100" i="4"/>
  <c r="Z99" i="4"/>
  <c r="O98" i="4"/>
  <c r="N98" i="4"/>
  <c r="M98" i="4"/>
  <c r="M406" i="4" s="1"/>
  <c r="M408" i="4" s="1"/>
  <c r="L98" i="4"/>
  <c r="K98" i="4"/>
  <c r="Z95" i="4"/>
  <c r="Z94" i="4"/>
  <c r="Z93" i="4"/>
  <c r="Z92" i="4"/>
  <c r="Z91" i="4"/>
  <c r="Z90" i="4"/>
  <c r="Z89" i="4"/>
  <c r="Z88" i="4"/>
  <c r="Z87" i="4"/>
  <c r="O67" i="4"/>
  <c r="N67" i="4"/>
  <c r="M67" i="4"/>
  <c r="L67" i="4"/>
  <c r="K67" i="4"/>
  <c r="Z66" i="4"/>
  <c r="Z65" i="4"/>
  <c r="Z64" i="4"/>
  <c r="O62" i="4"/>
  <c r="N62" i="4"/>
  <c r="M62" i="4"/>
  <c r="L62" i="4"/>
  <c r="K62" i="4"/>
  <c r="Z61" i="4"/>
  <c r="Z60" i="4"/>
  <c r="O59" i="4"/>
  <c r="N59" i="4"/>
  <c r="M59" i="4"/>
  <c r="L59" i="4"/>
  <c r="K59" i="4"/>
  <c r="Z58" i="4"/>
  <c r="Z57" i="4"/>
  <c r="O37" i="4"/>
  <c r="N37" i="4"/>
  <c r="M37" i="4"/>
  <c r="L37" i="4"/>
  <c r="K37" i="4"/>
  <c r="O36" i="4"/>
  <c r="N36" i="4"/>
  <c r="M36" i="4"/>
  <c r="L36" i="4"/>
  <c r="K36" i="4"/>
  <c r="O35" i="4"/>
  <c r="N35" i="4"/>
  <c r="M35" i="4"/>
  <c r="L35" i="4"/>
  <c r="K35" i="4"/>
  <c r="Z34" i="4"/>
  <c r="Z33" i="4"/>
  <c r="O32" i="4"/>
  <c r="O38" i="4" s="1"/>
  <c r="N32" i="4"/>
  <c r="M32" i="4"/>
  <c r="L32" i="4"/>
  <c r="K32" i="4"/>
  <c r="Z31" i="4"/>
  <c r="Z30" i="4"/>
  <c r="O29" i="4"/>
  <c r="N29" i="4"/>
  <c r="M29" i="4"/>
  <c r="M38" i="4" s="1"/>
  <c r="L29" i="4"/>
  <c r="K29" i="4"/>
  <c r="Z28" i="4"/>
  <c r="Z27" i="4"/>
  <c r="Z36" i="4" s="1"/>
  <c r="O24" i="4"/>
  <c r="N24" i="4"/>
  <c r="M24" i="4"/>
  <c r="L24" i="4"/>
  <c r="K24" i="4"/>
  <c r="O23" i="4"/>
  <c r="N23" i="4"/>
  <c r="M23" i="4"/>
  <c r="L23" i="4"/>
  <c r="K23" i="4"/>
  <c r="O22" i="4"/>
  <c r="N22" i="4"/>
  <c r="M22" i="4"/>
  <c r="L22" i="4"/>
  <c r="K22" i="4"/>
  <c r="Z22" i="4" s="1"/>
  <c r="Z21" i="4"/>
  <c r="Z20" i="4"/>
  <c r="O19" i="4"/>
  <c r="N19" i="4"/>
  <c r="M19" i="4"/>
  <c r="L19" i="4"/>
  <c r="K19" i="4"/>
  <c r="Z18" i="4"/>
  <c r="Z17" i="4"/>
  <c r="O16" i="4"/>
  <c r="N16" i="4"/>
  <c r="M16" i="4"/>
  <c r="M25" i="4" s="1"/>
  <c r="L16" i="4"/>
  <c r="L25" i="4" s="1"/>
  <c r="K16" i="4"/>
  <c r="Z15" i="4"/>
  <c r="Z14" i="4"/>
  <c r="Z23" i="4" s="1"/>
  <c r="Z390" i="4" l="1"/>
  <c r="Z378" i="4"/>
  <c r="Z338" i="4"/>
  <c r="Z298" i="4"/>
  <c r="Z270" i="4"/>
  <c r="Z258" i="4"/>
  <c r="Z230" i="4"/>
  <c r="Z218" i="4"/>
  <c r="Z190" i="4"/>
  <c r="Z178" i="4"/>
  <c r="Z150" i="4"/>
  <c r="K406" i="4"/>
  <c r="K408" i="4" s="1"/>
  <c r="O406" i="4"/>
  <c r="O408" i="4" s="1"/>
  <c r="Z138" i="4"/>
  <c r="N406" i="4"/>
  <c r="N408" i="4" s="1"/>
  <c r="L406" i="4"/>
  <c r="L408" i="4" s="1"/>
  <c r="Z67" i="4"/>
  <c r="Z62" i="4"/>
  <c r="Z59" i="4"/>
  <c r="L38" i="4"/>
  <c r="Z35" i="4"/>
  <c r="Z38" i="4" s="1"/>
  <c r="Z37" i="4"/>
  <c r="Z32" i="4"/>
  <c r="N38" i="4"/>
  <c r="Z29" i="4"/>
  <c r="K38" i="4"/>
  <c r="Z19" i="4"/>
  <c r="K25" i="4"/>
  <c r="O25" i="4"/>
  <c r="Z24" i="4"/>
  <c r="N25" i="4"/>
  <c r="Z110" i="4"/>
  <c r="Z16" i="4"/>
  <c r="Z25" i="4" s="1"/>
  <c r="Z98" i="4"/>
  <c r="Z406" i="4" l="1"/>
  <c r="Z40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<sst xmlns="http://schemas.openxmlformats.org/spreadsheetml/2006/main" count="1674" uniqueCount="374">
  <si>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</si>
  <si>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</si>
  <si>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</si>
  <si>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</si>
  <si>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</si>
  <si>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</si>
  <si>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</si>
  <si>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</si>
  <si>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</si>
  <si>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</si>
  <si>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</si>
  <si>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</si>
  <si>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</si>
  <si>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</si>
  <si>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</si>
  <si>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</si>
  <si>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</si>
  <si>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</si>
  <si>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</si>
  <si>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</si>
  <si>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</si>
  <si>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</si>
  <si>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</si>
  <si>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</si>
  <si>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</si>
  <si>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</si>
  <si>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</si>
  <si>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</si>
  <si>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</si>
  <si>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</si>
  <si>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</si>
  <si>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</si>
  <si>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</si>
  <si>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</si>
  <si>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</si>
  <si>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</si>
  <si>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</si>
  <si>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</si>
  <si>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</si>
  <si>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</si>
  <si>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</si>
  <si>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</si>
  <si>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</si>
  <si>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</si>
  <si>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</si>
  <si>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</si>
  <si>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</si>
  <si>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</si>
  <si>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</si>
  <si>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</si>
  <si>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</si>
  <si>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</si>
  <si>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</si>
  <si>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</si>
  <si>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</si>
  <si>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</si>
  <si>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</si>
  <si>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</si>
  <si>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</si>
  <si>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</si>
  <si>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</si>
  <si>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</si>
  <si>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</si>
  <si>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</si>
  <si>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</si>
  <si>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</si>
  <si>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</si>
  <si>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</si>
  <si>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</si>
  <si>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</si>
  <si>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</si>
  <si>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</si>
  <si>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</si>
  <si>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</si>
  <si>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</si>
  <si>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</si>
  <si>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</si>
  <si>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</si>
  <si>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</si>
  <si>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</si>
  <si>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</si>
  <si>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</si>
  <si>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</si>
  <si>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</si>
  <si>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</si>
  <si>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</si>
  <si>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</si>
  <si>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</si>
  <si>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</si>
  <si>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</si>
  <si>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</si>
  <si>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</si>
  <si>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</si>
  <si>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</si>
  <si>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</si>
  <si>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</si>
  <si>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</si>
  <si>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</si>
  <si>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</si>
  <si>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</si>
  <si>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</si>
  <si>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</si>
  <si>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</si>
  <si>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</si>
  <si>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</si>
  <si>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</si>
  <si>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</si>
  <si>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</si>
  <si>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</si>
  <si>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</si>
  <si>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</si>
  <si>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</si>
  <si>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</si>
  <si>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</si>
  <si>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</si>
  <si>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</si>
  <si>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</si>
  <si>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</si>
  <si>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</si>
  <si>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</si>
  <si>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</si>
  <si>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</si>
  <si>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</si>
  <si>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</si>
  <si>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</si>
  <si>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</si>
  <si>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</si>
  <si>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</si>
  <si>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</si>
  <si>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</si>
  <si>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</si>
  <si>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</si>
  <si>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</si>
  <si>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</si>
  <si>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</si>
  <si>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</si>
  <si>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</si>
  <si>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</si>
  <si>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</si>
  <si>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</si>
  <si>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</si>
  <si>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</si>
  <si>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</si>
  <si>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</si>
  <si>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</si>
  <si>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</si>
  <si>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</si>
  <si>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</si>
  <si>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</si>
  <si>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</si>
  <si>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</si>
  <si>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</si>
  <si>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</si>
  <si>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</si>
  <si>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</si>
  <si>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</si>
  <si>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</si>
  <si>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</si>
  <si>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</si>
  <si>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</si>
  <si>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</si>
  <si>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</si>
  <si>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</si>
  <si>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</si>
  <si>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</si>
  <si>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</si>
  <si>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</si>
  <si>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</si>
  <si>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</si>
  <si>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</si>
  <si>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</si>
  <si>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</si>
  <si>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</si>
  <si>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</si>
  <si>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</si>
  <si>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</si>
  <si>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</si>
  <si>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</si>
  <si>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</si>
  <si>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</si>
  <si>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</si>
  <si>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</si>
  <si>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</si>
  <si>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42386</t>
  </si>
  <si>
    <t>PACITAN</t>
  </si>
  <si>
    <t>42570</t>
  </si>
  <si>
    <t>PONOROGO</t>
  </si>
  <si>
    <t>42897</t>
  </si>
  <si>
    <t>TRENGGALEK</t>
  </si>
  <si>
    <t>47856</t>
  </si>
  <si>
    <t>MAGETAN</t>
  </si>
  <si>
    <t>48110</t>
  </si>
  <si>
    <t>NGAWI</t>
  </si>
  <si>
    <t>JUMLAH AKHIR</t>
  </si>
  <si>
    <t>Partai Kebangkitan Bangsa</t>
  </si>
  <si>
    <t>DRS. IBNU MULTAZAM</t>
  </si>
  <si>
    <t>HADIQUN NUHA</t>
  </si>
  <si>
    <t>3</t>
  </si>
  <si>
    <t>NUR IZZA MILLATI, S.Th.I., M.Hum.</t>
  </si>
  <si>
    <t>4</t>
  </si>
  <si>
    <t>SUKAMDI ARY, S.Pd.</t>
  </si>
  <si>
    <t>5</t>
  </si>
  <si>
    <t>SITI NUR AMINAH</t>
  </si>
  <si>
    <t>6</t>
  </si>
  <si>
    <t>M ANWAR ARIFIN</t>
  </si>
  <si>
    <t>7</t>
  </si>
  <si>
    <t>FADHILA RULIDIYANIE, A.Md.</t>
  </si>
  <si>
    <t>8</t>
  </si>
  <si>
    <t>H. ABDUL KOLIK, SE</t>
  </si>
  <si>
    <t xml:space="preserve">   </t>
  </si>
  <si>
    <t>Partai Gerakan Indonesia Raya</t>
  </si>
  <si>
    <t>Drs. SUPRIYANTO</t>
  </si>
  <si>
    <t>TARYONO AJI</t>
  </si>
  <si>
    <t>Dra. DWI SEPTAHANY ISNANIEK</t>
  </si>
  <si>
    <t>WALUYO JATI SASONO, SH</t>
  </si>
  <si>
    <t>Ir. H. SH MIRATUL MUKMININ, MM</t>
  </si>
  <si>
    <t>DAME WAHYU WIJAYANTI</t>
  </si>
  <si>
    <t>QOIRUL NOVITA SARI</t>
  </si>
  <si>
    <t>SIGISMOND B. W. NOTODIPURO</t>
  </si>
  <si>
    <t>Partai Demokrasi Indonesia Perjuangan</t>
  </si>
  <si>
    <t>JOHAN BUDI SAPTO PRIBOWO</t>
  </si>
  <si>
    <t>INA AMMANIA</t>
  </si>
  <si>
    <t>BUDIMAN SUDJATMIKO, M.Sc, M.Phil</t>
  </si>
  <si>
    <t>MUHAMAD CHOIRUL AMRI</t>
  </si>
  <si>
    <t>SAYED MUHAMMAD MULIADY, S.H.</t>
  </si>
  <si>
    <t>ERNA SUGIARTI</t>
  </si>
  <si>
    <t>NURSUHUD</t>
  </si>
  <si>
    <t>DEWI SUSANTI</t>
  </si>
  <si>
    <t>Partai Golongan Karya</t>
  </si>
  <si>
    <t>Dr. H. GATOT SUDJITO, M.Si.</t>
  </si>
  <si>
    <t>ARYA RIZQI DARSONO</t>
  </si>
  <si>
    <t>Dr. Dra. EVA DESEMBRIANITA, M.M</t>
  </si>
  <si>
    <t>Dr. ALI MUFTHI, S.Ag., M.Si.</t>
  </si>
  <si>
    <t>SUMIHAR PANJAITAN, S.IP</t>
  </si>
  <si>
    <t>ALMIRA ADELLIA DAMAYANTI, S.T</t>
  </si>
  <si>
    <t>Drs. SUPRAPTO</t>
  </si>
  <si>
    <t>BAYU WIKANARTININGSIH, S.E</t>
  </si>
  <si>
    <t>Partai Nasdem</t>
  </si>
  <si>
    <t>drg. YAYUK SRI RAHAYU NINGSIH, MM. MH</t>
  </si>
  <si>
    <t>FARUQ SAMTOHANA, SH, MM</t>
  </si>
  <si>
    <t>ARIEF KURNIAWANTO</t>
  </si>
  <si>
    <t>Ir. IMAM SUPENO</t>
  </si>
  <si>
    <t>SRI WAHYUNI</t>
  </si>
  <si>
    <t>GONDO SANTOSO</t>
  </si>
  <si>
    <t>SITI ROUDLOTUN NIKMAH, M.Pdi</t>
  </si>
  <si>
    <t>Drs. NASIKIN</t>
  </si>
  <si>
    <t>Partai Gerakan Perubahan Indonesia</t>
  </si>
  <si>
    <t>AHMAD MUCHLIS FANANI, S.Kom</t>
  </si>
  <si>
    <t>WIDI SETYOWATI, S.Kom</t>
  </si>
  <si>
    <t>Partai Berkarya</t>
  </si>
  <si>
    <t>Dra. MARDIANA INDRASWATI</t>
  </si>
  <si>
    <t>Ir. HARUN SUNARSO, M.Si</t>
  </si>
  <si>
    <t>H. HERMAN SETIABUDI, SE</t>
  </si>
  <si>
    <t>SELLY ERNAWATI SURYANI</t>
  </si>
  <si>
    <t>Drs. H. A. HALIM RIADI</t>
  </si>
  <si>
    <t>SUWARNI</t>
  </si>
  <si>
    <t>Partai Keadilan Sejahtera</t>
  </si>
  <si>
    <t>JULI WIBOWO S.S</t>
  </si>
  <si>
    <t>IR. H. YUSUF DARDIRI, MPD</t>
  </si>
  <si>
    <t>SITI UMUL UMAROH</t>
  </si>
  <si>
    <t>GHUFRON ISLAHUDIN LAHORE</t>
  </si>
  <si>
    <t>NURUS SOLIKAH, SE., AK.</t>
  </si>
  <si>
    <t>TATAQ MUJIWASONO</t>
  </si>
  <si>
    <t>SUROHMAN</t>
  </si>
  <si>
    <t>RITA SYARIFAH</t>
  </si>
  <si>
    <t>9</t>
  </si>
  <si>
    <t>Partai Persatuan Indonesia</t>
  </si>
  <si>
    <t>LISDYARITA, S.H</t>
  </si>
  <si>
    <t>JESSICA HERLIANI TANOESOEDIBJO, M.I.T.C.L., M.A.Th</t>
  </si>
  <si>
    <t>NIKO YUSTIADI, A.Md.</t>
  </si>
  <si>
    <t>AMIRUDDIN SIREGAR</t>
  </si>
  <si>
    <t>Dr. SUDARMADJI, D.Min</t>
  </si>
  <si>
    <t>DEWI SARAHMIA NOVALASARI</t>
  </si>
  <si>
    <t>SURAHMAD</t>
  </si>
  <si>
    <t>PUTRI ROSDIANA</t>
  </si>
  <si>
    <t>10</t>
  </si>
  <si>
    <t>Partai Persatuan Pembangunan</t>
  </si>
  <si>
    <t>ABDUL HAFID RIVA'I</t>
  </si>
  <si>
    <t>SYAFA ILLIYIN B, SE, MM</t>
  </si>
  <si>
    <t>Drs. HARDONNY ARCHAN BAHARUDIN</t>
  </si>
  <si>
    <t>RIFANI WAHYU UTAMI</t>
  </si>
  <si>
    <t>WINDA APRILINE</t>
  </si>
  <si>
    <t>DIAH AJENG TRISNAWATI</t>
  </si>
  <si>
    <t>ABDUL MANAP</t>
  </si>
  <si>
    <t>RAHMANSYAH</t>
  </si>
  <si>
    <t>11</t>
  </si>
  <si>
    <t>Partai Solidaritas Indonesia</t>
  </si>
  <si>
    <t>NU'MAN LATIF, ST</t>
  </si>
  <si>
    <t>ANDRI WIDHIARTO</t>
  </si>
  <si>
    <t>SRI RATNA IRNANINGSIH</t>
  </si>
  <si>
    <t>BELLA MONALISTA</t>
  </si>
  <si>
    <t>SONIYA HARIYANIS</t>
  </si>
  <si>
    <t>THESYA MARLINA ADHISTYA</t>
  </si>
  <si>
    <t>MERY KRISTINA</t>
  </si>
  <si>
    <t>SILMIA AMALIA</t>
  </si>
  <si>
    <t>12</t>
  </si>
  <si>
    <t>Partai Amanat Nasional</t>
  </si>
  <si>
    <t>ERIL ARIORISTANTO DARDAK</t>
  </si>
  <si>
    <t>H SUTIKNO, B. Sc</t>
  </si>
  <si>
    <t>LUSZY ROKHANA FATRIAWATI</t>
  </si>
  <si>
    <t>Ir. ARIS WIYONO SARDJONO, MM</t>
  </si>
  <si>
    <t>SUPRIADI</t>
  </si>
  <si>
    <t>ELYUSNITA OLIVIA</t>
  </si>
  <si>
    <t>AWALUDDIN MUCHTAR, SE MSi</t>
  </si>
  <si>
    <t>ENDANG SETYOWATI</t>
  </si>
  <si>
    <t>13</t>
  </si>
  <si>
    <t>Partai Hati Nurani Rakyat</t>
  </si>
  <si>
    <t>14</t>
  </si>
  <si>
    <t>Partai Demokrat</t>
  </si>
  <si>
    <t>EDHIE BASKORO YUDHOYONO, M.Sc</t>
  </si>
  <si>
    <t>SARTONO</t>
  </si>
  <si>
    <t>Hj. IMELDA SARI, SS</t>
  </si>
  <si>
    <t>DRS. M. UTOMO ABDUL KARIM T, S.H., M.H.</t>
  </si>
  <si>
    <t>RUSMINIATI, S.H., M.Kn</t>
  </si>
  <si>
    <t>GANA FEBRANA</t>
  </si>
  <si>
    <t>SARAH VENESIA MULACHELA</t>
  </si>
  <si>
    <t>OSSY DERMAWAN</t>
  </si>
  <si>
    <t>19</t>
  </si>
  <si>
    <t>Partai Bulan Bintang</t>
  </si>
  <si>
    <t>HOTMAN LASUT</t>
  </si>
  <si>
    <t>Drs. PARWOTO, M.Pd</t>
  </si>
  <si>
    <t>ARNI WINARSIH, S.H</t>
  </si>
  <si>
    <t>20</t>
  </si>
  <si>
    <t>Partai Keadilan dan Persatuan Indonesia</t>
  </si>
  <si>
    <t>ANGKIE YUDISTIA</t>
  </si>
  <si>
    <t>: JAWA TIMUR</t>
  </si>
  <si>
    <t>: JAWA TIMUR VII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</si>
  <si>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</si>
  <si>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</si>
  <si>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</si>
  <si>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</si>
  <si>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</si>
  <si>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</si>
  <si>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</si>
  <si>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</si>
  <si>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</si>
  <si>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</si>
  <si>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</si>
  <si>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</si>
  <si>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</si>
  <si>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</si>
  <si>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</si>
  <si>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</si>
  <si>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</si>
  <si>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</si>
  <si>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</si>
  <si>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</si>
  <si>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</si>
  <si>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</si>
  <si>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pdpr,dd,42385,3507</t>
  </si>
  <si>
    <t>b800508393578ceb0f0fbd436323f3de1ed11eb7e13102bf6ea9169403cf4042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</si>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</sst>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16" zoomScale="70" zoomScaleSheetLayoutView="70" zoomScalePageLayoutView="60" workbookViewId="0">
      <selection activeCell="L411" sqref="L411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356</v>
      </c>
      <c r="Z1" s="1"/>
      <c r="AA1" s="2" t="s">
        <v>349</v>
      </c>
      <c r="AB1" t="s">
        <v>350</v>
      </c>
      <c r="AD1" t="s">
        <v>327</v>
      </c>
      <c r="AH1" s="93" t="s">
        <v>355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354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327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325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326</v>
      </c>
      <c r="N7" s="8"/>
      <c r="O7" s="8"/>
      <c r="P7" s="8"/>
      <c r="Q7" s="8"/>
      <c r="R7" s="8"/>
      <c r="S7" s="8"/>
      <c r="T7" s="8"/>
      <c r="U7" s="8"/>
      <c r="V7" s="8"/>
      <c r="W7" s="249" t="s">
        <v>328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193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233201</v>
      </c>
      <c r="L14" s="95">
        <v>371415</v>
      </c>
      <c r="M14" s="95">
        <v>290984</v>
      </c>
      <c r="N14" s="95">
        <v>257140</v>
      </c>
      <c r="O14" s="95">
        <v>346505</v>
      </c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1499245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237860</v>
      </c>
      <c r="L15" s="95">
        <v>380921</v>
      </c>
      <c r="M15" s="95">
        <v>290765</v>
      </c>
      <c r="N15" s="95">
        <v>275537</v>
      </c>
      <c r="O15" s="95">
        <v>358587</v>
      </c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1543670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471061</v>
      </c>
      <c r="L16" s="68">
        <f t="shared" ref="L16:O16" si="1">SUM(L14:L15)</f>
        <v>752336</v>
      </c>
      <c r="M16" s="68">
        <f t="shared" si="1"/>
        <v>581749</v>
      </c>
      <c r="N16" s="68">
        <f t="shared" si="1"/>
        <v>532677</v>
      </c>
      <c r="O16" s="68">
        <f t="shared" si="1"/>
        <v>705092</v>
      </c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3042915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3341</v>
      </c>
      <c r="L17" s="95">
        <v>3765</v>
      </c>
      <c r="M17" s="95">
        <v>428</v>
      </c>
      <c r="N17" s="95">
        <v>2882</v>
      </c>
      <c r="O17" s="95">
        <v>579</v>
      </c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10995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1695</v>
      </c>
      <c r="L18" s="95">
        <v>1209</v>
      </c>
      <c r="M18" s="95">
        <v>256</v>
      </c>
      <c r="N18" s="95">
        <v>2501</v>
      </c>
      <c r="O18" s="95">
        <v>3623</v>
      </c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9284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5036</v>
      </c>
      <c r="L19" s="68">
        <f t="shared" ref="L19:O19" si="2">SUM(L17:L18)</f>
        <v>4974</v>
      </c>
      <c r="M19" s="68">
        <f t="shared" si="2"/>
        <v>684</v>
      </c>
      <c r="N19" s="68">
        <f t="shared" si="2"/>
        <v>5383</v>
      </c>
      <c r="O19" s="68">
        <f t="shared" si="2"/>
        <v>4202</v>
      </c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20279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1155</v>
      </c>
      <c r="L20" s="95">
        <v>2015</v>
      </c>
      <c r="M20" s="95">
        <v>1136</v>
      </c>
      <c r="N20" s="95">
        <v>2004</v>
      </c>
      <c r="O20" s="95">
        <v>1997</v>
      </c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8307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1211</v>
      </c>
      <c r="L21" s="95">
        <v>2356</v>
      </c>
      <c r="M21" s="95">
        <v>1206</v>
      </c>
      <c r="N21" s="95">
        <v>2258</v>
      </c>
      <c r="O21" s="95">
        <v>2358</v>
      </c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9389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2366</v>
      </c>
      <c r="L22" s="68">
        <f t="shared" ref="L22:O22" si="3">SUM(L20:L21)</f>
        <v>4371</v>
      </c>
      <c r="M22" s="68">
        <f t="shared" si="3"/>
        <v>2342</v>
      </c>
      <c r="N22" s="68">
        <f t="shared" si="3"/>
        <v>4262</v>
      </c>
      <c r="O22" s="68">
        <f t="shared" si="3"/>
        <v>4355</v>
      </c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17696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237697</v>
      </c>
      <c r="L23" s="68">
        <f t="shared" ref="L23:O25" si="4">L14+L17+L20</f>
        <v>377195</v>
      </c>
      <c r="M23" s="68">
        <f t="shared" si="4"/>
        <v>292548</v>
      </c>
      <c r="N23" s="68">
        <f t="shared" si="4"/>
        <v>262026</v>
      </c>
      <c r="O23" s="68">
        <f t="shared" si="4"/>
        <v>349081</v>
      </c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1518547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240766</v>
      </c>
      <c r="L24" s="68">
        <f t="shared" si="4"/>
        <v>384486</v>
      </c>
      <c r="M24" s="68">
        <f t="shared" si="4"/>
        <v>292227</v>
      </c>
      <c r="N24" s="68">
        <f t="shared" si="4"/>
        <v>280296</v>
      </c>
      <c r="O24" s="68">
        <f t="shared" si="4"/>
        <v>364568</v>
      </c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1562343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478463</v>
      </c>
      <c r="L25" s="68">
        <f t="shared" si="4"/>
        <v>761681</v>
      </c>
      <c r="M25" s="68">
        <f t="shared" si="4"/>
        <v>584775</v>
      </c>
      <c r="N25" s="68">
        <f t="shared" si="4"/>
        <v>542322</v>
      </c>
      <c r="O25" s="68">
        <f t="shared" si="4"/>
        <v>713649</v>
      </c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3080890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170123</v>
      </c>
      <c r="L27" s="95">
        <v>297413</v>
      </c>
      <c r="M27" s="95">
        <v>226192</v>
      </c>
      <c r="N27" s="95">
        <v>203912</v>
      </c>
      <c r="O27" s="95">
        <v>265771</v>
      </c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1163411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181365</v>
      </c>
      <c r="L28" s="95">
        <v>302610</v>
      </c>
      <c r="M28" s="95">
        <v>240759</v>
      </c>
      <c r="N28" s="95">
        <v>224466</v>
      </c>
      <c r="O28" s="95">
        <v>288910</v>
      </c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1238110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351488</v>
      </c>
      <c r="L29" s="68">
        <f t="shared" ref="L29:O29" si="6">SUM(L27:L28)</f>
        <v>600023</v>
      </c>
      <c r="M29" s="68">
        <f t="shared" si="6"/>
        <v>466951</v>
      </c>
      <c r="N29" s="68">
        <f t="shared" si="6"/>
        <v>428378</v>
      </c>
      <c r="O29" s="68">
        <f t="shared" si="6"/>
        <v>554681</v>
      </c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2401521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2454</v>
      </c>
      <c r="L30" s="95">
        <v>481</v>
      </c>
      <c r="M30" s="95">
        <v>428</v>
      </c>
      <c r="N30" s="95">
        <v>341</v>
      </c>
      <c r="O30" s="95">
        <v>216</v>
      </c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3920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1115</v>
      </c>
      <c r="L31" s="95">
        <v>400</v>
      </c>
      <c r="M31" s="95">
        <v>256</v>
      </c>
      <c r="N31" s="95">
        <v>370</v>
      </c>
      <c r="O31" s="95">
        <v>192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2333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3569</v>
      </c>
      <c r="L32" s="68">
        <f t="shared" ref="L32:O32" si="7">SUM(L30:L31)</f>
        <v>881</v>
      </c>
      <c r="M32" s="68">
        <f t="shared" si="7"/>
        <v>684</v>
      </c>
      <c r="N32" s="68">
        <f t="shared" si="7"/>
        <v>711</v>
      </c>
      <c r="O32" s="68">
        <f t="shared" si="7"/>
        <v>408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6253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1153</v>
      </c>
      <c r="L33" s="95">
        <v>1984</v>
      </c>
      <c r="M33" s="95">
        <v>1136</v>
      </c>
      <c r="N33" s="95">
        <v>1942</v>
      </c>
      <c r="O33" s="95">
        <v>1953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8168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1209</v>
      </c>
      <c r="L34" s="95">
        <v>2324</v>
      </c>
      <c r="M34" s="95">
        <v>1206</v>
      </c>
      <c r="N34" s="95">
        <v>2195</v>
      </c>
      <c r="O34" s="95">
        <v>2318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9252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2362</v>
      </c>
      <c r="L35" s="68">
        <f t="shared" ref="L35:O35" si="8">SUM(L33:L34)</f>
        <v>4308</v>
      </c>
      <c r="M35" s="68">
        <f t="shared" si="8"/>
        <v>2342</v>
      </c>
      <c r="N35" s="68">
        <f t="shared" si="8"/>
        <v>4137</v>
      </c>
      <c r="O35" s="68">
        <f t="shared" si="8"/>
        <v>4271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17420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173730</v>
      </c>
      <c r="L36" s="68">
        <f t="shared" ref="L36:O38" si="9">L27+L30+L33</f>
        <v>299878</v>
      </c>
      <c r="M36" s="68">
        <f t="shared" si="9"/>
        <v>227756</v>
      </c>
      <c r="N36" s="68">
        <f t="shared" si="9"/>
        <v>206195</v>
      </c>
      <c r="O36" s="68">
        <f t="shared" si="9"/>
        <v>267940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1175499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183689</v>
      </c>
      <c r="L37" s="68">
        <f t="shared" si="9"/>
        <v>305334</v>
      </c>
      <c r="M37" s="68">
        <f t="shared" si="9"/>
        <v>242221</v>
      </c>
      <c r="N37" s="68">
        <f t="shared" si="9"/>
        <v>227031</v>
      </c>
      <c r="O37" s="68">
        <f t="shared" si="9"/>
        <v>291420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1249695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357419</v>
      </c>
      <c r="L38" s="68">
        <f t="shared" si="9"/>
        <v>605212</v>
      </c>
      <c r="M38" s="68">
        <f t="shared" si="9"/>
        <v>469977</v>
      </c>
      <c r="N38" s="68">
        <f t="shared" si="9"/>
        <v>433226</v>
      </c>
      <c r="O38" s="68">
        <f t="shared" si="9"/>
        <v>559360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2425194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357</v>
      </c>
      <c r="D42" s="252"/>
      <c r="E42" s="252"/>
      <c r="F42" s="252"/>
      <c r="G42" s="251" t="s">
        <v>357</v>
      </c>
      <c r="H42" s="252"/>
      <c r="I42" s="252"/>
      <c r="J42" s="252"/>
      <c r="K42" s="251" t="s">
        <v>357</v>
      </c>
      <c r="L42" s="252"/>
      <c r="M42" s="252"/>
      <c r="N42" s="251" t="s">
        <v>357</v>
      </c>
      <c r="O42" s="252"/>
      <c r="P42" s="252"/>
      <c r="Q42" s="251" t="s">
        <v>357</v>
      </c>
      <c r="R42" s="252"/>
      <c r="S42" s="252"/>
      <c r="T42" s="251" t="s">
        <v>357</v>
      </c>
      <c r="U42" s="252"/>
      <c r="V42" s="252"/>
      <c r="W42" s="251" t="s">
        <v>357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358</v>
      </c>
      <c r="D44" s="292"/>
      <c r="E44" s="292"/>
      <c r="F44" s="292"/>
      <c r="G44" s="253" t="s">
        <v>359</v>
      </c>
      <c r="H44" s="254"/>
      <c r="I44" s="254"/>
      <c r="J44" s="254"/>
      <c r="K44" s="255" t="s">
        <v>360</v>
      </c>
      <c r="L44" s="256"/>
      <c r="M44" s="256"/>
      <c r="N44" s="253" t="s">
        <v>361</v>
      </c>
      <c r="O44" s="254"/>
      <c r="P44" s="254"/>
      <c r="Q44" s="255" t="s">
        <v>362</v>
      </c>
      <c r="R44" s="256"/>
      <c r="S44" s="256"/>
      <c r="T44" s="253" t="s">
        <v>363</v>
      </c>
      <c r="U44" s="254"/>
      <c r="V44" s="255" t="s">
        <v>364</v>
      </c>
      <c r="W44" s="256"/>
      <c r="X44" s="255" t="s">
        <v>365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366</v>
      </c>
      <c r="D45" s="254"/>
      <c r="E45" s="254"/>
      <c r="F45" s="254"/>
      <c r="G45" s="253" t="s">
        <v>367</v>
      </c>
      <c r="H45" s="254"/>
      <c r="I45" s="254"/>
      <c r="J45" s="254"/>
      <c r="K45" s="255" t="s">
        <v>368</v>
      </c>
      <c r="L45" s="256"/>
      <c r="M45" s="256"/>
      <c r="N45" s="253" t="s">
        <v>369</v>
      </c>
      <c r="O45" s="254"/>
      <c r="P45" s="254"/>
      <c r="Q45" s="255" t="s">
        <v>370</v>
      </c>
      <c r="R45" s="256"/>
      <c r="S45" s="256"/>
      <c r="T45" s="253" t="s">
        <v>371</v>
      </c>
      <c r="U45" s="254"/>
      <c r="V45" s="255" t="s">
        <v>372</v>
      </c>
      <c r="W45" s="256"/>
      <c r="X45" s="255" t="s">
        <v>373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329</v>
      </c>
      <c r="AH47" s="93" t="s">
        <v>355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325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354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326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329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330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514</v>
      </c>
      <c r="L57" s="95">
        <v>1088</v>
      </c>
      <c r="M57" s="95">
        <v>524</v>
      </c>
      <c r="N57" s="95">
        <v>541</v>
      </c>
      <c r="O57" s="95">
        <v>713</v>
      </c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3380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506</v>
      </c>
      <c r="L58" s="95">
        <v>913</v>
      </c>
      <c r="M58" s="95">
        <v>486</v>
      </c>
      <c r="N58" s="95">
        <v>475</v>
      </c>
      <c r="O58" s="95">
        <v>729</v>
      </c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3109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1020</v>
      </c>
      <c r="L59" s="68">
        <f>SUM(L57:L58)</f>
        <v>2001</v>
      </c>
      <c r="M59" s="68">
        <f>SUM(M57:M58)</f>
        <v>1010</v>
      </c>
      <c r="N59" s="68">
        <f>SUM(N57:N58)</f>
        <v>1016</v>
      </c>
      <c r="O59" s="68">
        <f>SUM(O57:O58)</f>
        <v>1442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6489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115</v>
      </c>
      <c r="L60" s="95">
        <v>273</v>
      </c>
      <c r="M60" s="95">
        <v>187</v>
      </c>
      <c r="N60" s="95">
        <v>173</v>
      </c>
      <c r="O60" s="95">
        <v>236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984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73</v>
      </c>
      <c r="L61" s="95">
        <v>175</v>
      </c>
      <c r="M61" s="95">
        <v>127</v>
      </c>
      <c r="N61" s="95">
        <v>148</v>
      </c>
      <c r="O61" s="95">
        <v>193</v>
      </c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716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188</v>
      </c>
      <c r="L62" s="68">
        <f>SUM(L60:L61)</f>
        <v>448</v>
      </c>
      <c r="M62" s="68">
        <f>SUM(M60:M61)</f>
        <v>314</v>
      </c>
      <c r="N62" s="68">
        <f>SUM(N60:N61)</f>
        <v>321</v>
      </c>
      <c r="O62" s="68">
        <f>SUM(O60:O61)</f>
        <v>429</v>
      </c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1700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481766</v>
      </c>
      <c r="L64" s="95">
        <v>768960</v>
      </c>
      <c r="M64" s="95">
        <v>593928</v>
      </c>
      <c r="N64" s="95">
        <v>544324</v>
      </c>
      <c r="O64" s="95">
        <v>720134</v>
      </c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3109112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507</v>
      </c>
      <c r="L65" s="95">
        <v>829</v>
      </c>
      <c r="M65" s="95">
        <v>644</v>
      </c>
      <c r="N65" s="95">
        <v>428</v>
      </c>
      <c r="O65" s="95">
        <v>735</v>
      </c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3143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123840</v>
      </c>
      <c r="L66" s="95">
        <v>162919</v>
      </c>
      <c r="M66" s="95">
        <v>123307</v>
      </c>
      <c r="N66" s="95">
        <v>110670</v>
      </c>
      <c r="O66" s="95">
        <v>160039</v>
      </c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680775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357419</v>
      </c>
      <c r="L67" s="233">
        <f>L64-L65-L66</f>
        <v>605212</v>
      </c>
      <c r="M67" s="234">
        <f>M64-M65-M66</f>
        <v>469977</v>
      </c>
      <c r="N67" s="235">
        <f>N64-N65-N66</f>
        <v>433226</v>
      </c>
      <c r="O67" s="236">
        <f>O64-O65-O66</f>
        <v>559360</v>
      </c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2425194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357</v>
      </c>
      <c r="D71" s="252"/>
      <c r="E71" s="252"/>
      <c r="F71" s="252"/>
      <c r="G71" s="251" t="s">
        <v>357</v>
      </c>
      <c r="H71" s="252"/>
      <c r="I71" s="252"/>
      <c r="J71" s="252"/>
      <c r="K71" s="251" t="s">
        <v>357</v>
      </c>
      <c r="L71" s="252"/>
      <c r="M71" s="252"/>
      <c r="N71" s="251" t="s">
        <v>357</v>
      </c>
      <c r="O71" s="252"/>
      <c r="P71" s="252"/>
      <c r="Q71" s="251" t="s">
        <v>357</v>
      </c>
      <c r="R71" s="252"/>
      <c r="S71" s="252"/>
      <c r="T71" s="251" t="s">
        <v>357</v>
      </c>
      <c r="U71" s="252"/>
      <c r="V71" s="252"/>
      <c r="W71" s="251" t="s">
        <v>357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358</v>
      </c>
      <c r="D73" s="292"/>
      <c r="E73" s="292"/>
      <c r="F73" s="292"/>
      <c r="G73" s="253" t="s">
        <v>359</v>
      </c>
      <c r="H73" s="254"/>
      <c r="I73" s="254"/>
      <c r="J73" s="254"/>
      <c r="K73" s="255" t="s">
        <v>360</v>
      </c>
      <c r="L73" s="256"/>
      <c r="M73" s="256"/>
      <c r="N73" s="253" t="s">
        <v>361</v>
      </c>
      <c r="O73" s="254"/>
      <c r="P73" s="254"/>
      <c r="Q73" s="255" t="s">
        <v>362</v>
      </c>
      <c r="R73" s="256"/>
      <c r="S73" s="256"/>
      <c r="T73" s="253" t="s">
        <v>363</v>
      </c>
      <c r="U73" s="254"/>
      <c r="V73" s="255" t="s">
        <v>364</v>
      </c>
      <c r="W73" s="256"/>
      <c r="X73" s="255" t="s">
        <v>365</v>
      </c>
      <c r="Y73" s="256"/>
      <c r="AA73" s="36"/>
      <c r="AC73"/>
    </row>
    <row r="74" spans="1:34" ht="41.25" customHeight="1" x14ac:dyDescent="0.25">
      <c r="A74" s="34"/>
      <c r="B74" s="35"/>
      <c r="C74" s="253" t="s">
        <v>366</v>
      </c>
      <c r="D74" s="254"/>
      <c r="E74" s="254"/>
      <c r="F74" s="254"/>
      <c r="G74" s="253" t="s">
        <v>367</v>
      </c>
      <c r="H74" s="254"/>
      <c r="I74" s="254"/>
      <c r="J74" s="254"/>
      <c r="K74" s="255" t="s">
        <v>368</v>
      </c>
      <c r="L74" s="256"/>
      <c r="M74" s="256"/>
      <c r="N74" s="253" t="s">
        <v>369</v>
      </c>
      <c r="O74" s="254"/>
      <c r="P74" s="254"/>
      <c r="Q74" s="255" t="s">
        <v>370</v>
      </c>
      <c r="R74" s="256"/>
      <c r="S74" s="256"/>
      <c r="T74" s="253" t="s">
        <v>371</v>
      </c>
      <c r="U74" s="254"/>
      <c r="V74" s="255" t="s">
        <v>372</v>
      </c>
      <c r="W74" s="256"/>
      <c r="X74" s="255" t="s">
        <v>373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331</v>
      </c>
      <c r="AH76" s="93" t="s">
        <v>355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325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354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326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331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332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193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194</v>
      </c>
      <c r="D87" s="315"/>
      <c r="E87" s="315"/>
      <c r="F87" s="315"/>
      <c r="G87" s="315"/>
      <c r="H87" s="315"/>
      <c r="I87" s="315"/>
      <c r="J87" s="316"/>
      <c r="K87" s="95">
        <v>8874</v>
      </c>
      <c r="L87" s="95">
        <v>22302</v>
      </c>
      <c r="M87" s="95">
        <v>20957</v>
      </c>
      <c r="N87" s="95">
        <v>14963</v>
      </c>
      <c r="O87" s="95">
        <v>22139</v>
      </c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89235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195</v>
      </c>
      <c r="D88" s="317"/>
      <c r="E88" s="317"/>
      <c r="F88" s="317"/>
      <c r="G88" s="317"/>
      <c r="H88" s="317"/>
      <c r="I88" s="317"/>
      <c r="J88" s="317"/>
      <c r="K88" s="95">
        <v>4629</v>
      </c>
      <c r="L88" s="95">
        <v>31986</v>
      </c>
      <c r="M88" s="95">
        <v>24099</v>
      </c>
      <c r="N88" s="95">
        <v>14462</v>
      </c>
      <c r="O88" s="95">
        <v>13250</v>
      </c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88426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196</v>
      </c>
      <c r="D89" s="317"/>
      <c r="E89" s="317"/>
      <c r="F89" s="317"/>
      <c r="G89" s="317"/>
      <c r="H89" s="317"/>
      <c r="I89" s="317"/>
      <c r="J89" s="317"/>
      <c r="K89" s="95">
        <v>1126</v>
      </c>
      <c r="L89" s="95">
        <v>2724</v>
      </c>
      <c r="M89" s="95">
        <v>17833</v>
      </c>
      <c r="N89" s="95">
        <v>1613</v>
      </c>
      <c r="O89" s="95">
        <v>2702</v>
      </c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25998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197</v>
      </c>
      <c r="C90" s="317" t="s">
        <v>198</v>
      </c>
      <c r="D90" s="317"/>
      <c r="E90" s="317"/>
      <c r="F90" s="317"/>
      <c r="G90" s="317"/>
      <c r="H90" s="317"/>
      <c r="I90" s="317"/>
      <c r="J90" s="317"/>
      <c r="K90" s="95">
        <v>569</v>
      </c>
      <c r="L90" s="95">
        <v>1339</v>
      </c>
      <c r="M90" s="95">
        <v>2697</v>
      </c>
      <c r="N90" s="95">
        <v>1370</v>
      </c>
      <c r="O90" s="95">
        <v>2087</v>
      </c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8062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199</v>
      </c>
      <c r="C91" s="317" t="s">
        <v>200</v>
      </c>
      <c r="D91" s="317"/>
      <c r="E91" s="317"/>
      <c r="F91" s="317"/>
      <c r="G91" s="317"/>
      <c r="H91" s="317"/>
      <c r="I91" s="317"/>
      <c r="J91" s="317"/>
      <c r="K91" s="95">
        <v>285</v>
      </c>
      <c r="L91" s="95">
        <v>1217</v>
      </c>
      <c r="M91" s="95">
        <v>1920</v>
      </c>
      <c r="N91" s="95">
        <v>809</v>
      </c>
      <c r="O91" s="95">
        <v>742</v>
      </c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4973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201</v>
      </c>
      <c r="C92" s="317" t="s">
        <v>202</v>
      </c>
      <c r="D92" s="317"/>
      <c r="E92" s="317"/>
      <c r="F92" s="317"/>
      <c r="G92" s="317"/>
      <c r="H92" s="317"/>
      <c r="I92" s="317"/>
      <c r="J92" s="317"/>
      <c r="K92" s="95">
        <v>345</v>
      </c>
      <c r="L92" s="95">
        <v>1481</v>
      </c>
      <c r="M92" s="95">
        <v>1584</v>
      </c>
      <c r="N92" s="95">
        <v>954</v>
      </c>
      <c r="O92" s="95">
        <v>1226</v>
      </c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5590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203</v>
      </c>
      <c r="C93" s="317" t="s">
        <v>204</v>
      </c>
      <c r="D93" s="317"/>
      <c r="E93" s="317"/>
      <c r="F93" s="317"/>
      <c r="G93" s="317"/>
      <c r="H93" s="317"/>
      <c r="I93" s="317"/>
      <c r="J93" s="317"/>
      <c r="K93" s="95">
        <v>199</v>
      </c>
      <c r="L93" s="95">
        <v>311</v>
      </c>
      <c r="M93" s="95">
        <v>555</v>
      </c>
      <c r="N93" s="95">
        <v>285</v>
      </c>
      <c r="O93" s="95">
        <v>1296</v>
      </c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2646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205</v>
      </c>
      <c r="C94" s="317" t="s">
        <v>206</v>
      </c>
      <c r="D94" s="317"/>
      <c r="E94" s="317"/>
      <c r="F94" s="317"/>
      <c r="G94" s="317"/>
      <c r="H94" s="317"/>
      <c r="I94" s="317"/>
      <c r="J94" s="317"/>
      <c r="K94" s="95">
        <v>516</v>
      </c>
      <c r="L94" s="95">
        <v>160</v>
      </c>
      <c r="M94" s="95">
        <v>341</v>
      </c>
      <c r="N94" s="95">
        <v>214</v>
      </c>
      <c r="O94" s="95">
        <v>296</v>
      </c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1527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207</v>
      </c>
      <c r="C95" s="317" t="s">
        <v>208</v>
      </c>
      <c r="D95" s="317"/>
      <c r="E95" s="317"/>
      <c r="F95" s="317"/>
      <c r="G95" s="317"/>
      <c r="H95" s="317"/>
      <c r="I95" s="317"/>
      <c r="J95" s="317"/>
      <c r="K95" s="95">
        <v>632</v>
      </c>
      <c r="L95" s="95">
        <v>504</v>
      </c>
      <c r="M95" s="95">
        <v>6651</v>
      </c>
      <c r="N95" s="95">
        <v>2042</v>
      </c>
      <c r="O95" s="95">
        <v>1382</v>
      </c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11211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209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351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17175</v>
      </c>
      <c r="L98" s="70">
        <f>SUM(L87:L97)</f>
        <v>62024</v>
      </c>
      <c r="M98" s="70">
        <f>SUM(M87:M97)</f>
        <v>76637</v>
      </c>
      <c r="N98" s="70">
        <f>SUM(N87:N97)</f>
        <v>36712</v>
      </c>
      <c r="O98" s="70">
        <f>SUM(O87:O97)</f>
        <v>45120</v>
      </c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237668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210</v>
      </c>
      <c r="D99" s="315"/>
      <c r="E99" s="315"/>
      <c r="F99" s="315"/>
      <c r="G99" s="315"/>
      <c r="H99" s="315"/>
      <c r="I99" s="315"/>
      <c r="J99" s="316"/>
      <c r="K99" s="95">
        <v>8219</v>
      </c>
      <c r="L99" s="95">
        <v>15086</v>
      </c>
      <c r="M99" s="95">
        <v>7684</v>
      </c>
      <c r="N99" s="95">
        <v>11381</v>
      </c>
      <c r="O99" s="95">
        <v>14743</v>
      </c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57113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211</v>
      </c>
      <c r="D100" s="317"/>
      <c r="E100" s="317"/>
      <c r="F100" s="317"/>
      <c r="G100" s="317"/>
      <c r="H100" s="317"/>
      <c r="I100" s="317"/>
      <c r="J100" s="317"/>
      <c r="K100" s="95">
        <v>3169</v>
      </c>
      <c r="L100" s="95">
        <v>34644</v>
      </c>
      <c r="M100" s="95">
        <v>4225</v>
      </c>
      <c r="N100" s="95">
        <v>5537</v>
      </c>
      <c r="O100" s="95">
        <v>7440</v>
      </c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55015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212</v>
      </c>
      <c r="D101" s="317"/>
      <c r="E101" s="317"/>
      <c r="F101" s="317"/>
      <c r="G101" s="317"/>
      <c r="H101" s="317"/>
      <c r="I101" s="317"/>
      <c r="J101" s="317"/>
      <c r="K101" s="95">
        <v>2135</v>
      </c>
      <c r="L101" s="95">
        <v>3620</v>
      </c>
      <c r="M101" s="95">
        <v>5694</v>
      </c>
      <c r="N101" s="95">
        <v>3728</v>
      </c>
      <c r="O101" s="95">
        <v>11095</v>
      </c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26272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197</v>
      </c>
      <c r="C102" s="317" t="s">
        <v>213</v>
      </c>
      <c r="D102" s="317"/>
      <c r="E102" s="317"/>
      <c r="F102" s="317"/>
      <c r="G102" s="317"/>
      <c r="H102" s="317"/>
      <c r="I102" s="317"/>
      <c r="J102" s="317"/>
      <c r="K102" s="95">
        <v>469</v>
      </c>
      <c r="L102" s="95">
        <v>832</v>
      </c>
      <c r="M102" s="95">
        <v>2178</v>
      </c>
      <c r="N102" s="95">
        <v>1374</v>
      </c>
      <c r="O102" s="95">
        <v>1496</v>
      </c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6349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199</v>
      </c>
      <c r="C103" s="317" t="s">
        <v>214</v>
      </c>
      <c r="D103" s="317"/>
      <c r="E103" s="317"/>
      <c r="F103" s="317"/>
      <c r="G103" s="317"/>
      <c r="H103" s="317"/>
      <c r="I103" s="317"/>
      <c r="J103" s="317"/>
      <c r="K103" s="95">
        <v>277</v>
      </c>
      <c r="L103" s="95">
        <v>439</v>
      </c>
      <c r="M103" s="95">
        <v>489</v>
      </c>
      <c r="N103" s="95">
        <v>960</v>
      </c>
      <c r="O103" s="95">
        <v>7916</v>
      </c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10081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201</v>
      </c>
      <c r="C104" s="317" t="s">
        <v>215</v>
      </c>
      <c r="D104" s="317"/>
      <c r="E104" s="317"/>
      <c r="F104" s="317"/>
      <c r="G104" s="317"/>
      <c r="H104" s="317"/>
      <c r="I104" s="317"/>
      <c r="J104" s="317"/>
      <c r="K104" s="95">
        <v>750</v>
      </c>
      <c r="L104" s="95">
        <v>1260</v>
      </c>
      <c r="M104" s="95">
        <v>699</v>
      </c>
      <c r="N104" s="95">
        <v>10316</v>
      </c>
      <c r="O104" s="95">
        <v>1958</v>
      </c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14983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203</v>
      </c>
      <c r="C105" s="317" t="s">
        <v>216</v>
      </c>
      <c r="D105" s="317"/>
      <c r="E105" s="317"/>
      <c r="F105" s="317"/>
      <c r="G105" s="317"/>
      <c r="H105" s="317"/>
      <c r="I105" s="317"/>
      <c r="J105" s="317"/>
      <c r="K105" s="95">
        <v>151</v>
      </c>
      <c r="L105" s="95">
        <v>139</v>
      </c>
      <c r="M105" s="95">
        <v>144</v>
      </c>
      <c r="N105" s="95">
        <v>175</v>
      </c>
      <c r="O105" s="95">
        <v>239</v>
      </c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848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205</v>
      </c>
      <c r="C106" s="317" t="s">
        <v>217</v>
      </c>
      <c r="D106" s="317"/>
      <c r="E106" s="317"/>
      <c r="F106" s="317"/>
      <c r="G106" s="317"/>
      <c r="H106" s="317"/>
      <c r="I106" s="317"/>
      <c r="J106" s="317"/>
      <c r="K106" s="95">
        <v>85</v>
      </c>
      <c r="L106" s="95">
        <v>212</v>
      </c>
      <c r="M106" s="95">
        <v>242</v>
      </c>
      <c r="N106" s="95">
        <v>261</v>
      </c>
      <c r="O106" s="95">
        <v>555</v>
      </c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1355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207</v>
      </c>
      <c r="C107" s="317" t="s">
        <v>218</v>
      </c>
      <c r="D107" s="317"/>
      <c r="E107" s="317"/>
      <c r="F107" s="317"/>
      <c r="G107" s="317"/>
      <c r="H107" s="317"/>
      <c r="I107" s="317"/>
      <c r="J107" s="317"/>
      <c r="K107" s="95">
        <v>99</v>
      </c>
      <c r="L107" s="95">
        <v>93</v>
      </c>
      <c r="M107" s="95">
        <v>219</v>
      </c>
      <c r="N107" s="95">
        <v>161</v>
      </c>
      <c r="O107" s="95">
        <v>242</v>
      </c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814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209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351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15354</v>
      </c>
      <c r="L110" s="70">
        <f>SUM(L99:L109)</f>
        <v>56325</v>
      </c>
      <c r="M110" s="70">
        <f>SUM(M99:M109)</f>
        <v>21574</v>
      </c>
      <c r="N110" s="70">
        <f>SUM(N99:N109)</f>
        <v>33893</v>
      </c>
      <c r="O110" s="70">
        <f>SUM(O99:O109)</f>
        <v>45684</v>
      </c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172830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358</v>
      </c>
      <c r="C113" s="321"/>
      <c r="D113" s="322"/>
      <c r="E113" s="320" t="s">
        <v>359</v>
      </c>
      <c r="F113" s="321"/>
      <c r="G113" s="322"/>
      <c r="H113" s="320" t="s">
        <v>360</v>
      </c>
      <c r="I113" s="321"/>
      <c r="J113" s="322"/>
      <c r="K113" s="326" t="s">
        <v>361</v>
      </c>
      <c r="L113" s="328" t="s">
        <v>362</v>
      </c>
      <c r="M113" s="328" t="s">
        <v>363</v>
      </c>
      <c r="N113" s="330" t="s">
        <v>364</v>
      </c>
      <c r="O113" s="96" t="s">
        <v>358</v>
      </c>
      <c r="P113" s="97" t="s">
        <v>359</v>
      </c>
      <c r="Q113" s="98" t="s">
        <v>360</v>
      </c>
      <c r="R113" s="99" t="s">
        <v>361</v>
      </c>
      <c r="S113" s="62"/>
      <c r="T113" s="100" t="s">
        <v>362</v>
      </c>
      <c r="U113" s="62"/>
      <c r="V113" s="101" t="s">
        <v>363</v>
      </c>
      <c r="W113" s="62"/>
      <c r="X113" s="102" t="s">
        <v>364</v>
      </c>
      <c r="Y113" s="103" t="s">
        <v>365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366</v>
      </c>
      <c r="P114" s="105" t="s">
        <v>367</v>
      </c>
      <c r="Q114" s="106" t="s">
        <v>368</v>
      </c>
      <c r="R114" s="107" t="s">
        <v>369</v>
      </c>
      <c r="S114" s="63"/>
      <c r="T114" s="108" t="s">
        <v>370</v>
      </c>
      <c r="U114" s="63"/>
      <c r="V114" s="109" t="s">
        <v>371</v>
      </c>
      <c r="W114" s="63"/>
      <c r="X114" s="110" t="s">
        <v>372</v>
      </c>
      <c r="Y114" s="111" t="s">
        <v>373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333</v>
      </c>
      <c r="AH116" s="93" t="s">
        <v>355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325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354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326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333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334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193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197</v>
      </c>
      <c r="C127" s="315" t="s">
        <v>219</v>
      </c>
      <c r="D127" s="315"/>
      <c r="E127" s="315"/>
      <c r="F127" s="315"/>
      <c r="G127" s="315"/>
      <c r="H127" s="315"/>
      <c r="I127" s="315"/>
      <c r="J127" s="316"/>
      <c r="K127" s="95">
        <v>9035</v>
      </c>
      <c r="L127" s="95">
        <v>16332</v>
      </c>
      <c r="M127" s="95">
        <v>20107</v>
      </c>
      <c r="N127" s="95">
        <v>23436</v>
      </c>
      <c r="O127" s="95">
        <v>49250</v>
      </c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118160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220</v>
      </c>
      <c r="D128" s="317"/>
      <c r="E128" s="317"/>
      <c r="F128" s="317"/>
      <c r="G128" s="317"/>
      <c r="H128" s="317"/>
      <c r="I128" s="317"/>
      <c r="J128" s="317"/>
      <c r="K128" s="95">
        <v>6984</v>
      </c>
      <c r="L128" s="95">
        <v>9866</v>
      </c>
      <c r="M128" s="95">
        <v>14575</v>
      </c>
      <c r="N128" s="95">
        <v>14736</v>
      </c>
      <c r="O128" s="95">
        <v>30234</v>
      </c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76395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221</v>
      </c>
      <c r="D129" s="317"/>
      <c r="E129" s="317"/>
      <c r="F129" s="317"/>
      <c r="G129" s="317"/>
      <c r="H129" s="317"/>
      <c r="I129" s="317"/>
      <c r="J129" s="317"/>
      <c r="K129" s="95">
        <v>2042</v>
      </c>
      <c r="L129" s="95">
        <v>7109</v>
      </c>
      <c r="M129" s="95">
        <v>22549</v>
      </c>
      <c r="N129" s="95">
        <v>14712</v>
      </c>
      <c r="O129" s="95">
        <v>30380</v>
      </c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76792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197</v>
      </c>
      <c r="C130" s="317" t="s">
        <v>222</v>
      </c>
      <c r="D130" s="317"/>
      <c r="E130" s="317"/>
      <c r="F130" s="317"/>
      <c r="G130" s="317"/>
      <c r="H130" s="317"/>
      <c r="I130" s="317"/>
      <c r="J130" s="317"/>
      <c r="K130" s="95">
        <v>1504</v>
      </c>
      <c r="L130" s="95">
        <v>5217</v>
      </c>
      <c r="M130" s="95">
        <v>13255</v>
      </c>
      <c r="N130" s="95">
        <v>11829</v>
      </c>
      <c r="O130" s="95">
        <v>17001</v>
      </c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48806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199</v>
      </c>
      <c r="C131" s="317" t="s">
        <v>223</v>
      </c>
      <c r="D131" s="317"/>
      <c r="E131" s="317"/>
      <c r="F131" s="317"/>
      <c r="G131" s="317"/>
      <c r="H131" s="317"/>
      <c r="I131" s="317"/>
      <c r="J131" s="317"/>
      <c r="K131" s="95">
        <v>849</v>
      </c>
      <c r="L131" s="95">
        <v>1119</v>
      </c>
      <c r="M131" s="95">
        <v>3095</v>
      </c>
      <c r="N131" s="95">
        <v>2268</v>
      </c>
      <c r="O131" s="95">
        <v>17013</v>
      </c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24344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201</v>
      </c>
      <c r="C132" s="317" t="s">
        <v>224</v>
      </c>
      <c r="D132" s="317"/>
      <c r="E132" s="317"/>
      <c r="F132" s="317"/>
      <c r="G132" s="317"/>
      <c r="H132" s="317"/>
      <c r="I132" s="317"/>
      <c r="J132" s="317"/>
      <c r="K132" s="95">
        <v>2750</v>
      </c>
      <c r="L132" s="95">
        <v>4449</v>
      </c>
      <c r="M132" s="95">
        <v>15487</v>
      </c>
      <c r="N132" s="95">
        <v>5771</v>
      </c>
      <c r="O132" s="95">
        <v>32875</v>
      </c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61332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203</v>
      </c>
      <c r="C133" s="317" t="s">
        <v>225</v>
      </c>
      <c r="D133" s="317"/>
      <c r="E133" s="317"/>
      <c r="F133" s="317"/>
      <c r="G133" s="317"/>
      <c r="H133" s="317"/>
      <c r="I133" s="317"/>
      <c r="J133" s="317"/>
      <c r="K133" s="95">
        <v>520</v>
      </c>
      <c r="L133" s="95">
        <v>663</v>
      </c>
      <c r="M133" s="95">
        <v>1342</v>
      </c>
      <c r="N133" s="95">
        <v>1199</v>
      </c>
      <c r="O133" s="95">
        <v>2300</v>
      </c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6024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205</v>
      </c>
      <c r="C134" s="317" t="s">
        <v>226</v>
      </c>
      <c r="D134" s="317"/>
      <c r="E134" s="317"/>
      <c r="F134" s="317"/>
      <c r="G134" s="317"/>
      <c r="H134" s="317"/>
      <c r="I134" s="317"/>
      <c r="J134" s="317"/>
      <c r="K134" s="95">
        <v>3981</v>
      </c>
      <c r="L134" s="95">
        <v>872</v>
      </c>
      <c r="M134" s="95">
        <v>5644</v>
      </c>
      <c r="N134" s="95">
        <v>877</v>
      </c>
      <c r="O134" s="95">
        <v>3269</v>
      </c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14643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207</v>
      </c>
      <c r="C135" s="317" t="s">
        <v>227</v>
      </c>
      <c r="D135" s="317"/>
      <c r="E135" s="317"/>
      <c r="F135" s="317"/>
      <c r="G135" s="317"/>
      <c r="H135" s="317"/>
      <c r="I135" s="317"/>
      <c r="J135" s="317"/>
      <c r="K135" s="95">
        <v>379</v>
      </c>
      <c r="L135" s="95">
        <v>394</v>
      </c>
      <c r="M135" s="95">
        <v>694</v>
      </c>
      <c r="N135" s="95">
        <v>899</v>
      </c>
      <c r="O135" s="95">
        <v>2544</v>
      </c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4910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209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351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28044</v>
      </c>
      <c r="L138" s="70">
        <f>SUM(L127:L137)</f>
        <v>46021</v>
      </c>
      <c r="M138" s="70">
        <f>SUM(M127:M137)</f>
        <v>96748</v>
      </c>
      <c r="N138" s="70">
        <f>SUM(N127:N137)</f>
        <v>75727</v>
      </c>
      <c r="O138" s="70">
        <f>SUM(O127:O137)</f>
        <v>184866</v>
      </c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431406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199</v>
      </c>
      <c r="C139" s="315" t="s">
        <v>228</v>
      </c>
      <c r="D139" s="315"/>
      <c r="E139" s="315"/>
      <c r="F139" s="315"/>
      <c r="G139" s="315"/>
      <c r="H139" s="315"/>
      <c r="I139" s="315"/>
      <c r="J139" s="316"/>
      <c r="K139" s="95">
        <v>11522</v>
      </c>
      <c r="L139" s="95">
        <v>11083</v>
      </c>
      <c r="M139" s="95">
        <v>9764</v>
      </c>
      <c r="N139" s="95">
        <v>9843</v>
      </c>
      <c r="O139" s="95">
        <v>12639</v>
      </c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54851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229</v>
      </c>
      <c r="D140" s="317"/>
      <c r="E140" s="317"/>
      <c r="F140" s="317"/>
      <c r="G140" s="317"/>
      <c r="H140" s="317"/>
      <c r="I140" s="317"/>
      <c r="J140" s="317"/>
      <c r="K140" s="95">
        <v>18959</v>
      </c>
      <c r="L140" s="95">
        <v>16949</v>
      </c>
      <c r="M140" s="95">
        <v>25555</v>
      </c>
      <c r="N140" s="95">
        <v>21839</v>
      </c>
      <c r="O140" s="95">
        <v>16952</v>
      </c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100254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230</v>
      </c>
      <c r="D141" s="317"/>
      <c r="E141" s="317"/>
      <c r="F141" s="317"/>
      <c r="G141" s="317"/>
      <c r="H141" s="317"/>
      <c r="I141" s="317"/>
      <c r="J141" s="317"/>
      <c r="K141" s="95">
        <v>2044</v>
      </c>
      <c r="L141" s="95">
        <v>2358</v>
      </c>
      <c r="M141" s="95">
        <v>1661</v>
      </c>
      <c r="N141" s="95">
        <v>1947</v>
      </c>
      <c r="O141" s="95">
        <v>2748</v>
      </c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10758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197</v>
      </c>
      <c r="C142" s="317" t="s">
        <v>231</v>
      </c>
      <c r="D142" s="317"/>
      <c r="E142" s="317"/>
      <c r="F142" s="317"/>
      <c r="G142" s="317"/>
      <c r="H142" s="317"/>
      <c r="I142" s="317"/>
      <c r="J142" s="317"/>
      <c r="K142" s="95">
        <v>728</v>
      </c>
      <c r="L142" s="95">
        <v>1425</v>
      </c>
      <c r="M142" s="95">
        <v>1498</v>
      </c>
      <c r="N142" s="95">
        <v>1019</v>
      </c>
      <c r="O142" s="95">
        <v>1290</v>
      </c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5960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199</v>
      </c>
      <c r="C143" s="317" t="s">
        <v>232</v>
      </c>
      <c r="D143" s="317"/>
      <c r="E143" s="317"/>
      <c r="F143" s="317"/>
      <c r="G143" s="317"/>
      <c r="H143" s="317"/>
      <c r="I143" s="317"/>
      <c r="J143" s="317"/>
      <c r="K143" s="95">
        <v>1197</v>
      </c>
      <c r="L143" s="95">
        <v>8995</v>
      </c>
      <c r="M143" s="95">
        <v>9931</v>
      </c>
      <c r="N143" s="95">
        <v>3404</v>
      </c>
      <c r="O143" s="95">
        <v>2203</v>
      </c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25730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201</v>
      </c>
      <c r="C144" s="317" t="s">
        <v>233</v>
      </c>
      <c r="D144" s="317"/>
      <c r="E144" s="317"/>
      <c r="F144" s="317"/>
      <c r="G144" s="317"/>
      <c r="H144" s="317"/>
      <c r="I144" s="317"/>
      <c r="J144" s="317"/>
      <c r="K144" s="95">
        <v>552</v>
      </c>
      <c r="L144" s="95">
        <v>1271</v>
      </c>
      <c r="M144" s="95">
        <v>380</v>
      </c>
      <c r="N144" s="95">
        <v>511</v>
      </c>
      <c r="O144" s="95">
        <v>651</v>
      </c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3365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203</v>
      </c>
      <c r="C145" s="317" t="s">
        <v>234</v>
      </c>
      <c r="D145" s="317"/>
      <c r="E145" s="317"/>
      <c r="F145" s="317"/>
      <c r="G145" s="317"/>
      <c r="H145" s="317"/>
      <c r="I145" s="317"/>
      <c r="J145" s="317"/>
      <c r="K145" s="95">
        <v>16417</v>
      </c>
      <c r="L145" s="95">
        <v>623</v>
      </c>
      <c r="M145" s="95">
        <v>1090</v>
      </c>
      <c r="N145" s="95">
        <v>462</v>
      </c>
      <c r="O145" s="95">
        <v>431</v>
      </c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19023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205</v>
      </c>
      <c r="C146" s="317" t="s">
        <v>235</v>
      </c>
      <c r="D146" s="317"/>
      <c r="E146" s="317"/>
      <c r="F146" s="317"/>
      <c r="G146" s="317"/>
      <c r="H146" s="317"/>
      <c r="I146" s="317"/>
      <c r="J146" s="317"/>
      <c r="K146" s="95">
        <v>352</v>
      </c>
      <c r="L146" s="95">
        <v>390</v>
      </c>
      <c r="M146" s="95">
        <v>321</v>
      </c>
      <c r="N146" s="95">
        <v>973</v>
      </c>
      <c r="O146" s="95">
        <v>1950</v>
      </c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3986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207</v>
      </c>
      <c r="C147" s="317" t="s">
        <v>236</v>
      </c>
      <c r="D147" s="317"/>
      <c r="E147" s="317"/>
      <c r="F147" s="317"/>
      <c r="G147" s="317"/>
      <c r="H147" s="317"/>
      <c r="I147" s="317"/>
      <c r="J147" s="317"/>
      <c r="K147" s="95">
        <v>445</v>
      </c>
      <c r="L147" s="95">
        <v>309</v>
      </c>
      <c r="M147" s="95">
        <v>165</v>
      </c>
      <c r="N147" s="95">
        <v>289</v>
      </c>
      <c r="O147" s="95">
        <v>215</v>
      </c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1423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209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351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52216</v>
      </c>
      <c r="L150" s="70">
        <f>SUM(L139:L149)</f>
        <v>43403</v>
      </c>
      <c r="M150" s="70">
        <f>SUM(M139:M149)</f>
        <v>50365</v>
      </c>
      <c r="N150" s="70">
        <f>SUM(N139:N149)</f>
        <v>40287</v>
      </c>
      <c r="O150" s="70">
        <f>SUM(O139:O149)</f>
        <v>39079</v>
      </c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225350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358</v>
      </c>
      <c r="C153" s="321"/>
      <c r="D153" s="322"/>
      <c r="E153" s="320" t="s">
        <v>359</v>
      </c>
      <c r="F153" s="321"/>
      <c r="G153" s="322"/>
      <c r="H153" s="320" t="s">
        <v>360</v>
      </c>
      <c r="I153" s="321"/>
      <c r="J153" s="322"/>
      <c r="K153" s="326" t="s">
        <v>361</v>
      </c>
      <c r="L153" s="328" t="s">
        <v>362</v>
      </c>
      <c r="M153" s="328" t="s">
        <v>363</v>
      </c>
      <c r="N153" s="330" t="s">
        <v>364</v>
      </c>
      <c r="O153" s="112" t="s">
        <v>358</v>
      </c>
      <c r="P153" s="113" t="s">
        <v>359</v>
      </c>
      <c r="Q153" s="114" t="s">
        <v>360</v>
      </c>
      <c r="R153" s="115" t="s">
        <v>361</v>
      </c>
      <c r="S153" s="62"/>
      <c r="T153" s="116" t="s">
        <v>362</v>
      </c>
      <c r="U153" s="62"/>
      <c r="V153" s="117" t="s">
        <v>363</v>
      </c>
      <c r="W153" s="62"/>
      <c r="X153" s="118" t="s">
        <v>364</v>
      </c>
      <c r="Y153" s="119" t="s">
        <v>365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366</v>
      </c>
      <c r="P154" s="121" t="s">
        <v>367</v>
      </c>
      <c r="Q154" s="122" t="s">
        <v>368</v>
      </c>
      <c r="R154" s="123" t="s">
        <v>369</v>
      </c>
      <c r="S154" s="63"/>
      <c r="T154" s="124" t="s">
        <v>370</v>
      </c>
      <c r="U154" s="63"/>
      <c r="V154" s="125" t="s">
        <v>371</v>
      </c>
      <c r="W154" s="63"/>
      <c r="X154" s="126" t="s">
        <v>372</v>
      </c>
      <c r="Y154" s="127" t="s">
        <v>373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335</v>
      </c>
      <c r="AH156" s="93" t="s">
        <v>355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325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354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326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335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336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193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201</v>
      </c>
      <c r="C167" s="315" t="s">
        <v>237</v>
      </c>
      <c r="D167" s="315"/>
      <c r="E167" s="315"/>
      <c r="F167" s="315"/>
      <c r="G167" s="315"/>
      <c r="H167" s="315"/>
      <c r="I167" s="315"/>
      <c r="J167" s="316"/>
      <c r="K167" s="95">
        <v>3358</v>
      </c>
      <c r="L167" s="95">
        <v>28269</v>
      </c>
      <c r="M167" s="95">
        <v>2593</v>
      </c>
      <c r="N167" s="95">
        <v>7946</v>
      </c>
      <c r="O167" s="95">
        <v>8371</v>
      </c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50537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238</v>
      </c>
      <c r="D168" s="317"/>
      <c r="E168" s="317"/>
      <c r="F168" s="317"/>
      <c r="G168" s="317"/>
      <c r="H168" s="317"/>
      <c r="I168" s="317"/>
      <c r="J168" s="317"/>
      <c r="K168" s="95">
        <v>2221</v>
      </c>
      <c r="L168" s="95">
        <v>9772</v>
      </c>
      <c r="M168" s="95">
        <v>7215</v>
      </c>
      <c r="N168" s="95">
        <v>5408</v>
      </c>
      <c r="O168" s="95">
        <v>22129</v>
      </c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46745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239</v>
      </c>
      <c r="D169" s="317"/>
      <c r="E169" s="317"/>
      <c r="F169" s="317"/>
      <c r="G169" s="317"/>
      <c r="H169" s="317"/>
      <c r="I169" s="317"/>
      <c r="J169" s="317"/>
      <c r="K169" s="95">
        <v>498</v>
      </c>
      <c r="L169" s="95">
        <v>2828</v>
      </c>
      <c r="M169" s="95">
        <v>312</v>
      </c>
      <c r="N169" s="95">
        <v>1010</v>
      </c>
      <c r="O169" s="95">
        <v>708</v>
      </c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5356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197</v>
      </c>
      <c r="C170" s="317" t="s">
        <v>240</v>
      </c>
      <c r="D170" s="317"/>
      <c r="E170" s="317"/>
      <c r="F170" s="317"/>
      <c r="G170" s="317"/>
      <c r="H170" s="317"/>
      <c r="I170" s="317"/>
      <c r="J170" s="317"/>
      <c r="K170" s="95">
        <v>328</v>
      </c>
      <c r="L170" s="95">
        <v>1509</v>
      </c>
      <c r="M170" s="95">
        <v>216</v>
      </c>
      <c r="N170" s="95">
        <v>932</v>
      </c>
      <c r="O170" s="95">
        <v>796</v>
      </c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3781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199</v>
      </c>
      <c r="C171" s="317" t="s">
        <v>241</v>
      </c>
      <c r="D171" s="317"/>
      <c r="E171" s="317"/>
      <c r="F171" s="317"/>
      <c r="G171" s="317"/>
      <c r="H171" s="317"/>
      <c r="I171" s="317"/>
      <c r="J171" s="317"/>
      <c r="K171" s="95">
        <v>918</v>
      </c>
      <c r="L171" s="95">
        <v>1489</v>
      </c>
      <c r="M171" s="95">
        <v>198</v>
      </c>
      <c r="N171" s="95">
        <v>690</v>
      </c>
      <c r="O171" s="95">
        <v>525</v>
      </c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3820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201</v>
      </c>
      <c r="C172" s="317" t="s">
        <v>242</v>
      </c>
      <c r="D172" s="317"/>
      <c r="E172" s="317"/>
      <c r="F172" s="317"/>
      <c r="G172" s="317"/>
      <c r="H172" s="317"/>
      <c r="I172" s="317"/>
      <c r="J172" s="317"/>
      <c r="K172" s="95">
        <v>1000</v>
      </c>
      <c r="L172" s="95">
        <v>134301</v>
      </c>
      <c r="M172" s="95">
        <v>576</v>
      </c>
      <c r="N172" s="95">
        <v>22159</v>
      </c>
      <c r="O172" s="95">
        <v>3066</v>
      </c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161102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203</v>
      </c>
      <c r="C173" s="317" t="s">
        <v>243</v>
      </c>
      <c r="D173" s="317"/>
      <c r="E173" s="317"/>
      <c r="F173" s="317"/>
      <c r="G173" s="317"/>
      <c r="H173" s="317"/>
      <c r="I173" s="317"/>
      <c r="J173" s="317"/>
      <c r="K173" s="95">
        <v>36</v>
      </c>
      <c r="L173" s="95">
        <v>393</v>
      </c>
      <c r="M173" s="95">
        <v>235</v>
      </c>
      <c r="N173" s="95">
        <v>244</v>
      </c>
      <c r="O173" s="95">
        <v>99</v>
      </c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1007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205</v>
      </c>
      <c r="C174" s="317" t="s">
        <v>244</v>
      </c>
      <c r="D174" s="317"/>
      <c r="E174" s="317"/>
      <c r="F174" s="317"/>
      <c r="G174" s="317"/>
      <c r="H174" s="317"/>
      <c r="I174" s="317"/>
      <c r="J174" s="317"/>
      <c r="K174" s="95">
        <v>115</v>
      </c>
      <c r="L174" s="95">
        <v>1139</v>
      </c>
      <c r="M174" s="95">
        <v>36</v>
      </c>
      <c r="N174" s="95">
        <v>500</v>
      </c>
      <c r="O174" s="95">
        <v>159</v>
      </c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1949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207</v>
      </c>
      <c r="C175" s="317" t="s">
        <v>245</v>
      </c>
      <c r="D175" s="317"/>
      <c r="E175" s="317"/>
      <c r="F175" s="317"/>
      <c r="G175" s="317"/>
      <c r="H175" s="317"/>
      <c r="I175" s="317"/>
      <c r="J175" s="317"/>
      <c r="K175" s="95">
        <v>23</v>
      </c>
      <c r="L175" s="95">
        <v>179</v>
      </c>
      <c r="M175" s="95">
        <v>47</v>
      </c>
      <c r="N175" s="95">
        <v>518</v>
      </c>
      <c r="O175" s="95">
        <v>75</v>
      </c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842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209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351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8497</v>
      </c>
      <c r="L178" s="70">
        <f>SUM(L167:L177)</f>
        <v>179879</v>
      </c>
      <c r="M178" s="70">
        <f>SUM(M167:M177)</f>
        <v>11428</v>
      </c>
      <c r="N178" s="70">
        <f>SUM(N167:N177)</f>
        <v>39407</v>
      </c>
      <c r="O178" s="70">
        <f>SUM(O167:O177)</f>
        <v>35928</v>
      </c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275139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203</v>
      </c>
      <c r="C179" s="315" t="s">
        <v>246</v>
      </c>
      <c r="D179" s="315"/>
      <c r="E179" s="315"/>
      <c r="F179" s="315"/>
      <c r="G179" s="315"/>
      <c r="H179" s="315"/>
      <c r="I179" s="315"/>
      <c r="J179" s="316"/>
      <c r="K179" s="95">
        <v>1104</v>
      </c>
      <c r="L179" s="95">
        <v>894</v>
      </c>
      <c r="M179" s="95">
        <v>465</v>
      </c>
      <c r="N179" s="95">
        <v>635</v>
      </c>
      <c r="O179" s="95">
        <v>1176</v>
      </c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4274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247</v>
      </c>
      <c r="D180" s="317"/>
      <c r="E180" s="317"/>
      <c r="F180" s="317"/>
      <c r="G180" s="317"/>
      <c r="H180" s="317"/>
      <c r="I180" s="317"/>
      <c r="J180" s="317"/>
      <c r="K180" s="95">
        <v>211</v>
      </c>
      <c r="L180" s="95">
        <v>249</v>
      </c>
      <c r="M180" s="95">
        <v>163</v>
      </c>
      <c r="N180" s="95">
        <v>183</v>
      </c>
      <c r="O180" s="95">
        <v>222</v>
      </c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1028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248</v>
      </c>
      <c r="D181" s="317"/>
      <c r="E181" s="317"/>
      <c r="F181" s="317"/>
      <c r="G181" s="317"/>
      <c r="H181" s="317"/>
      <c r="I181" s="317"/>
      <c r="J181" s="317"/>
      <c r="K181" s="95">
        <v>82</v>
      </c>
      <c r="L181" s="95">
        <v>122</v>
      </c>
      <c r="M181" s="95">
        <v>87</v>
      </c>
      <c r="N181" s="95">
        <v>103</v>
      </c>
      <c r="O181" s="95">
        <v>128</v>
      </c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522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209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209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351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1397</v>
      </c>
      <c r="L190" s="70">
        <f>SUM(L179:L189)</f>
        <v>1265</v>
      </c>
      <c r="M190" s="70">
        <f>SUM(M179:M189)</f>
        <v>715</v>
      </c>
      <c r="N190" s="70">
        <f>SUM(N179:N189)</f>
        <v>921</v>
      </c>
      <c r="O190" s="70">
        <f>SUM(O179:O189)</f>
        <v>1526</v>
      </c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5824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358</v>
      </c>
      <c r="C193" s="321"/>
      <c r="D193" s="322"/>
      <c r="E193" s="320" t="s">
        <v>359</v>
      </c>
      <c r="F193" s="321"/>
      <c r="G193" s="322"/>
      <c r="H193" s="320" t="s">
        <v>360</v>
      </c>
      <c r="I193" s="321"/>
      <c r="J193" s="322"/>
      <c r="K193" s="326" t="s">
        <v>361</v>
      </c>
      <c r="L193" s="328" t="s">
        <v>362</v>
      </c>
      <c r="M193" s="328" t="s">
        <v>363</v>
      </c>
      <c r="N193" s="330" t="s">
        <v>364</v>
      </c>
      <c r="O193" s="128" t="s">
        <v>358</v>
      </c>
      <c r="P193" s="129" t="s">
        <v>359</v>
      </c>
      <c r="Q193" s="130" t="s">
        <v>360</v>
      </c>
      <c r="R193" s="131" t="s">
        <v>361</v>
      </c>
      <c r="S193" s="62"/>
      <c r="T193" s="132" t="s">
        <v>362</v>
      </c>
      <c r="U193" s="62"/>
      <c r="V193" s="133" t="s">
        <v>363</v>
      </c>
      <c r="W193" s="62"/>
      <c r="X193" s="134" t="s">
        <v>364</v>
      </c>
      <c r="Y193" s="135" t="s">
        <v>365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366</v>
      </c>
      <c r="P194" s="137" t="s">
        <v>367</v>
      </c>
      <c r="Q194" s="138" t="s">
        <v>368</v>
      </c>
      <c r="R194" s="139" t="s">
        <v>369</v>
      </c>
      <c r="S194" s="63"/>
      <c r="T194" s="140" t="s">
        <v>370</v>
      </c>
      <c r="U194" s="63"/>
      <c r="V194" s="141" t="s">
        <v>371</v>
      </c>
      <c r="W194" s="63"/>
      <c r="X194" s="142" t="s">
        <v>372</v>
      </c>
      <c r="Y194" s="143" t="s">
        <v>373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337</v>
      </c>
      <c r="AH196" s="93" t="s">
        <v>355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325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354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326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337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338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193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205</v>
      </c>
      <c r="C207" s="315" t="s">
        <v>249</v>
      </c>
      <c r="D207" s="315"/>
      <c r="E207" s="315"/>
      <c r="F207" s="315"/>
      <c r="G207" s="315"/>
      <c r="H207" s="315"/>
      <c r="I207" s="315"/>
      <c r="J207" s="316"/>
      <c r="K207" s="95">
        <v>3893</v>
      </c>
      <c r="L207" s="95">
        <v>3045</v>
      </c>
      <c r="M207" s="95">
        <v>2047</v>
      </c>
      <c r="N207" s="95">
        <v>2895</v>
      </c>
      <c r="O207" s="95">
        <v>5296</v>
      </c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17176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250</v>
      </c>
      <c r="D208" s="317"/>
      <c r="E208" s="317"/>
      <c r="F208" s="317"/>
      <c r="G208" s="317"/>
      <c r="H208" s="317"/>
      <c r="I208" s="317"/>
      <c r="J208" s="317"/>
      <c r="K208" s="95">
        <v>1148</v>
      </c>
      <c r="L208" s="95">
        <v>1253</v>
      </c>
      <c r="M208" s="95">
        <v>1210</v>
      </c>
      <c r="N208" s="95">
        <v>1779</v>
      </c>
      <c r="O208" s="95">
        <v>1365</v>
      </c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6755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251</v>
      </c>
      <c r="D209" s="317"/>
      <c r="E209" s="317"/>
      <c r="F209" s="317"/>
      <c r="G209" s="317"/>
      <c r="H209" s="317"/>
      <c r="I209" s="317"/>
      <c r="J209" s="317"/>
      <c r="K209" s="95">
        <v>438</v>
      </c>
      <c r="L209" s="95">
        <v>649</v>
      </c>
      <c r="M209" s="95">
        <v>609</v>
      </c>
      <c r="N209" s="95">
        <v>1332</v>
      </c>
      <c r="O209" s="95">
        <v>839</v>
      </c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3867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197</v>
      </c>
      <c r="C210" s="317" t="s">
        <v>252</v>
      </c>
      <c r="D210" s="317"/>
      <c r="E210" s="317"/>
      <c r="F210" s="317"/>
      <c r="G210" s="317"/>
      <c r="H210" s="317"/>
      <c r="I210" s="317"/>
      <c r="J210" s="317"/>
      <c r="K210" s="95">
        <v>203</v>
      </c>
      <c r="L210" s="95">
        <v>203</v>
      </c>
      <c r="M210" s="95">
        <v>209</v>
      </c>
      <c r="N210" s="95">
        <v>306</v>
      </c>
      <c r="O210" s="95">
        <v>356</v>
      </c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1277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199</v>
      </c>
      <c r="C211" s="317" t="s">
        <v>253</v>
      </c>
      <c r="D211" s="317"/>
      <c r="E211" s="317"/>
      <c r="F211" s="317"/>
      <c r="G211" s="317"/>
      <c r="H211" s="317"/>
      <c r="I211" s="317"/>
      <c r="J211" s="317"/>
      <c r="K211" s="95">
        <v>237</v>
      </c>
      <c r="L211" s="95">
        <v>194</v>
      </c>
      <c r="M211" s="95">
        <v>286</v>
      </c>
      <c r="N211" s="95">
        <v>273</v>
      </c>
      <c r="O211" s="95">
        <v>243</v>
      </c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1233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201</v>
      </c>
      <c r="C212" s="317" t="s">
        <v>254</v>
      </c>
      <c r="D212" s="317"/>
      <c r="E212" s="317"/>
      <c r="F212" s="317"/>
      <c r="G212" s="317"/>
      <c r="H212" s="317"/>
      <c r="I212" s="317"/>
      <c r="J212" s="317"/>
      <c r="K212" s="95">
        <v>106</v>
      </c>
      <c r="L212" s="95">
        <v>123</v>
      </c>
      <c r="M212" s="95">
        <v>101</v>
      </c>
      <c r="N212" s="95">
        <v>136</v>
      </c>
      <c r="O212" s="95">
        <v>155</v>
      </c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621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203</v>
      </c>
      <c r="C213" s="317" t="s">
        <v>255</v>
      </c>
      <c r="D213" s="317"/>
      <c r="E213" s="317"/>
      <c r="F213" s="317"/>
      <c r="G213" s="317"/>
      <c r="H213" s="317"/>
      <c r="I213" s="317"/>
      <c r="J213" s="317"/>
      <c r="K213" s="95">
        <v>157</v>
      </c>
      <c r="L213" s="95">
        <v>81</v>
      </c>
      <c r="M213" s="95">
        <v>265</v>
      </c>
      <c r="N213" s="95">
        <v>137</v>
      </c>
      <c r="O213" s="95">
        <v>144</v>
      </c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784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209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209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209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351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6182</v>
      </c>
      <c r="L218" s="70">
        <f>SUM(L207:L217)</f>
        <v>5548</v>
      </c>
      <c r="M218" s="70">
        <f>SUM(M207:M217)</f>
        <v>4727</v>
      </c>
      <c r="N218" s="70">
        <f>SUM(N207:N217)</f>
        <v>6858</v>
      </c>
      <c r="O218" s="70">
        <f>SUM(O207:O217)</f>
        <v>8398</v>
      </c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31713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207</v>
      </c>
      <c r="C219" s="315" t="s">
        <v>256</v>
      </c>
      <c r="D219" s="315"/>
      <c r="E219" s="315"/>
      <c r="F219" s="315"/>
      <c r="G219" s="315"/>
      <c r="H219" s="315"/>
      <c r="I219" s="315"/>
      <c r="J219" s="316"/>
      <c r="K219" s="95">
        <v>5073</v>
      </c>
      <c r="L219" s="95">
        <v>7852</v>
      </c>
      <c r="M219" s="95">
        <v>5719</v>
      </c>
      <c r="N219" s="95">
        <v>6710</v>
      </c>
      <c r="O219" s="95">
        <v>7556</v>
      </c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32910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257</v>
      </c>
      <c r="D220" s="317"/>
      <c r="E220" s="317"/>
      <c r="F220" s="317"/>
      <c r="G220" s="317"/>
      <c r="H220" s="317"/>
      <c r="I220" s="317"/>
      <c r="J220" s="317"/>
      <c r="K220" s="95">
        <v>2573</v>
      </c>
      <c r="L220" s="95">
        <v>4931</v>
      </c>
      <c r="M220" s="95">
        <v>6301</v>
      </c>
      <c r="N220" s="95">
        <v>5894</v>
      </c>
      <c r="O220" s="95">
        <v>3990</v>
      </c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23689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258</v>
      </c>
      <c r="D221" s="317"/>
      <c r="E221" s="317"/>
      <c r="F221" s="317"/>
      <c r="G221" s="317"/>
      <c r="H221" s="317"/>
      <c r="I221" s="317"/>
      <c r="J221" s="317"/>
      <c r="K221" s="95">
        <v>1920</v>
      </c>
      <c r="L221" s="95">
        <v>3034</v>
      </c>
      <c r="M221" s="95">
        <v>4947</v>
      </c>
      <c r="N221" s="95">
        <v>5159</v>
      </c>
      <c r="O221" s="95">
        <v>9113</v>
      </c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24173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197</v>
      </c>
      <c r="C222" s="317" t="s">
        <v>259</v>
      </c>
      <c r="D222" s="317"/>
      <c r="E222" s="317"/>
      <c r="F222" s="317"/>
      <c r="G222" s="317"/>
      <c r="H222" s="317"/>
      <c r="I222" s="317"/>
      <c r="J222" s="317"/>
      <c r="K222" s="95">
        <v>392</v>
      </c>
      <c r="L222" s="95">
        <v>1815</v>
      </c>
      <c r="M222" s="95">
        <v>620</v>
      </c>
      <c r="N222" s="95">
        <v>974</v>
      </c>
      <c r="O222" s="95">
        <v>1495</v>
      </c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5296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199</v>
      </c>
      <c r="C223" s="317" t="s">
        <v>260</v>
      </c>
      <c r="D223" s="317"/>
      <c r="E223" s="317"/>
      <c r="F223" s="317"/>
      <c r="G223" s="317"/>
      <c r="H223" s="317"/>
      <c r="I223" s="317"/>
      <c r="J223" s="317"/>
      <c r="K223" s="95">
        <v>342</v>
      </c>
      <c r="L223" s="95">
        <v>445</v>
      </c>
      <c r="M223" s="95">
        <v>571</v>
      </c>
      <c r="N223" s="95">
        <v>799</v>
      </c>
      <c r="O223" s="95">
        <v>1081</v>
      </c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3238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201</v>
      </c>
      <c r="C224" s="317" t="s">
        <v>261</v>
      </c>
      <c r="D224" s="317"/>
      <c r="E224" s="317"/>
      <c r="F224" s="317"/>
      <c r="G224" s="317"/>
      <c r="H224" s="317"/>
      <c r="I224" s="317"/>
      <c r="J224" s="317"/>
      <c r="K224" s="95">
        <v>169</v>
      </c>
      <c r="L224" s="95">
        <v>272</v>
      </c>
      <c r="M224" s="95">
        <v>985</v>
      </c>
      <c r="N224" s="95">
        <v>320</v>
      </c>
      <c r="O224" s="95">
        <v>406</v>
      </c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2152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203</v>
      </c>
      <c r="C225" s="317" t="s">
        <v>262</v>
      </c>
      <c r="D225" s="317"/>
      <c r="E225" s="317"/>
      <c r="F225" s="317"/>
      <c r="G225" s="317"/>
      <c r="H225" s="317"/>
      <c r="I225" s="317"/>
      <c r="J225" s="317"/>
      <c r="K225" s="95">
        <v>60</v>
      </c>
      <c r="L225" s="95">
        <v>272</v>
      </c>
      <c r="M225" s="95">
        <v>441</v>
      </c>
      <c r="N225" s="95">
        <v>109</v>
      </c>
      <c r="O225" s="95">
        <v>205</v>
      </c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1087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205</v>
      </c>
      <c r="C226" s="317" t="s">
        <v>263</v>
      </c>
      <c r="D226" s="317"/>
      <c r="E226" s="317"/>
      <c r="F226" s="317"/>
      <c r="G226" s="317"/>
      <c r="H226" s="317"/>
      <c r="I226" s="317"/>
      <c r="J226" s="317"/>
      <c r="K226" s="95">
        <v>91</v>
      </c>
      <c r="L226" s="95">
        <v>70</v>
      </c>
      <c r="M226" s="95">
        <v>124</v>
      </c>
      <c r="N226" s="95">
        <v>600</v>
      </c>
      <c r="O226" s="95">
        <v>120</v>
      </c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1005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207</v>
      </c>
      <c r="C227" s="317" t="s">
        <v>264</v>
      </c>
      <c r="D227" s="317"/>
      <c r="E227" s="317"/>
      <c r="F227" s="317"/>
      <c r="G227" s="317"/>
      <c r="H227" s="317"/>
      <c r="I227" s="317"/>
      <c r="J227" s="317"/>
      <c r="K227" s="95">
        <v>463</v>
      </c>
      <c r="L227" s="95">
        <v>269</v>
      </c>
      <c r="M227" s="95">
        <v>476</v>
      </c>
      <c r="N227" s="95">
        <v>396</v>
      </c>
      <c r="O227" s="95">
        <v>718</v>
      </c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2322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351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11083</v>
      </c>
      <c r="L230" s="70">
        <f>SUM(L219:L229)</f>
        <v>18960</v>
      </c>
      <c r="M230" s="70">
        <f>SUM(M219:M229)</f>
        <v>20184</v>
      </c>
      <c r="N230" s="70">
        <f>SUM(N219:N229)</f>
        <v>20961</v>
      </c>
      <c r="O230" s="70">
        <f>SUM(O219:O229)</f>
        <v>24684</v>
      </c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95872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358</v>
      </c>
      <c r="C233" s="321"/>
      <c r="D233" s="322"/>
      <c r="E233" s="320" t="s">
        <v>359</v>
      </c>
      <c r="F233" s="321"/>
      <c r="G233" s="322"/>
      <c r="H233" s="320" t="s">
        <v>360</v>
      </c>
      <c r="I233" s="321"/>
      <c r="J233" s="322"/>
      <c r="K233" s="326" t="s">
        <v>361</v>
      </c>
      <c r="L233" s="328" t="s">
        <v>362</v>
      </c>
      <c r="M233" s="328" t="s">
        <v>363</v>
      </c>
      <c r="N233" s="330" t="s">
        <v>364</v>
      </c>
      <c r="O233" s="144" t="s">
        <v>358</v>
      </c>
      <c r="P233" s="145" t="s">
        <v>359</v>
      </c>
      <c r="Q233" s="146" t="s">
        <v>360</v>
      </c>
      <c r="R233" s="147" t="s">
        <v>361</v>
      </c>
      <c r="S233" s="62"/>
      <c r="T233" s="148" t="s">
        <v>362</v>
      </c>
      <c r="U233" s="62"/>
      <c r="V233" s="149" t="s">
        <v>363</v>
      </c>
      <c r="W233" s="62"/>
      <c r="X233" s="150" t="s">
        <v>364</v>
      </c>
      <c r="Y233" s="151" t="s">
        <v>365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366</v>
      </c>
      <c r="P234" s="153" t="s">
        <v>367</v>
      </c>
      <c r="Q234" s="154" t="s">
        <v>368</v>
      </c>
      <c r="R234" s="155" t="s">
        <v>369</v>
      </c>
      <c r="S234" s="63"/>
      <c r="T234" s="156" t="s">
        <v>370</v>
      </c>
      <c r="U234" s="63"/>
      <c r="V234" s="157" t="s">
        <v>371</v>
      </c>
      <c r="W234" s="63"/>
      <c r="X234" s="158" t="s">
        <v>372</v>
      </c>
      <c r="Y234" s="159" t="s">
        <v>373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339</v>
      </c>
      <c r="AH236" s="93" t="s">
        <v>355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325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354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326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339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340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193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265</v>
      </c>
      <c r="C247" s="315" t="s">
        <v>266</v>
      </c>
      <c r="D247" s="315"/>
      <c r="E247" s="315"/>
      <c r="F247" s="315"/>
      <c r="G247" s="315"/>
      <c r="H247" s="315"/>
      <c r="I247" s="315"/>
      <c r="J247" s="316"/>
      <c r="K247" s="95">
        <v>2133</v>
      </c>
      <c r="L247" s="95">
        <v>5189</v>
      </c>
      <c r="M247" s="95">
        <v>2280</v>
      </c>
      <c r="N247" s="95">
        <v>3083</v>
      </c>
      <c r="O247" s="95">
        <v>3794</v>
      </c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16479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267</v>
      </c>
      <c r="D248" s="317"/>
      <c r="E248" s="317"/>
      <c r="F248" s="317"/>
      <c r="G248" s="317"/>
      <c r="H248" s="317"/>
      <c r="I248" s="317"/>
      <c r="J248" s="317"/>
      <c r="K248" s="95">
        <v>1564</v>
      </c>
      <c r="L248" s="95">
        <v>15011</v>
      </c>
      <c r="M248" s="95">
        <v>2135</v>
      </c>
      <c r="N248" s="95">
        <v>1841</v>
      </c>
      <c r="O248" s="95">
        <v>1745</v>
      </c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22296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268</v>
      </c>
      <c r="D249" s="317"/>
      <c r="E249" s="317"/>
      <c r="F249" s="317"/>
      <c r="G249" s="317"/>
      <c r="H249" s="317"/>
      <c r="I249" s="317"/>
      <c r="J249" s="317"/>
      <c r="K249" s="95">
        <v>1097</v>
      </c>
      <c r="L249" s="95">
        <v>3422</v>
      </c>
      <c r="M249" s="95">
        <v>3472</v>
      </c>
      <c r="N249" s="95">
        <v>4294</v>
      </c>
      <c r="O249" s="95">
        <v>7294</v>
      </c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19579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197</v>
      </c>
      <c r="C250" s="317" t="s">
        <v>269</v>
      </c>
      <c r="D250" s="317"/>
      <c r="E250" s="317"/>
      <c r="F250" s="317"/>
      <c r="G250" s="317"/>
      <c r="H250" s="317"/>
      <c r="I250" s="317"/>
      <c r="J250" s="317"/>
      <c r="K250" s="95">
        <v>169</v>
      </c>
      <c r="L250" s="95">
        <v>411</v>
      </c>
      <c r="M250" s="95">
        <v>185</v>
      </c>
      <c r="N250" s="95">
        <v>289</v>
      </c>
      <c r="O250" s="95">
        <v>343</v>
      </c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1397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199</v>
      </c>
      <c r="C251" s="317" t="s">
        <v>270</v>
      </c>
      <c r="D251" s="317"/>
      <c r="E251" s="317"/>
      <c r="F251" s="317"/>
      <c r="G251" s="317"/>
      <c r="H251" s="317"/>
      <c r="I251" s="317"/>
      <c r="J251" s="317"/>
      <c r="K251" s="95">
        <v>88</v>
      </c>
      <c r="L251" s="95">
        <v>280</v>
      </c>
      <c r="M251" s="95">
        <v>272</v>
      </c>
      <c r="N251" s="95">
        <v>331</v>
      </c>
      <c r="O251" s="95">
        <v>370</v>
      </c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1341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201</v>
      </c>
      <c r="C252" s="317" t="s">
        <v>271</v>
      </c>
      <c r="D252" s="317"/>
      <c r="E252" s="317"/>
      <c r="F252" s="317"/>
      <c r="G252" s="317"/>
      <c r="H252" s="317"/>
      <c r="I252" s="317"/>
      <c r="J252" s="317"/>
      <c r="K252" s="95">
        <v>80</v>
      </c>
      <c r="L252" s="95">
        <v>885</v>
      </c>
      <c r="M252" s="95">
        <v>126</v>
      </c>
      <c r="N252" s="95">
        <v>274</v>
      </c>
      <c r="O252" s="95">
        <v>243</v>
      </c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1608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203</v>
      </c>
      <c r="C253" s="317" t="s">
        <v>272</v>
      </c>
      <c r="D253" s="317"/>
      <c r="E253" s="317"/>
      <c r="F253" s="317"/>
      <c r="G253" s="317"/>
      <c r="H253" s="317"/>
      <c r="I253" s="317"/>
      <c r="J253" s="317"/>
      <c r="K253" s="95">
        <v>63</v>
      </c>
      <c r="L253" s="95">
        <v>182</v>
      </c>
      <c r="M253" s="95">
        <v>85</v>
      </c>
      <c r="N253" s="95">
        <v>166</v>
      </c>
      <c r="O253" s="95">
        <v>140</v>
      </c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636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205</v>
      </c>
      <c r="C254" s="317" t="s">
        <v>273</v>
      </c>
      <c r="D254" s="317"/>
      <c r="E254" s="317"/>
      <c r="F254" s="317"/>
      <c r="G254" s="317"/>
      <c r="H254" s="317"/>
      <c r="I254" s="317"/>
      <c r="J254" s="317"/>
      <c r="K254" s="95">
        <v>79</v>
      </c>
      <c r="L254" s="95">
        <v>69</v>
      </c>
      <c r="M254" s="95">
        <v>37</v>
      </c>
      <c r="N254" s="95">
        <v>74</v>
      </c>
      <c r="O254" s="95">
        <v>72</v>
      </c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331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207</v>
      </c>
      <c r="C255" s="317" t="s">
        <v>274</v>
      </c>
      <c r="D255" s="317"/>
      <c r="E255" s="317"/>
      <c r="F255" s="317"/>
      <c r="G255" s="317"/>
      <c r="H255" s="317"/>
      <c r="I255" s="317"/>
      <c r="J255" s="317"/>
      <c r="K255" s="95">
        <v>72</v>
      </c>
      <c r="L255" s="95">
        <v>81</v>
      </c>
      <c r="M255" s="95">
        <v>55</v>
      </c>
      <c r="N255" s="95">
        <v>168</v>
      </c>
      <c r="O255" s="95">
        <v>107</v>
      </c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483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209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351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5345</v>
      </c>
      <c r="L258" s="70">
        <f>SUM(L247:L257)</f>
        <v>25530</v>
      </c>
      <c r="M258" s="70">
        <f>SUM(M247:M257)</f>
        <v>8647</v>
      </c>
      <c r="N258" s="70">
        <f>SUM(N247:N257)</f>
        <v>10520</v>
      </c>
      <c r="O258" s="70">
        <f>SUM(O247:O257)</f>
        <v>14108</v>
      </c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20">SUM(K258:Y258)</f>
        <v>64150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275</v>
      </c>
      <c r="C259" s="315" t="s">
        <v>276</v>
      </c>
      <c r="D259" s="315"/>
      <c r="E259" s="315"/>
      <c r="F259" s="315"/>
      <c r="G259" s="315"/>
      <c r="H259" s="315"/>
      <c r="I259" s="315"/>
      <c r="J259" s="316"/>
      <c r="K259" s="95">
        <v>3384</v>
      </c>
      <c r="L259" s="95">
        <v>3047</v>
      </c>
      <c r="M259" s="95">
        <v>3753</v>
      </c>
      <c r="N259" s="95">
        <v>4443</v>
      </c>
      <c r="O259" s="95">
        <v>4476</v>
      </c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19103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277</v>
      </c>
      <c r="D260" s="317"/>
      <c r="E260" s="317"/>
      <c r="F260" s="317"/>
      <c r="G260" s="317"/>
      <c r="H260" s="317"/>
      <c r="I260" s="317"/>
      <c r="J260" s="317"/>
      <c r="K260" s="95">
        <v>1266</v>
      </c>
      <c r="L260" s="95">
        <v>1645</v>
      </c>
      <c r="M260" s="95">
        <v>2765</v>
      </c>
      <c r="N260" s="95">
        <v>2822</v>
      </c>
      <c r="O260" s="95">
        <v>3733</v>
      </c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12231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278</v>
      </c>
      <c r="D261" s="317"/>
      <c r="E261" s="317"/>
      <c r="F261" s="317"/>
      <c r="G261" s="317"/>
      <c r="H261" s="317"/>
      <c r="I261" s="317"/>
      <c r="J261" s="317"/>
      <c r="K261" s="95">
        <v>278</v>
      </c>
      <c r="L261" s="95">
        <v>251</v>
      </c>
      <c r="M261" s="95">
        <v>438</v>
      </c>
      <c r="N261" s="95">
        <v>434</v>
      </c>
      <c r="O261" s="95">
        <v>571</v>
      </c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1972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197</v>
      </c>
      <c r="C262" s="317" t="s">
        <v>279</v>
      </c>
      <c r="D262" s="317"/>
      <c r="E262" s="317"/>
      <c r="F262" s="317"/>
      <c r="G262" s="317"/>
      <c r="H262" s="317"/>
      <c r="I262" s="317"/>
      <c r="J262" s="317"/>
      <c r="K262" s="95">
        <v>103</v>
      </c>
      <c r="L262" s="95">
        <v>168</v>
      </c>
      <c r="M262" s="95">
        <v>283</v>
      </c>
      <c r="N262" s="95">
        <v>390</v>
      </c>
      <c r="O262" s="95">
        <v>330</v>
      </c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1274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199</v>
      </c>
      <c r="C263" s="317" t="s">
        <v>280</v>
      </c>
      <c r="D263" s="317"/>
      <c r="E263" s="317"/>
      <c r="F263" s="317"/>
      <c r="G263" s="317"/>
      <c r="H263" s="317"/>
      <c r="I263" s="317"/>
      <c r="J263" s="317"/>
      <c r="K263" s="95">
        <v>96</v>
      </c>
      <c r="L263" s="95">
        <v>97</v>
      </c>
      <c r="M263" s="95">
        <v>161</v>
      </c>
      <c r="N263" s="95">
        <v>230</v>
      </c>
      <c r="O263" s="95">
        <v>214</v>
      </c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798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201</v>
      </c>
      <c r="C264" s="317" t="s">
        <v>281</v>
      </c>
      <c r="D264" s="317"/>
      <c r="E264" s="317"/>
      <c r="F264" s="317"/>
      <c r="G264" s="317"/>
      <c r="H264" s="317"/>
      <c r="I264" s="317"/>
      <c r="J264" s="317"/>
      <c r="K264" s="95">
        <v>56</v>
      </c>
      <c r="L264" s="95">
        <v>90</v>
      </c>
      <c r="M264" s="95">
        <v>109</v>
      </c>
      <c r="N264" s="95">
        <v>215</v>
      </c>
      <c r="O264" s="95">
        <v>163</v>
      </c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633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203</v>
      </c>
      <c r="C265" s="317" t="s">
        <v>282</v>
      </c>
      <c r="D265" s="317"/>
      <c r="E265" s="317"/>
      <c r="F265" s="317"/>
      <c r="G265" s="317"/>
      <c r="H265" s="317"/>
      <c r="I265" s="317"/>
      <c r="J265" s="317"/>
      <c r="K265" s="95">
        <v>44</v>
      </c>
      <c r="L265" s="95">
        <v>43</v>
      </c>
      <c r="M265" s="95">
        <v>89</v>
      </c>
      <c r="N265" s="95">
        <v>117</v>
      </c>
      <c r="O265" s="95">
        <v>137</v>
      </c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430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205</v>
      </c>
      <c r="C266" s="317" t="s">
        <v>283</v>
      </c>
      <c r="D266" s="317"/>
      <c r="E266" s="317"/>
      <c r="F266" s="317"/>
      <c r="G266" s="317"/>
      <c r="H266" s="317"/>
      <c r="I266" s="317"/>
      <c r="J266" s="317"/>
      <c r="K266" s="95">
        <v>59</v>
      </c>
      <c r="L266" s="95">
        <v>30</v>
      </c>
      <c r="M266" s="95">
        <v>101</v>
      </c>
      <c r="N266" s="95">
        <v>64</v>
      </c>
      <c r="O266" s="95">
        <v>76</v>
      </c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330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207</v>
      </c>
      <c r="C267" s="317" t="s">
        <v>284</v>
      </c>
      <c r="D267" s="317"/>
      <c r="E267" s="317"/>
      <c r="F267" s="317"/>
      <c r="G267" s="317"/>
      <c r="H267" s="317"/>
      <c r="I267" s="317"/>
      <c r="J267" s="317"/>
      <c r="K267" s="95">
        <v>37</v>
      </c>
      <c r="L267" s="95">
        <v>13</v>
      </c>
      <c r="M267" s="95">
        <v>161</v>
      </c>
      <c r="N267" s="95">
        <v>141</v>
      </c>
      <c r="O267" s="95">
        <v>63</v>
      </c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415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209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351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5323</v>
      </c>
      <c r="L270" s="70">
        <f>SUM(L259:L269)</f>
        <v>5384</v>
      </c>
      <c r="M270" s="70">
        <f>SUM(M259:M269)</f>
        <v>7860</v>
      </c>
      <c r="N270" s="70">
        <f>SUM(N259:N269)</f>
        <v>8856</v>
      </c>
      <c r="O270" s="70">
        <f>SUM(O259:O269)</f>
        <v>9763</v>
      </c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37186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358</v>
      </c>
      <c r="C273" s="321"/>
      <c r="D273" s="322"/>
      <c r="E273" s="320" t="s">
        <v>359</v>
      </c>
      <c r="F273" s="321"/>
      <c r="G273" s="322"/>
      <c r="H273" s="320" t="s">
        <v>360</v>
      </c>
      <c r="I273" s="321"/>
      <c r="J273" s="322"/>
      <c r="K273" s="326" t="s">
        <v>361</v>
      </c>
      <c r="L273" s="328" t="s">
        <v>362</v>
      </c>
      <c r="M273" s="328" t="s">
        <v>363</v>
      </c>
      <c r="N273" s="330" t="s">
        <v>364</v>
      </c>
      <c r="O273" s="160" t="s">
        <v>358</v>
      </c>
      <c r="P273" s="161" t="s">
        <v>359</v>
      </c>
      <c r="Q273" s="162" t="s">
        <v>360</v>
      </c>
      <c r="R273" s="163" t="s">
        <v>361</v>
      </c>
      <c r="S273" s="62"/>
      <c r="T273" s="164" t="s">
        <v>362</v>
      </c>
      <c r="U273" s="62"/>
      <c r="V273" s="165" t="s">
        <v>363</v>
      </c>
      <c r="W273" s="62"/>
      <c r="X273" s="166" t="s">
        <v>364</v>
      </c>
      <c r="Y273" s="167" t="s">
        <v>365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366</v>
      </c>
      <c r="P274" s="169" t="s">
        <v>367</v>
      </c>
      <c r="Q274" s="170" t="s">
        <v>368</v>
      </c>
      <c r="R274" s="171" t="s">
        <v>369</v>
      </c>
      <c r="S274" s="63"/>
      <c r="T274" s="172" t="s">
        <v>370</v>
      </c>
      <c r="U274" s="63"/>
      <c r="V274" s="173" t="s">
        <v>371</v>
      </c>
      <c r="W274" s="63"/>
      <c r="X274" s="174" t="s">
        <v>372</v>
      </c>
      <c r="Y274" s="175" t="s">
        <v>373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341</v>
      </c>
      <c r="AH276" s="93" t="s">
        <v>355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325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354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326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341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342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193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285</v>
      </c>
      <c r="C287" s="315" t="s">
        <v>286</v>
      </c>
      <c r="D287" s="315"/>
      <c r="E287" s="315"/>
      <c r="F287" s="315"/>
      <c r="G287" s="315"/>
      <c r="H287" s="315"/>
      <c r="I287" s="315"/>
      <c r="J287" s="316"/>
      <c r="K287" s="95">
        <v>615</v>
      </c>
      <c r="L287" s="95">
        <v>1195</v>
      </c>
      <c r="M287" s="95">
        <v>1002</v>
      </c>
      <c r="N287" s="95">
        <v>1583</v>
      </c>
      <c r="O287" s="95">
        <v>1356</v>
      </c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5751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287</v>
      </c>
      <c r="D288" s="317"/>
      <c r="E288" s="317"/>
      <c r="F288" s="317"/>
      <c r="G288" s="317"/>
      <c r="H288" s="317"/>
      <c r="I288" s="317"/>
      <c r="J288" s="317"/>
      <c r="K288" s="95">
        <v>174</v>
      </c>
      <c r="L288" s="95">
        <v>1037</v>
      </c>
      <c r="M288" s="95">
        <v>377</v>
      </c>
      <c r="N288" s="95">
        <v>754</v>
      </c>
      <c r="O288" s="95">
        <v>503</v>
      </c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2845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288</v>
      </c>
      <c r="D289" s="317"/>
      <c r="E289" s="317"/>
      <c r="F289" s="317"/>
      <c r="G289" s="317"/>
      <c r="H289" s="317"/>
      <c r="I289" s="317"/>
      <c r="J289" s="317"/>
      <c r="K289" s="95">
        <v>105</v>
      </c>
      <c r="L289" s="95">
        <v>153</v>
      </c>
      <c r="M289" s="95">
        <v>140</v>
      </c>
      <c r="N289" s="95">
        <v>229</v>
      </c>
      <c r="O289" s="95">
        <v>203</v>
      </c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830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197</v>
      </c>
      <c r="C290" s="317" t="s">
        <v>289</v>
      </c>
      <c r="D290" s="317"/>
      <c r="E290" s="317"/>
      <c r="F290" s="317"/>
      <c r="G290" s="317"/>
      <c r="H290" s="317"/>
      <c r="I290" s="317"/>
      <c r="J290" s="317"/>
      <c r="K290" s="95">
        <v>57</v>
      </c>
      <c r="L290" s="95">
        <v>223</v>
      </c>
      <c r="M290" s="95">
        <v>145</v>
      </c>
      <c r="N290" s="95">
        <v>226</v>
      </c>
      <c r="O290" s="95">
        <v>215</v>
      </c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866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199</v>
      </c>
      <c r="C291" s="317" t="s">
        <v>290</v>
      </c>
      <c r="D291" s="317"/>
      <c r="E291" s="317"/>
      <c r="F291" s="317"/>
      <c r="G291" s="317"/>
      <c r="H291" s="317"/>
      <c r="I291" s="317"/>
      <c r="J291" s="317"/>
      <c r="K291" s="95">
        <v>64</v>
      </c>
      <c r="L291" s="95">
        <v>162</v>
      </c>
      <c r="M291" s="95">
        <v>162</v>
      </c>
      <c r="N291" s="95">
        <v>233</v>
      </c>
      <c r="O291" s="95">
        <v>270</v>
      </c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891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201</v>
      </c>
      <c r="C292" s="317" t="s">
        <v>291</v>
      </c>
      <c r="D292" s="317"/>
      <c r="E292" s="317"/>
      <c r="F292" s="317"/>
      <c r="G292" s="317"/>
      <c r="H292" s="317"/>
      <c r="I292" s="317"/>
      <c r="J292" s="317"/>
      <c r="K292" s="95">
        <v>25</v>
      </c>
      <c r="L292" s="95">
        <v>78</v>
      </c>
      <c r="M292" s="95">
        <v>75</v>
      </c>
      <c r="N292" s="95">
        <v>85</v>
      </c>
      <c r="O292" s="95">
        <v>86</v>
      </c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349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203</v>
      </c>
      <c r="C293" s="317" t="s">
        <v>292</v>
      </c>
      <c r="D293" s="317"/>
      <c r="E293" s="317"/>
      <c r="F293" s="317"/>
      <c r="G293" s="317"/>
      <c r="H293" s="317"/>
      <c r="I293" s="317"/>
      <c r="J293" s="317"/>
      <c r="K293" s="95">
        <v>22</v>
      </c>
      <c r="L293" s="95">
        <v>101</v>
      </c>
      <c r="M293" s="95">
        <v>85</v>
      </c>
      <c r="N293" s="95">
        <v>141</v>
      </c>
      <c r="O293" s="95">
        <v>162</v>
      </c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511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205</v>
      </c>
      <c r="C294" s="317" t="s">
        <v>293</v>
      </c>
      <c r="D294" s="317"/>
      <c r="E294" s="317"/>
      <c r="F294" s="317"/>
      <c r="G294" s="317"/>
      <c r="H294" s="317"/>
      <c r="I294" s="317"/>
      <c r="J294" s="317"/>
      <c r="K294" s="95">
        <v>29</v>
      </c>
      <c r="L294" s="95">
        <v>60</v>
      </c>
      <c r="M294" s="95">
        <v>60</v>
      </c>
      <c r="N294" s="95">
        <v>123</v>
      </c>
      <c r="O294" s="95">
        <v>94</v>
      </c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366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207</v>
      </c>
      <c r="C295" s="317" t="s">
        <v>294</v>
      </c>
      <c r="D295" s="317"/>
      <c r="E295" s="317"/>
      <c r="F295" s="317"/>
      <c r="G295" s="317"/>
      <c r="H295" s="317"/>
      <c r="I295" s="317"/>
      <c r="J295" s="317"/>
      <c r="K295" s="95">
        <v>25</v>
      </c>
      <c r="L295" s="95">
        <v>34</v>
      </c>
      <c r="M295" s="95">
        <v>24</v>
      </c>
      <c r="N295" s="95">
        <v>43</v>
      </c>
      <c r="O295" s="95">
        <v>56</v>
      </c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182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209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351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1116</v>
      </c>
      <c r="L298" s="70">
        <f>SUM(L287:L297)</f>
        <v>3043</v>
      </c>
      <c r="M298" s="70">
        <f>SUM(M287:M297)</f>
        <v>2070</v>
      </c>
      <c r="N298" s="70">
        <f>SUM(N287:N297)</f>
        <v>3417</v>
      </c>
      <c r="O298" s="70">
        <f>SUM(O287:O297)</f>
        <v>2945</v>
      </c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12591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295</v>
      </c>
      <c r="C299" s="315" t="s">
        <v>296</v>
      </c>
      <c r="D299" s="315"/>
      <c r="E299" s="315"/>
      <c r="F299" s="315"/>
      <c r="G299" s="315"/>
      <c r="H299" s="315"/>
      <c r="I299" s="315"/>
      <c r="J299" s="316"/>
      <c r="K299" s="95">
        <v>1804</v>
      </c>
      <c r="L299" s="95">
        <v>6995</v>
      </c>
      <c r="M299" s="95">
        <v>4450</v>
      </c>
      <c r="N299" s="95">
        <v>4262</v>
      </c>
      <c r="O299" s="95">
        <v>4464</v>
      </c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21975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297</v>
      </c>
      <c r="D300" s="317"/>
      <c r="E300" s="317"/>
      <c r="F300" s="317"/>
      <c r="G300" s="317"/>
      <c r="H300" s="317"/>
      <c r="I300" s="317"/>
      <c r="J300" s="317"/>
      <c r="K300" s="95">
        <v>500</v>
      </c>
      <c r="L300" s="95">
        <v>3857</v>
      </c>
      <c r="M300" s="95">
        <v>316</v>
      </c>
      <c r="N300" s="95">
        <v>1586</v>
      </c>
      <c r="O300" s="95">
        <v>2345</v>
      </c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8604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298</v>
      </c>
      <c r="D301" s="317"/>
      <c r="E301" s="317"/>
      <c r="F301" s="317"/>
      <c r="G301" s="317"/>
      <c r="H301" s="317"/>
      <c r="I301" s="317"/>
      <c r="J301" s="317"/>
      <c r="K301" s="95">
        <v>924</v>
      </c>
      <c r="L301" s="95">
        <v>1720</v>
      </c>
      <c r="M301" s="95">
        <v>982</v>
      </c>
      <c r="N301" s="95">
        <v>5607</v>
      </c>
      <c r="O301" s="95">
        <v>2973</v>
      </c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12206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197</v>
      </c>
      <c r="C302" s="317" t="s">
        <v>299</v>
      </c>
      <c r="D302" s="317"/>
      <c r="E302" s="317"/>
      <c r="F302" s="317"/>
      <c r="G302" s="317"/>
      <c r="H302" s="317"/>
      <c r="I302" s="317"/>
      <c r="J302" s="317"/>
      <c r="K302" s="95">
        <v>89</v>
      </c>
      <c r="L302" s="95">
        <v>391</v>
      </c>
      <c r="M302" s="95">
        <v>207</v>
      </c>
      <c r="N302" s="95">
        <v>369</v>
      </c>
      <c r="O302" s="95">
        <v>325</v>
      </c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1381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199</v>
      </c>
      <c r="C303" s="317" t="s">
        <v>300</v>
      </c>
      <c r="D303" s="317"/>
      <c r="E303" s="317"/>
      <c r="F303" s="317"/>
      <c r="G303" s="317"/>
      <c r="H303" s="317"/>
      <c r="I303" s="317"/>
      <c r="J303" s="317"/>
      <c r="K303" s="95">
        <v>101</v>
      </c>
      <c r="L303" s="95">
        <v>351</v>
      </c>
      <c r="M303" s="95">
        <v>546</v>
      </c>
      <c r="N303" s="95">
        <v>431</v>
      </c>
      <c r="O303" s="95">
        <v>401</v>
      </c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1830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201</v>
      </c>
      <c r="C304" s="317" t="s">
        <v>301</v>
      </c>
      <c r="D304" s="317"/>
      <c r="E304" s="317"/>
      <c r="F304" s="317"/>
      <c r="G304" s="317"/>
      <c r="H304" s="317"/>
      <c r="I304" s="317"/>
      <c r="J304" s="317"/>
      <c r="K304" s="95">
        <v>71</v>
      </c>
      <c r="L304" s="95">
        <v>437</v>
      </c>
      <c r="M304" s="95">
        <v>134</v>
      </c>
      <c r="N304" s="95">
        <v>599</v>
      </c>
      <c r="O304" s="95">
        <v>272</v>
      </c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1513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203</v>
      </c>
      <c r="C305" s="317" t="s">
        <v>302</v>
      </c>
      <c r="D305" s="317"/>
      <c r="E305" s="317"/>
      <c r="F305" s="317"/>
      <c r="G305" s="317"/>
      <c r="H305" s="317"/>
      <c r="I305" s="317"/>
      <c r="J305" s="317"/>
      <c r="K305" s="95">
        <v>62</v>
      </c>
      <c r="L305" s="95">
        <v>2375</v>
      </c>
      <c r="M305" s="95">
        <v>150</v>
      </c>
      <c r="N305" s="95">
        <v>118</v>
      </c>
      <c r="O305" s="95">
        <v>129</v>
      </c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2834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205</v>
      </c>
      <c r="C306" s="317" t="s">
        <v>303</v>
      </c>
      <c r="D306" s="317"/>
      <c r="E306" s="317"/>
      <c r="F306" s="317"/>
      <c r="G306" s="317"/>
      <c r="H306" s="317"/>
      <c r="I306" s="317"/>
      <c r="J306" s="317"/>
      <c r="K306" s="95">
        <v>79</v>
      </c>
      <c r="L306" s="95">
        <v>157</v>
      </c>
      <c r="M306" s="95">
        <v>255</v>
      </c>
      <c r="N306" s="95">
        <v>128</v>
      </c>
      <c r="O306" s="95">
        <v>141</v>
      </c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760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207</v>
      </c>
      <c r="C307" s="317" t="s">
        <v>304</v>
      </c>
      <c r="D307" s="317"/>
      <c r="E307" s="317"/>
      <c r="F307" s="317"/>
      <c r="G307" s="317"/>
      <c r="H307" s="317"/>
      <c r="I307" s="317"/>
      <c r="J307" s="317"/>
      <c r="K307" s="95">
        <v>98</v>
      </c>
      <c r="L307" s="95">
        <v>231</v>
      </c>
      <c r="M307" s="95">
        <v>105</v>
      </c>
      <c r="N307" s="95">
        <v>300</v>
      </c>
      <c r="O307" s="95">
        <v>167</v>
      </c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901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209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351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3728</v>
      </c>
      <c r="L310" s="70">
        <f>SUM(L299:L309)</f>
        <v>16514</v>
      </c>
      <c r="M310" s="70">
        <f>SUM(M299:M309)</f>
        <v>7145</v>
      </c>
      <c r="N310" s="70">
        <f>SUM(N299:N309)</f>
        <v>13400</v>
      </c>
      <c r="O310" s="70">
        <f>SUM(O299:O309)</f>
        <v>11217</v>
      </c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52004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358</v>
      </c>
      <c r="C313" s="321"/>
      <c r="D313" s="322"/>
      <c r="E313" s="320" t="s">
        <v>359</v>
      </c>
      <c r="F313" s="321"/>
      <c r="G313" s="322"/>
      <c r="H313" s="320" t="s">
        <v>360</v>
      </c>
      <c r="I313" s="321"/>
      <c r="J313" s="322"/>
      <c r="K313" s="326" t="s">
        <v>361</v>
      </c>
      <c r="L313" s="328" t="s">
        <v>362</v>
      </c>
      <c r="M313" s="328" t="s">
        <v>363</v>
      </c>
      <c r="N313" s="330" t="s">
        <v>364</v>
      </c>
      <c r="O313" s="176" t="s">
        <v>358</v>
      </c>
      <c r="P313" s="177" t="s">
        <v>359</v>
      </c>
      <c r="Q313" s="178" t="s">
        <v>360</v>
      </c>
      <c r="R313" s="179" t="s">
        <v>361</v>
      </c>
      <c r="S313" s="62"/>
      <c r="T313" s="180" t="s">
        <v>362</v>
      </c>
      <c r="U313" s="62"/>
      <c r="V313" s="181" t="s">
        <v>363</v>
      </c>
      <c r="W313" s="62"/>
      <c r="X313" s="182" t="s">
        <v>364</v>
      </c>
      <c r="Y313" s="183" t="s">
        <v>365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366</v>
      </c>
      <c r="P314" s="185" t="s">
        <v>367</v>
      </c>
      <c r="Q314" s="186" t="s">
        <v>368</v>
      </c>
      <c r="R314" s="187" t="s">
        <v>369</v>
      </c>
      <c r="S314" s="63"/>
      <c r="T314" s="188" t="s">
        <v>370</v>
      </c>
      <c r="U314" s="63"/>
      <c r="V314" s="189" t="s">
        <v>371</v>
      </c>
      <c r="W314" s="63"/>
      <c r="X314" s="190" t="s">
        <v>372</v>
      </c>
      <c r="Y314" s="191" t="s">
        <v>373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343</v>
      </c>
      <c r="AH316" s="93" t="s">
        <v>355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325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354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326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343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344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193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305</v>
      </c>
      <c r="C327" s="315" t="s">
        <v>306</v>
      </c>
      <c r="D327" s="315"/>
      <c r="E327" s="315"/>
      <c r="F327" s="315"/>
      <c r="G327" s="315"/>
      <c r="H327" s="315"/>
      <c r="I327" s="315"/>
      <c r="J327" s="316"/>
      <c r="K327" s="95">
        <v>3810</v>
      </c>
      <c r="L327" s="95">
        <v>1095</v>
      </c>
      <c r="M327" s="95">
        <v>1848</v>
      </c>
      <c r="N327" s="95">
        <v>1281</v>
      </c>
      <c r="O327" s="95">
        <v>2072</v>
      </c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10106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89"/>
      <c r="C328" s="318"/>
      <c r="D328" s="317"/>
      <c r="E328" s="317"/>
      <c r="F328" s="317"/>
      <c r="G328" s="317"/>
      <c r="H328" s="317"/>
      <c r="I328" s="317"/>
      <c r="J328" s="317"/>
      <c r="K328" s="89" t="s">
        <v>209</v>
      </c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89"/>
      <c r="C329" s="318"/>
      <c r="D329" s="317"/>
      <c r="E329" s="317"/>
      <c r="F329" s="317"/>
      <c r="G329" s="317"/>
      <c r="H329" s="317"/>
      <c r="I329" s="317"/>
      <c r="J329" s="317"/>
      <c r="K329" s="89" t="s">
        <v>209</v>
      </c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89"/>
      <c r="C330" s="318"/>
      <c r="D330" s="317"/>
      <c r="E330" s="317"/>
      <c r="F330" s="317"/>
      <c r="G330" s="317"/>
      <c r="H330" s="317"/>
      <c r="I330" s="317"/>
      <c r="J330" s="317"/>
      <c r="K330" s="89" t="s">
        <v>209</v>
      </c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89"/>
      <c r="C331" s="318"/>
      <c r="D331" s="317"/>
      <c r="E331" s="317"/>
      <c r="F331" s="317"/>
      <c r="G331" s="317"/>
      <c r="H331" s="317"/>
      <c r="I331" s="317"/>
      <c r="J331" s="317"/>
      <c r="K331" s="89" t="s">
        <v>209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89"/>
      <c r="C332" s="318"/>
      <c r="D332" s="317"/>
      <c r="E332" s="317"/>
      <c r="F332" s="317"/>
      <c r="G332" s="317"/>
      <c r="H332" s="317"/>
      <c r="I332" s="317"/>
      <c r="J332" s="317"/>
      <c r="K332" s="89" t="s">
        <v>209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209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351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3810</v>
      </c>
      <c r="L338" s="70">
        <f>SUM(L327:L337)</f>
        <v>1095</v>
      </c>
      <c r="M338" s="70">
        <f>SUM(M327:M337)</f>
        <v>1848</v>
      </c>
      <c r="N338" s="70">
        <f>SUM(N327:N337)</f>
        <v>1281</v>
      </c>
      <c r="O338" s="70">
        <f>SUM(O327:O337)</f>
        <v>2072</v>
      </c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3">SUM(K338:Y338)</f>
        <v>10106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307</v>
      </c>
      <c r="C339" s="315" t="s">
        <v>308</v>
      </c>
      <c r="D339" s="315"/>
      <c r="E339" s="315"/>
      <c r="F339" s="315"/>
      <c r="G339" s="315"/>
      <c r="H339" s="315"/>
      <c r="I339" s="315"/>
      <c r="J339" s="316"/>
      <c r="K339" s="95">
        <v>26547</v>
      </c>
      <c r="L339" s="95">
        <v>11150</v>
      </c>
      <c r="M339" s="95">
        <v>7451</v>
      </c>
      <c r="N339" s="95">
        <v>12289</v>
      </c>
      <c r="O339" s="95">
        <v>6904</v>
      </c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3"/>
        <v>64341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309</v>
      </c>
      <c r="D340" s="317"/>
      <c r="E340" s="317"/>
      <c r="F340" s="317"/>
      <c r="G340" s="317"/>
      <c r="H340" s="317"/>
      <c r="I340" s="317"/>
      <c r="J340" s="317"/>
      <c r="K340" s="95">
        <v>120742</v>
      </c>
      <c r="L340" s="95">
        <v>33151</v>
      </c>
      <c r="M340" s="95">
        <v>35197</v>
      </c>
      <c r="N340" s="95">
        <v>48320</v>
      </c>
      <c r="O340" s="95">
        <v>26100</v>
      </c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3"/>
        <v>263510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310</v>
      </c>
      <c r="D341" s="317"/>
      <c r="E341" s="317"/>
      <c r="F341" s="317"/>
      <c r="G341" s="317"/>
      <c r="H341" s="317"/>
      <c r="I341" s="317"/>
      <c r="J341" s="317"/>
      <c r="K341" s="95">
        <v>14413</v>
      </c>
      <c r="L341" s="95">
        <v>28129</v>
      </c>
      <c r="M341" s="95">
        <v>11148</v>
      </c>
      <c r="N341" s="95">
        <v>7326</v>
      </c>
      <c r="O341" s="95">
        <v>1741</v>
      </c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3"/>
        <v>62757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197</v>
      </c>
      <c r="C342" s="317" t="s">
        <v>311</v>
      </c>
      <c r="D342" s="317"/>
      <c r="E342" s="317"/>
      <c r="F342" s="317"/>
      <c r="G342" s="317"/>
      <c r="H342" s="317"/>
      <c r="I342" s="317"/>
      <c r="J342" s="317"/>
      <c r="K342" s="95">
        <v>1092</v>
      </c>
      <c r="L342" s="95">
        <v>753</v>
      </c>
      <c r="M342" s="95">
        <v>470</v>
      </c>
      <c r="N342" s="95">
        <v>935</v>
      </c>
      <c r="O342" s="95">
        <v>460</v>
      </c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3"/>
        <v>3710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199</v>
      </c>
      <c r="C343" s="317" t="s">
        <v>312</v>
      </c>
      <c r="D343" s="317"/>
      <c r="E343" s="317"/>
      <c r="F343" s="317"/>
      <c r="G343" s="317"/>
      <c r="H343" s="317"/>
      <c r="I343" s="317"/>
      <c r="J343" s="317"/>
      <c r="K343" s="95">
        <v>588</v>
      </c>
      <c r="L343" s="95">
        <v>405</v>
      </c>
      <c r="M343" s="95">
        <v>565</v>
      </c>
      <c r="N343" s="95">
        <v>1511</v>
      </c>
      <c r="O343" s="95">
        <v>268</v>
      </c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3"/>
        <v>3337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201</v>
      </c>
      <c r="C344" s="317" t="s">
        <v>313</v>
      </c>
      <c r="D344" s="317"/>
      <c r="E344" s="317"/>
      <c r="F344" s="317"/>
      <c r="G344" s="317"/>
      <c r="H344" s="317"/>
      <c r="I344" s="317"/>
      <c r="J344" s="317"/>
      <c r="K344" s="95">
        <v>370</v>
      </c>
      <c r="L344" s="95">
        <v>2074</v>
      </c>
      <c r="M344" s="95">
        <v>417</v>
      </c>
      <c r="N344" s="95">
        <v>11919</v>
      </c>
      <c r="O344" s="95">
        <v>268</v>
      </c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3"/>
        <v>15048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203</v>
      </c>
      <c r="C345" s="317" t="s">
        <v>314</v>
      </c>
      <c r="D345" s="317"/>
      <c r="E345" s="317"/>
      <c r="F345" s="317"/>
      <c r="G345" s="317"/>
      <c r="H345" s="317"/>
      <c r="I345" s="317"/>
      <c r="J345" s="317"/>
      <c r="K345" s="95">
        <v>193</v>
      </c>
      <c r="L345" s="95">
        <v>37</v>
      </c>
      <c r="M345" s="95">
        <v>53</v>
      </c>
      <c r="N345" s="95">
        <v>125</v>
      </c>
      <c r="O345" s="95">
        <v>55</v>
      </c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3"/>
        <v>463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205</v>
      </c>
      <c r="C346" s="317" t="s">
        <v>315</v>
      </c>
      <c r="D346" s="317"/>
      <c r="E346" s="317"/>
      <c r="F346" s="317"/>
      <c r="G346" s="317"/>
      <c r="H346" s="317"/>
      <c r="I346" s="317"/>
      <c r="J346" s="317"/>
      <c r="K346" s="95">
        <v>390</v>
      </c>
      <c r="L346" s="95">
        <v>35</v>
      </c>
      <c r="M346" s="95">
        <v>52</v>
      </c>
      <c r="N346" s="95">
        <v>117</v>
      </c>
      <c r="O346" s="95">
        <v>86</v>
      </c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3"/>
        <v>680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207</v>
      </c>
      <c r="C347" s="317" t="s">
        <v>316</v>
      </c>
      <c r="D347" s="317"/>
      <c r="E347" s="317"/>
      <c r="F347" s="317"/>
      <c r="G347" s="317"/>
      <c r="H347" s="317"/>
      <c r="I347" s="317"/>
      <c r="J347" s="317"/>
      <c r="K347" s="95">
        <v>1606</v>
      </c>
      <c r="L347" s="95">
        <v>292</v>
      </c>
      <c r="M347" s="95">
        <v>89</v>
      </c>
      <c r="N347" s="95">
        <v>211</v>
      </c>
      <c r="O347" s="95">
        <v>1397</v>
      </c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3"/>
        <v>3595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209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351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165941</v>
      </c>
      <c r="L350" s="70">
        <f>SUM(L339:L349)</f>
        <v>76026</v>
      </c>
      <c r="M350" s="70">
        <f>SUM(M339:M349)</f>
        <v>55442</v>
      </c>
      <c r="N350" s="70">
        <f>SUM(N339:N349)</f>
        <v>82753</v>
      </c>
      <c r="O350" s="70">
        <f>SUM(O339:O349)</f>
        <v>37279</v>
      </c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417441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358</v>
      </c>
      <c r="C353" s="321"/>
      <c r="D353" s="322"/>
      <c r="E353" s="320" t="s">
        <v>359</v>
      </c>
      <c r="F353" s="321"/>
      <c r="G353" s="322"/>
      <c r="H353" s="320" t="s">
        <v>360</v>
      </c>
      <c r="I353" s="321"/>
      <c r="J353" s="322"/>
      <c r="K353" s="326" t="s">
        <v>361</v>
      </c>
      <c r="L353" s="328" t="s">
        <v>362</v>
      </c>
      <c r="M353" s="328" t="s">
        <v>363</v>
      </c>
      <c r="N353" s="330" t="s">
        <v>364</v>
      </c>
      <c r="O353" s="192" t="s">
        <v>358</v>
      </c>
      <c r="P353" s="193" t="s">
        <v>359</v>
      </c>
      <c r="Q353" s="194" t="s">
        <v>360</v>
      </c>
      <c r="R353" s="195" t="s">
        <v>361</v>
      </c>
      <c r="S353" s="62"/>
      <c r="T353" s="196" t="s">
        <v>362</v>
      </c>
      <c r="U353" s="62"/>
      <c r="V353" s="197" t="s">
        <v>363</v>
      </c>
      <c r="W353" s="62"/>
      <c r="X353" s="198" t="s">
        <v>364</v>
      </c>
      <c r="Y353" s="199" t="s">
        <v>365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366</v>
      </c>
      <c r="P354" s="201" t="s">
        <v>367</v>
      </c>
      <c r="Q354" s="202" t="s">
        <v>368</v>
      </c>
      <c r="R354" s="203" t="s">
        <v>369</v>
      </c>
      <c r="S354" s="63"/>
      <c r="T354" s="204" t="s">
        <v>370</v>
      </c>
      <c r="U354" s="63"/>
      <c r="V354" s="205" t="s">
        <v>371</v>
      </c>
      <c r="W354" s="63"/>
      <c r="X354" s="206" t="s">
        <v>372</v>
      </c>
      <c r="Y354" s="207" t="s">
        <v>373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345</v>
      </c>
      <c r="AH356" s="93" t="s">
        <v>355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325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354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326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345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346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193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317</v>
      </c>
      <c r="C367" s="315" t="s">
        <v>318</v>
      </c>
      <c r="D367" s="315"/>
      <c r="E367" s="315"/>
      <c r="F367" s="315"/>
      <c r="G367" s="315"/>
      <c r="H367" s="315"/>
      <c r="I367" s="315"/>
      <c r="J367" s="316"/>
      <c r="K367" s="95">
        <v>594</v>
      </c>
      <c r="L367" s="95">
        <v>555</v>
      </c>
      <c r="M367" s="95">
        <v>304</v>
      </c>
      <c r="N367" s="95">
        <v>473</v>
      </c>
      <c r="O367" s="95">
        <v>736</v>
      </c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2662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319</v>
      </c>
      <c r="D368" s="317"/>
      <c r="E368" s="317"/>
      <c r="F368" s="317"/>
      <c r="G368" s="317"/>
      <c r="H368" s="317"/>
      <c r="I368" s="317"/>
      <c r="J368" s="317"/>
      <c r="K368" s="95">
        <v>122</v>
      </c>
      <c r="L368" s="95">
        <v>138</v>
      </c>
      <c r="M368" s="95">
        <v>91</v>
      </c>
      <c r="N368" s="95">
        <v>109</v>
      </c>
      <c r="O368" s="95">
        <v>121</v>
      </c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581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320</v>
      </c>
      <c r="D369" s="317"/>
      <c r="E369" s="317"/>
      <c r="F369" s="317"/>
      <c r="G369" s="317"/>
      <c r="H369" s="317"/>
      <c r="I369" s="317"/>
      <c r="J369" s="317"/>
      <c r="K369" s="95">
        <v>76</v>
      </c>
      <c r="L369" s="95">
        <v>58</v>
      </c>
      <c r="M369" s="95">
        <v>31</v>
      </c>
      <c r="N369" s="95">
        <v>171</v>
      </c>
      <c r="O369" s="95">
        <v>92</v>
      </c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428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197</v>
      </c>
      <c r="C370" s="317" t="s">
        <v>321</v>
      </c>
      <c r="D370" s="317"/>
      <c r="E370" s="317"/>
      <c r="F370" s="317"/>
      <c r="G370" s="317"/>
      <c r="H370" s="317"/>
      <c r="I370" s="317"/>
      <c r="J370" s="317"/>
      <c r="K370" s="95">
        <v>33</v>
      </c>
      <c r="L370" s="95">
        <v>38</v>
      </c>
      <c r="M370" s="95">
        <v>24</v>
      </c>
      <c r="N370" s="95">
        <v>43</v>
      </c>
      <c r="O370" s="95">
        <v>49</v>
      </c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187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209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209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209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209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209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209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351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825</v>
      </c>
      <c r="L378" s="70">
        <f>SUM(L367:L377)</f>
        <v>789</v>
      </c>
      <c r="M378" s="70">
        <f>SUM(M367:M377)</f>
        <v>450</v>
      </c>
      <c r="N378" s="70">
        <f>SUM(N367:N377)</f>
        <v>796</v>
      </c>
      <c r="O378" s="70">
        <f>SUM(O367:O377)</f>
        <v>998</v>
      </c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3858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322</v>
      </c>
      <c r="C379" s="315" t="s">
        <v>323</v>
      </c>
      <c r="D379" s="315"/>
      <c r="E379" s="315"/>
      <c r="F379" s="315"/>
      <c r="G379" s="315"/>
      <c r="H379" s="315"/>
      <c r="I379" s="315"/>
      <c r="J379" s="316"/>
      <c r="K379" s="95">
        <v>298</v>
      </c>
      <c r="L379" s="95">
        <v>318</v>
      </c>
      <c r="M379" s="95">
        <v>176</v>
      </c>
      <c r="N379" s="95">
        <v>251</v>
      </c>
      <c r="O379" s="95">
        <v>289</v>
      </c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1332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324</v>
      </c>
      <c r="D380" s="317"/>
      <c r="E380" s="317"/>
      <c r="F380" s="317"/>
      <c r="G380" s="317"/>
      <c r="H380" s="317"/>
      <c r="I380" s="317"/>
      <c r="J380" s="317"/>
      <c r="K380" s="95">
        <v>91</v>
      </c>
      <c r="L380" s="95">
        <v>145</v>
      </c>
      <c r="M380" s="95">
        <v>129</v>
      </c>
      <c r="N380" s="95">
        <v>151</v>
      </c>
      <c r="O380" s="95">
        <v>191</v>
      </c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707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351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389</v>
      </c>
      <c r="L390" s="70">
        <f>SUM(L379:L389)</f>
        <v>463</v>
      </c>
      <c r="M390" s="70">
        <f>SUM(M379:M389)</f>
        <v>305</v>
      </c>
      <c r="N390" s="70">
        <f>SUM(N379:N389)</f>
        <v>402</v>
      </c>
      <c r="O390" s="70">
        <f>SUM(O379:O389)</f>
        <v>480</v>
      </c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2039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358</v>
      </c>
      <c r="C393" s="321"/>
      <c r="D393" s="322"/>
      <c r="E393" s="320" t="s">
        <v>359</v>
      </c>
      <c r="F393" s="321"/>
      <c r="G393" s="322"/>
      <c r="H393" s="320" t="s">
        <v>360</v>
      </c>
      <c r="I393" s="321"/>
      <c r="J393" s="322"/>
      <c r="K393" s="326" t="s">
        <v>361</v>
      </c>
      <c r="L393" s="328" t="s">
        <v>362</v>
      </c>
      <c r="M393" s="328" t="s">
        <v>363</v>
      </c>
      <c r="N393" s="330" t="s">
        <v>364</v>
      </c>
      <c r="O393" s="208" t="s">
        <v>358</v>
      </c>
      <c r="P393" s="209" t="s">
        <v>359</v>
      </c>
      <c r="Q393" s="210" t="s">
        <v>360</v>
      </c>
      <c r="R393" s="211" t="s">
        <v>361</v>
      </c>
      <c r="S393" s="62"/>
      <c r="T393" s="212" t="s">
        <v>362</v>
      </c>
      <c r="U393" s="62"/>
      <c r="V393" s="213" t="s">
        <v>363</v>
      </c>
      <c r="W393" s="62"/>
      <c r="X393" s="214" t="s">
        <v>364</v>
      </c>
      <c r="Y393" s="215" t="s">
        <v>365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366</v>
      </c>
      <c r="P394" s="217" t="s">
        <v>367</v>
      </c>
      <c r="Q394" s="218" t="s">
        <v>368</v>
      </c>
      <c r="R394" s="219" t="s">
        <v>369</v>
      </c>
      <c r="S394" s="63"/>
      <c r="T394" s="220" t="s">
        <v>370</v>
      </c>
      <c r="U394" s="63"/>
      <c r="V394" s="221" t="s">
        <v>371</v>
      </c>
      <c r="W394" s="63"/>
      <c r="X394" s="222" t="s">
        <v>372</v>
      </c>
      <c r="Y394" s="223" t="s">
        <v>373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347</v>
      </c>
      <c r="AH396" s="93" t="s">
        <v>355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325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354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326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347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348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193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352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326425</v>
      </c>
      <c r="L406" s="71">
        <f>L98+L110+L138+L150+L178+L190+L218+L230+L258+L270+L298+L310+L338+L350+L378+L390</f>
        <v>542269</v>
      </c>
      <c r="M406" s="71">
        <f>M98+M110+M138+M150+M178+M190+M218+M230+M258+M270+M298+M310+M338+M350+M378+M390</f>
        <v>366145</v>
      </c>
      <c r="N406" s="71">
        <f>N98+N110+N138+N150+N178+N190+N218+N230+N258+N270+N298+N310+N338+N350+N378+N390</f>
        <v>376191</v>
      </c>
      <c r="O406" s="71">
        <f>O98+O110+O138+O150+O178+O190+O218+O230+O258+O270+O298+O310+O338+O350+O378+O390</f>
        <v>464147</v>
      </c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2075177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30994</v>
      </c>
      <c r="L407" s="95">
        <v>62943</v>
      </c>
      <c r="M407" s="95">
        <v>103832</v>
      </c>
      <c r="N407" s="95">
        <v>57035</v>
      </c>
      <c r="O407" s="95">
        <v>95213</v>
      </c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350017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353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357419</v>
      </c>
      <c r="L408" s="71">
        <f>L406+L407</f>
        <v>605212</v>
      </c>
      <c r="M408" s="71">
        <f>M406+M407</f>
        <v>469977</v>
      </c>
      <c r="N408" s="71">
        <f>N406+N407</f>
        <v>433226</v>
      </c>
      <c r="O408" s="71">
        <f>O406+O407</f>
        <v>559360</v>
      </c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2425194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357</v>
      </c>
      <c r="D414" s="339"/>
      <c r="E414" s="339"/>
      <c r="F414" s="339"/>
      <c r="G414" s="338" t="s">
        <v>357</v>
      </c>
      <c r="H414" s="339"/>
      <c r="I414" s="339"/>
      <c r="J414" s="339"/>
      <c r="K414" s="338" t="s">
        <v>357</v>
      </c>
      <c r="L414" s="339"/>
      <c r="M414" s="339"/>
      <c r="N414" s="338" t="s">
        <v>357</v>
      </c>
      <c r="O414" s="339"/>
      <c r="P414" s="339"/>
      <c r="Q414" s="338" t="s">
        <v>357</v>
      </c>
      <c r="R414" s="339"/>
      <c r="S414" s="339"/>
      <c r="T414" s="338" t="s">
        <v>357</v>
      </c>
      <c r="U414" s="339"/>
      <c r="V414" s="339"/>
      <c r="W414" s="338" t="s">
        <v>357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357</v>
      </c>
      <c r="D418" s="346"/>
      <c r="E418" s="346"/>
      <c r="F418" s="346"/>
      <c r="G418" s="345" t="s">
        <v>357</v>
      </c>
      <c r="H418" s="346"/>
      <c r="I418" s="346"/>
      <c r="J418" s="346"/>
      <c r="K418" s="347" t="s">
        <v>357</v>
      </c>
      <c r="L418" s="348"/>
      <c r="M418" s="348"/>
      <c r="N418" s="349" t="s">
        <v>357</v>
      </c>
      <c r="O418" s="350"/>
      <c r="P418" s="350"/>
      <c r="Q418" s="347" t="s">
        <v>357</v>
      </c>
      <c r="R418" s="348"/>
      <c r="S418" s="348"/>
      <c r="T418" s="349" t="s">
        <v>357</v>
      </c>
      <c r="U418" s="350"/>
      <c r="V418" s="347" t="s">
        <v>357</v>
      </c>
      <c r="W418" s="348"/>
      <c r="X418" s="347" t="s">
        <v>357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357</v>
      </c>
      <c r="D421" s="346"/>
      <c r="E421" s="346"/>
      <c r="F421" s="346"/>
      <c r="G421" s="345" t="s">
        <v>357</v>
      </c>
      <c r="H421" s="346"/>
      <c r="I421" s="346"/>
      <c r="J421" s="346"/>
      <c r="K421" s="347" t="s">
        <v>357</v>
      </c>
      <c r="L421" s="348"/>
      <c r="M421" s="348"/>
      <c r="N421" s="349" t="s">
        <v>357</v>
      </c>
      <c r="O421" s="350"/>
      <c r="P421" s="350"/>
      <c r="Q421" s="347" t="s">
        <v>357</v>
      </c>
      <c r="R421" s="348"/>
      <c r="S421" s="348"/>
      <c r="T421" s="349" t="s">
        <v>357</v>
      </c>
      <c r="U421" s="350"/>
      <c r="V421" s="347" t="s">
        <v>357</v>
      </c>
      <c r="W421" s="348"/>
      <c r="X421" s="347" t="s">
        <v>357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P14:Y15 P17:Y18 P20:Y21 P27:Y28 P30:Y31 P33:Y34 P57:Y58 P60:Y61 P64:Y66 L96:Y97 L108:Y109 L136:Y137 L148:Y149 L176:Y177 L182:Y189 L214:Y217 L228:Y229 L256:Y257 L268:Y269 L296:Y297 L308:Y309 L328:Y337 L348:Y349 L371:Y377 L381:Y389 P407:Y407 P87:Y95 P99:Y107 P127:Y135 P139:Y147 P167:Y175 P179:Y181 P207:Y213 P219:Y227 P247:Y255 P259:Y267 P287:Y295 P299:Y307 P327:Y327 P339:Y347 P367:Y370 P379:Y380">
    <cfRule type="expression" dxfId="175" priority="167">
      <formula>CELL("Protect",INDIRECT(ADDRESS(ROW(), COLUMN())))</formula>
    </cfRule>
  </conditionalFormatting>
  <conditionalFormatting sqref="P14:Y15 P17:Y18 P20:Y21 P27:Y28 P30:Y31 P33:Y34 P57:Y58 P60:Y61 P64:Y66 K96:Y97 K108:Y109 K136:Y137 K148:Y149 K176:Y177 K182:Y189 K214:Y217 K228:Y229 K256:Y257 K268:Y269 K296:Y297 K308:Y309 K328:Y337 K348:Y349 K371:Y377 K381:Y389 P407:Y407 P87:Y95 P99:Y107 P127:Y135 P139:Y147 P167:Y175 P179:Y181 P207:Y213 P219:Y227 P247:Y255 P259:Y267 P287:Y295 P299:Y307 P327:Y327 P339:Y347 P367:Y370 P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P14:Y15 P17:Y18 P20:Y21 P27:Y28 P30:Y31 P33:Y34 P57:Y58 P60:Y61 P64:Y66 K96:Y97 K108:Y109 K136:Y137 K148:Y149 K176:Y177 K182:Y189 K214:Y217 K228:Y229 K256:Y257 K268:Y269 K296:Y297 K308:Y309 K328:Y337 K348:Y349 K371:Y377 K381:Y389 P407:Y407 P87:Y95 P99:Y107 P127:Y135 P139:Y147 P167:Y175 P179:Y181 P207:Y213 P219:Y227 P247:Y255 P259:Y267 P287:Y295 P299:Y307 P327:Y327 P339:Y347 P367:Y370 P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P27:Y28 K32:Y32 P30:Y31 K35:Y38 P33:Y34">
    <cfRule type="cellIs" dxfId="169" priority="173" operator="greaterThan">
      <formula>K14</formula>
    </cfRule>
  </conditionalFormatting>
  <conditionalFormatting sqref="K59:Y59 P57:Y58">
    <cfRule type="cellIs" dxfId="168" priority="174" operator="greaterThan">
      <formula>K23</formula>
    </cfRule>
  </conditionalFormatting>
  <conditionalFormatting sqref="K62:Y62 P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O15">
    <cfRule type="expression" dxfId="160" priority="156">
      <formula>CELL("Protect",INDIRECT(ADDRESS(ROW(), COLUMN())))</formula>
    </cfRule>
  </conditionalFormatting>
  <conditionalFormatting sqref="K14:O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O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O18">
    <cfRule type="expression" dxfId="154" priority="150">
      <formula>CELL("Protect",INDIRECT(ADDRESS(ROW(), COLUMN())))</formula>
    </cfRule>
  </conditionalFormatting>
  <conditionalFormatting sqref="K17:O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O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O21">
    <cfRule type="expression" dxfId="148" priority="144">
      <formula>CELL("Protect",INDIRECT(ADDRESS(ROW(), COLUMN())))</formula>
    </cfRule>
  </conditionalFormatting>
  <conditionalFormatting sqref="K20:O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O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O28">
    <cfRule type="expression" dxfId="142" priority="137">
      <formula>CELL("Protect",INDIRECT(ADDRESS(ROW(), COLUMN())))</formula>
    </cfRule>
  </conditionalFormatting>
  <conditionalFormatting sqref="K27:O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O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O28">
    <cfRule type="cellIs" dxfId="136" priority="143" operator="greaterThan">
      <formula>K14</formula>
    </cfRule>
  </conditionalFormatting>
  <conditionalFormatting sqref="L30:O31">
    <cfRule type="expression" dxfId="135" priority="130">
      <formula>CELL("Protect",INDIRECT(ADDRESS(ROW(), COLUMN())))</formula>
    </cfRule>
  </conditionalFormatting>
  <conditionalFormatting sqref="K30:O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O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O31">
    <cfRule type="cellIs" dxfId="129" priority="136" operator="greaterThan">
      <formula>K17</formula>
    </cfRule>
  </conditionalFormatting>
  <conditionalFormatting sqref="L33:O34">
    <cfRule type="expression" dxfId="128" priority="123">
      <formula>CELL("Protect",INDIRECT(ADDRESS(ROW(), COLUMN())))</formula>
    </cfRule>
  </conditionalFormatting>
  <conditionalFormatting sqref="K33:O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O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O34">
    <cfRule type="cellIs" dxfId="122" priority="129" operator="greaterThan">
      <formula>K20</formula>
    </cfRule>
  </conditionalFormatting>
  <conditionalFormatting sqref="L57:O58">
    <cfRule type="expression" dxfId="121" priority="116">
      <formula>CELL("Protect",INDIRECT(ADDRESS(ROW(), COLUMN())))</formula>
    </cfRule>
  </conditionalFormatting>
  <conditionalFormatting sqref="K57:O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O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O58">
    <cfRule type="cellIs" dxfId="115" priority="122" operator="greaterThan">
      <formula>K23</formula>
    </cfRule>
  </conditionalFormatting>
  <conditionalFormatting sqref="L60:O61">
    <cfRule type="expression" dxfId="114" priority="109">
      <formula>CELL("Protect",INDIRECT(ADDRESS(ROW(), COLUMN())))</formula>
    </cfRule>
  </conditionalFormatting>
  <conditionalFormatting sqref="K60:O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O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O61">
    <cfRule type="cellIs" dxfId="108" priority="115" operator="greaterThan">
      <formula>K36</formula>
    </cfRule>
  </conditionalFormatting>
  <conditionalFormatting sqref="L64:O66">
    <cfRule type="expression" dxfId="107" priority="103">
      <formula>CELL("Protect",INDIRECT(ADDRESS(ROW(), COLUMN())))</formula>
    </cfRule>
  </conditionalFormatting>
  <conditionalFormatting sqref="K64:O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O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O95">
    <cfRule type="expression" dxfId="101" priority="97">
      <formula>CELL("Protect",INDIRECT(ADDRESS(ROW(), COLUMN())))</formula>
    </cfRule>
  </conditionalFormatting>
  <conditionalFormatting sqref="K87:O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O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O107">
    <cfRule type="expression" dxfId="95" priority="91">
      <formula>CELL("Protect",INDIRECT(ADDRESS(ROW(), COLUMN())))</formula>
    </cfRule>
  </conditionalFormatting>
  <conditionalFormatting sqref="K99:O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O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O135">
    <cfRule type="expression" dxfId="89" priority="85">
      <formula>CELL("Protect",INDIRECT(ADDRESS(ROW(), COLUMN())))</formula>
    </cfRule>
  </conditionalFormatting>
  <conditionalFormatting sqref="K127:O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O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O147">
    <cfRule type="expression" dxfId="83" priority="79">
      <formula>CELL("Protect",INDIRECT(ADDRESS(ROW(), COLUMN())))</formula>
    </cfRule>
  </conditionalFormatting>
  <conditionalFormatting sqref="K139:O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O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O175">
    <cfRule type="expression" dxfId="77" priority="73">
      <formula>CELL("Protect",INDIRECT(ADDRESS(ROW(), COLUMN())))</formula>
    </cfRule>
  </conditionalFormatting>
  <conditionalFormatting sqref="K167:O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O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O181">
    <cfRule type="expression" dxfId="71" priority="67">
      <formula>CELL("Protect",INDIRECT(ADDRESS(ROW(), COLUMN())))</formula>
    </cfRule>
  </conditionalFormatting>
  <conditionalFormatting sqref="K179:O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O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O213">
    <cfRule type="expression" dxfId="65" priority="61">
      <formula>CELL("Protect",INDIRECT(ADDRESS(ROW(), COLUMN())))</formula>
    </cfRule>
  </conditionalFormatting>
  <conditionalFormatting sqref="K207:O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O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O227">
    <cfRule type="expression" dxfId="59" priority="55">
      <formula>CELL("Protect",INDIRECT(ADDRESS(ROW(), COLUMN())))</formula>
    </cfRule>
  </conditionalFormatting>
  <conditionalFormatting sqref="K219:O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O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O255">
    <cfRule type="expression" dxfId="53" priority="49">
      <formula>CELL("Protect",INDIRECT(ADDRESS(ROW(), COLUMN())))</formula>
    </cfRule>
  </conditionalFormatting>
  <conditionalFormatting sqref="K247:O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O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O267">
    <cfRule type="expression" dxfId="47" priority="43">
      <formula>CELL("Protect",INDIRECT(ADDRESS(ROW(), COLUMN())))</formula>
    </cfRule>
  </conditionalFormatting>
  <conditionalFormatting sqref="K259:O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O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O295">
    <cfRule type="expression" dxfId="41" priority="37">
      <formula>CELL("Protect",INDIRECT(ADDRESS(ROW(), COLUMN())))</formula>
    </cfRule>
  </conditionalFormatting>
  <conditionalFormatting sqref="K287:O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O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O307">
    <cfRule type="expression" dxfId="35" priority="31">
      <formula>CELL("Protect",INDIRECT(ADDRESS(ROW(), COLUMN())))</formula>
    </cfRule>
  </conditionalFormatting>
  <conditionalFormatting sqref="K299:O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O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O327">
    <cfRule type="expression" dxfId="29" priority="25">
      <formula>CELL("Protect",INDIRECT(ADDRESS(ROW(), COLUMN())))</formula>
    </cfRule>
  </conditionalFormatting>
  <conditionalFormatting sqref="K327:O327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O327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O347">
    <cfRule type="expression" dxfId="23" priority="19">
      <formula>CELL("Protect",INDIRECT(ADDRESS(ROW(), COLUMN())))</formula>
    </cfRule>
  </conditionalFormatting>
  <conditionalFormatting sqref="K339:O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O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O370">
    <cfRule type="expression" dxfId="17" priority="13">
      <formula>CELL("Protect",INDIRECT(ADDRESS(ROW(), COLUMN())))</formula>
    </cfRule>
  </conditionalFormatting>
  <conditionalFormatting sqref="K367:O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O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O380">
    <cfRule type="expression" dxfId="11" priority="7">
      <formula>CELL("Protect",INDIRECT(ADDRESS(ROW(), COLUMN())))</formula>
    </cfRule>
  </conditionalFormatting>
  <conditionalFormatting sqref="K379:O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O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O407">
    <cfRule type="expression" dxfId="5" priority="1">
      <formula>CELL("Protect",INDIRECT(ADDRESS(ROW(), COLUMN())))</formula>
    </cfRule>
  </conditionalFormatting>
  <conditionalFormatting sqref="K407:O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O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MODEL_DD1_DPR_42385_JAWA_TIMUR_DAPIL_JAWA_TIMUR_VII.xlsx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2019-05-08T06:05:58Z</dcterms:created>
  <dcterms:modified xsi:type="dcterms:W3CDTF">2019-05-13T04:33:01Z</dcterms:modified>
</cp:coreProperties>
</file>