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W390"/>
  <c r="V390"/>
  <c r="U390"/>
  <c r="T390"/>
  <c r="S390"/>
  <c r="R390"/>
  <c r="Q390"/>
  <c r="P390"/>
  <c r="O390"/>
  <c r="N390"/>
  <c r="M390"/>
  <c r="L390"/>
  <c r="K390"/>
  <c r="Z380"/>
  <c r="Z379"/>
  <c r="W378"/>
  <c r="V378"/>
  <c r="U378"/>
  <c r="T378"/>
  <c r="S378"/>
  <c r="R378"/>
  <c r="Q378"/>
  <c r="P378"/>
  <c r="O378"/>
  <c r="N378"/>
  <c r="M378"/>
  <c r="L378"/>
  <c r="K378"/>
  <c r="Z370"/>
  <c r="Z369"/>
  <c r="Z368"/>
  <c r="Z367"/>
  <c r="W350"/>
  <c r="V350"/>
  <c r="U350"/>
  <c r="T350"/>
  <c r="S350"/>
  <c r="R350"/>
  <c r="Q350"/>
  <c r="P350"/>
  <c r="O350"/>
  <c r="N350"/>
  <c r="M350"/>
  <c r="L350"/>
  <c r="K350"/>
  <c r="Z342"/>
  <c r="Z341"/>
  <c r="Z340"/>
  <c r="Z339"/>
  <c r="W338"/>
  <c r="V338"/>
  <c r="U338"/>
  <c r="T338"/>
  <c r="S338"/>
  <c r="R338"/>
  <c r="Q338"/>
  <c r="P338"/>
  <c r="O338"/>
  <c r="N338"/>
  <c r="M338"/>
  <c r="L338"/>
  <c r="K338"/>
  <c r="Z330"/>
  <c r="Z329"/>
  <c r="Z328"/>
  <c r="Z327"/>
  <c r="W310"/>
  <c r="V310"/>
  <c r="U310"/>
  <c r="T310"/>
  <c r="S310"/>
  <c r="R310"/>
  <c r="Q310"/>
  <c r="P310"/>
  <c r="O310"/>
  <c r="N310"/>
  <c r="M310"/>
  <c r="L310"/>
  <c r="K310"/>
  <c r="Z302"/>
  <c r="Z301"/>
  <c r="Z300"/>
  <c r="Z299"/>
  <c r="W298"/>
  <c r="V298"/>
  <c r="U298"/>
  <c r="T298"/>
  <c r="S298"/>
  <c r="R298"/>
  <c r="Q298"/>
  <c r="P298"/>
  <c r="O298"/>
  <c r="N298"/>
  <c r="M298"/>
  <c r="L298"/>
  <c r="K298"/>
  <c r="Z290"/>
  <c r="Z289"/>
  <c r="Z288"/>
  <c r="Z287"/>
  <c r="W270"/>
  <c r="V270"/>
  <c r="U270"/>
  <c r="T270"/>
  <c r="S270"/>
  <c r="R270"/>
  <c r="Q270"/>
  <c r="P270"/>
  <c r="O270"/>
  <c r="N270"/>
  <c r="M270"/>
  <c r="L270"/>
  <c r="K270"/>
  <c r="Z262"/>
  <c r="Z261"/>
  <c r="Z260"/>
  <c r="Z259"/>
  <c r="W258"/>
  <c r="V258"/>
  <c r="U258"/>
  <c r="T258"/>
  <c r="S258"/>
  <c r="R258"/>
  <c r="Q258"/>
  <c r="P258"/>
  <c r="O258"/>
  <c r="N258"/>
  <c r="M258"/>
  <c r="L258"/>
  <c r="K258"/>
  <c r="Z250"/>
  <c r="Z249"/>
  <c r="Z248"/>
  <c r="Z247"/>
  <c r="W230"/>
  <c r="V230"/>
  <c r="U230"/>
  <c r="T230"/>
  <c r="S230"/>
  <c r="R230"/>
  <c r="Q230"/>
  <c r="P230"/>
  <c r="O230"/>
  <c r="N230"/>
  <c r="M230"/>
  <c r="L230"/>
  <c r="K230"/>
  <c r="Z221"/>
  <c r="Z220"/>
  <c r="Z219"/>
  <c r="W218"/>
  <c r="V218"/>
  <c r="U218"/>
  <c r="T218"/>
  <c r="S218"/>
  <c r="R218"/>
  <c r="Q218"/>
  <c r="P218"/>
  <c r="O218"/>
  <c r="N218"/>
  <c r="M218"/>
  <c r="L218"/>
  <c r="K218"/>
  <c r="Z210"/>
  <c r="Z209"/>
  <c r="Z208"/>
  <c r="Z207"/>
  <c r="W190"/>
  <c r="V190"/>
  <c r="U190"/>
  <c r="T190"/>
  <c r="S190"/>
  <c r="R190"/>
  <c r="Q190"/>
  <c r="P190"/>
  <c r="O190"/>
  <c r="N190"/>
  <c r="M190"/>
  <c r="L190"/>
  <c r="K190"/>
  <c r="Z181"/>
  <c r="Z180"/>
  <c r="Z179"/>
  <c r="W178"/>
  <c r="V178"/>
  <c r="U178"/>
  <c r="T178"/>
  <c r="S178"/>
  <c r="R178"/>
  <c r="Q178"/>
  <c r="P178"/>
  <c r="O178"/>
  <c r="N178"/>
  <c r="M178"/>
  <c r="L178"/>
  <c r="K178"/>
  <c r="Z170"/>
  <c r="Z169"/>
  <c r="Z168"/>
  <c r="Z167"/>
  <c r="W150"/>
  <c r="V150"/>
  <c r="U150"/>
  <c r="T150"/>
  <c r="S150"/>
  <c r="R150"/>
  <c r="Q150"/>
  <c r="P150"/>
  <c r="O150"/>
  <c r="N150"/>
  <c r="M150"/>
  <c r="L150"/>
  <c r="K150"/>
  <c r="Z142"/>
  <c r="Z141"/>
  <c r="Z140"/>
  <c r="Z139"/>
  <c r="W138"/>
  <c r="V138"/>
  <c r="U138"/>
  <c r="T138"/>
  <c r="S138"/>
  <c r="R138"/>
  <c r="Q138"/>
  <c r="P138"/>
  <c r="O138"/>
  <c r="N138"/>
  <c r="M138"/>
  <c r="L138"/>
  <c r="K138"/>
  <c r="Z130"/>
  <c r="Z129"/>
  <c r="Z128"/>
  <c r="Z127"/>
  <c r="W110"/>
  <c r="V110"/>
  <c r="U110"/>
  <c r="T110"/>
  <c r="S110"/>
  <c r="R110"/>
  <c r="Q110"/>
  <c r="P110"/>
  <c r="O110"/>
  <c r="N110"/>
  <c r="M110"/>
  <c r="L110"/>
  <c r="K110"/>
  <c r="Z102"/>
  <c r="Z101"/>
  <c r="Z100"/>
  <c r="Z99"/>
  <c r="W98"/>
  <c r="V98"/>
  <c r="U98"/>
  <c r="T98"/>
  <c r="S98"/>
  <c r="R98"/>
  <c r="Q98"/>
  <c r="P98"/>
  <c r="O98"/>
  <c r="N98"/>
  <c r="M98"/>
  <c r="L98"/>
  <c r="K98"/>
  <c r="Z90"/>
  <c r="Z89"/>
  <c r="Z88"/>
  <c r="Z87"/>
  <c r="W67"/>
  <c r="V67"/>
  <c r="U67"/>
  <c r="T67"/>
  <c r="S67"/>
  <c r="R67"/>
  <c r="Q67"/>
  <c r="P67"/>
  <c r="O67"/>
  <c r="N67"/>
  <c r="M67"/>
  <c r="L67"/>
  <c r="K67"/>
  <c r="Z66"/>
  <c r="Z65"/>
  <c r="Z64"/>
  <c r="W62"/>
  <c r="V62"/>
  <c r="U62"/>
  <c r="T62"/>
  <c r="S62"/>
  <c r="R62"/>
  <c r="Q62"/>
  <c r="P62"/>
  <c r="O62"/>
  <c r="N62"/>
  <c r="M62"/>
  <c r="L62"/>
  <c r="K62"/>
  <c r="Z61"/>
  <c r="Z60"/>
  <c r="W59"/>
  <c r="V59"/>
  <c r="U59"/>
  <c r="T59"/>
  <c r="S59"/>
  <c r="R59"/>
  <c r="Q59"/>
  <c r="P59"/>
  <c r="O59"/>
  <c r="N59"/>
  <c r="M59"/>
  <c r="L59"/>
  <c r="K59"/>
  <c r="Z58"/>
  <c r="Z57"/>
  <c r="W37"/>
  <c r="V37"/>
  <c r="U37"/>
  <c r="T37"/>
  <c r="S37"/>
  <c r="R37"/>
  <c r="Q37"/>
  <c r="P37"/>
  <c r="O37"/>
  <c r="N37"/>
  <c r="M37"/>
  <c r="L37"/>
  <c r="K37"/>
  <c r="W36"/>
  <c r="V36"/>
  <c r="U36"/>
  <c r="T36"/>
  <c r="S36"/>
  <c r="R36"/>
  <c r="Q36"/>
  <c r="P36"/>
  <c r="O36"/>
  <c r="N36"/>
  <c r="M36"/>
  <c r="L36"/>
  <c r="K36"/>
  <c r="W35"/>
  <c r="V35"/>
  <c r="U35"/>
  <c r="T35"/>
  <c r="S35"/>
  <c r="R35"/>
  <c r="Q35"/>
  <c r="P35"/>
  <c r="O35"/>
  <c r="N35"/>
  <c r="M35"/>
  <c r="L35"/>
  <c r="K35"/>
  <c r="Z34"/>
  <c r="Z33"/>
  <c r="W32"/>
  <c r="V32"/>
  <c r="U32"/>
  <c r="T32"/>
  <c r="S32"/>
  <c r="R32"/>
  <c r="Q32"/>
  <c r="P32"/>
  <c r="O32"/>
  <c r="N32"/>
  <c r="M32"/>
  <c r="L32"/>
  <c r="K32"/>
  <c r="Z31"/>
  <c r="Z30"/>
  <c r="W29"/>
  <c r="V29"/>
  <c r="U29"/>
  <c r="T29"/>
  <c r="S29"/>
  <c r="R29"/>
  <c r="Q29"/>
  <c r="P29"/>
  <c r="P38" s="1"/>
  <c r="O29"/>
  <c r="N29"/>
  <c r="M29"/>
  <c r="M38" s="1"/>
  <c r="L29"/>
  <c r="K29"/>
  <c r="Z28"/>
  <c r="Z27"/>
  <c r="W24"/>
  <c r="V24"/>
  <c r="U24"/>
  <c r="T24"/>
  <c r="S24"/>
  <c r="R24"/>
  <c r="Q24"/>
  <c r="P24"/>
  <c r="O24"/>
  <c r="N24"/>
  <c r="M24"/>
  <c r="L24"/>
  <c r="K24"/>
  <c r="W23"/>
  <c r="V23"/>
  <c r="U23"/>
  <c r="T23"/>
  <c r="S23"/>
  <c r="R23"/>
  <c r="Q23"/>
  <c r="P23"/>
  <c r="O23"/>
  <c r="N23"/>
  <c r="M23"/>
  <c r="L23"/>
  <c r="K23"/>
  <c r="W22"/>
  <c r="V22"/>
  <c r="U22"/>
  <c r="T22"/>
  <c r="S22"/>
  <c r="R22"/>
  <c r="Q22"/>
  <c r="P22"/>
  <c r="O22"/>
  <c r="N22"/>
  <c r="M22"/>
  <c r="L22"/>
  <c r="K22"/>
  <c r="Z21"/>
  <c r="Z20"/>
  <c r="W19"/>
  <c r="V19"/>
  <c r="U19"/>
  <c r="T19"/>
  <c r="S19"/>
  <c r="R19"/>
  <c r="Q19"/>
  <c r="P19"/>
  <c r="O19"/>
  <c r="N19"/>
  <c r="M19"/>
  <c r="L19"/>
  <c r="K19"/>
  <c r="Z18"/>
  <c r="Z17"/>
  <c r="W16"/>
  <c r="V16"/>
  <c r="U16"/>
  <c r="T16"/>
  <c r="S16"/>
  <c r="S25" s="1"/>
  <c r="R16"/>
  <c r="Q16"/>
  <c r="P16"/>
  <c r="P25" s="1"/>
  <c r="O16"/>
  <c r="N16"/>
  <c r="M16"/>
  <c r="L16"/>
  <c r="K16"/>
  <c r="K25" s="1"/>
  <c r="Z15"/>
  <c r="Z14"/>
  <c r="Z390" l="1"/>
  <c r="Z378"/>
  <c r="Z350"/>
  <c r="Z338"/>
  <c r="Z310"/>
  <c r="Z298"/>
  <c r="Z270"/>
  <c r="Z258"/>
  <c r="Z230"/>
  <c r="Z218"/>
  <c r="Z190"/>
  <c r="Z178"/>
  <c r="Z150"/>
  <c r="O406"/>
  <c r="O408" s="1"/>
  <c r="U406"/>
  <c r="U408" s="1"/>
  <c r="Z138"/>
  <c r="Q406"/>
  <c r="Q408" s="1"/>
  <c r="M406"/>
  <c r="M408" s="1"/>
  <c r="W406"/>
  <c r="W408" s="1"/>
  <c r="R406"/>
  <c r="R408" s="1"/>
  <c r="N406"/>
  <c r="N408" s="1"/>
  <c r="K406"/>
  <c r="K408" s="1"/>
  <c r="V406"/>
  <c r="V408" s="1"/>
  <c r="T406"/>
  <c r="T408" s="1"/>
  <c r="S406"/>
  <c r="S408" s="1"/>
  <c r="P406"/>
  <c r="P408" s="1"/>
  <c r="Z110"/>
  <c r="Z98"/>
  <c r="Z67"/>
  <c r="Z62"/>
  <c r="Z59"/>
  <c r="T38"/>
  <c r="Z35"/>
  <c r="L38"/>
  <c r="U38"/>
  <c r="R38"/>
  <c r="Z37"/>
  <c r="W38"/>
  <c r="V38"/>
  <c r="S38"/>
  <c r="Z36"/>
  <c r="Q38"/>
  <c r="O38"/>
  <c r="N38"/>
  <c r="Z32"/>
  <c r="Z29"/>
  <c r="K38"/>
  <c r="W25"/>
  <c r="O25"/>
  <c r="Z22"/>
  <c r="T25"/>
  <c r="Q25"/>
  <c r="M25"/>
  <c r="Z24"/>
  <c r="V25"/>
  <c r="U25"/>
  <c r="R25"/>
  <c r="Z23"/>
  <c r="N25"/>
  <c r="L25"/>
  <c r="Z19"/>
  <c r="L406"/>
  <c r="L408" s="1"/>
  <c r="Z16"/>
  <c r="Z38" l="1"/>
  <c r="Z25"/>
  <c r="Z406"/>
  <c r="Z408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<sst xmlns="http://schemas.openxmlformats.org/spreadsheetml/2006/main" count="1714" uniqueCount="333">
  <si>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</si>
  <si>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</si>
  <si>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</si>
  <si>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</si>
  <si>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</si>
  <si>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</si>
  <si>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</si>
  <si>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</si>
  <si>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</si>
  <si>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</si>
  <si>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</si>
  <si>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</si>
  <si>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</si>
  <si>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</si>
  <si>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</si>
  <si>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</si>
  <si>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</si>
  <si>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</si>
  <si>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</si>
  <si>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</si>
  <si>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</si>
  <si>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</si>
  <si>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</si>
  <si>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</si>
  <si>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</si>
  <si>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</si>
  <si>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</si>
  <si>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</si>
  <si>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</si>
  <si>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</si>
  <si>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</si>
  <si>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</si>
  <si>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</si>
  <si>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</si>
  <si>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</si>
  <si>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</si>
  <si>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</si>
  <si>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</si>
  <si>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</si>
  <si>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</si>
  <si>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</si>
  <si>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</si>
  <si>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</si>
  <si>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</si>
  <si>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</si>
  <si>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</si>
  <si>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</si>
  <si>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</si>
  <si>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</si>
  <si>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</si>
  <si>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</si>
  <si>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</si>
  <si>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</si>
  <si>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</si>
  <si>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</si>
  <si>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</si>
  <si>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</si>
  <si>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</si>
  <si>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</si>
  <si>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</si>
  <si>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</si>
  <si>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</si>
  <si>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</si>
  <si>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</si>
  <si>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</si>
  <si>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</si>
  <si>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</si>
  <si>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</si>
  <si>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</si>
  <si>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</si>
  <si>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</si>
  <si>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</si>
  <si>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</si>
  <si>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</si>
  <si>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</si>
  <si>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</si>
  <si>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</si>
  <si>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</si>
  <si>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</si>
  <si>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</si>
  <si>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</si>
  <si>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</si>
  <si>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</si>
  <si>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</si>
  <si>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</si>
  <si>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</si>
  <si>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</si>
  <si>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</si>
  <si>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</si>
  <si>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</si>
  <si>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</si>
  <si>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</si>
  <si>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</si>
  <si>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</si>
  <si>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</si>
  <si>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</si>
  <si>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</si>
  <si>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</si>
  <si>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</si>
  <si>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</si>
  <si>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</si>
  <si>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</si>
  <si>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</si>
  <si>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</si>
  <si>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</si>
  <si>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</si>
  <si>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</si>
  <si>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</si>
  <si>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</si>
  <si>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</si>
  <si>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</si>
  <si>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</si>
  <si>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</si>
  <si>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</si>
  <si>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</si>
  <si>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</si>
  <si>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</si>
  <si>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</si>
  <si>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</si>
  <si>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</si>
  <si>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</si>
  <si>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</si>
  <si>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</si>
  <si>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</si>
  <si>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</si>
  <si>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</si>
  <si>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</si>
  <si>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</si>
  <si>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</si>
  <si>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</si>
  <si>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</si>
  <si>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</si>
  <si>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</si>
  <si>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</si>
  <si>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</si>
  <si>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</si>
  <si>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</si>
  <si>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</si>
  <si>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</si>
  <si>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</si>
  <si>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</si>
  <si>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</si>
  <si>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</si>
  <si>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</si>
  <si>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</si>
  <si>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</si>
  <si>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</si>
  <si>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</si>
  <si>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</si>
  <si>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</si>
  <si>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</si>
  <si>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</si>
  <si>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</si>
  <si>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</si>
  <si>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</si>
  <si>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</si>
  <si>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</si>
  <si>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</si>
  <si>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</si>
  <si>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</si>
  <si>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</si>
  <si>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</si>
  <si>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</si>
  <si>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</si>
  <si>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</si>
  <si>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</si>
  <si>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</si>
  <si>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</si>
  <si>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</si>
  <si>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</si>
  <si>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</si>
  <si>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</si>
  <si>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</si>
  <si>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</si>
  <si>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</si>
  <si>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</si>
  <si>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</si>
  <si>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</si>
  <si>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</si>
  <si>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</si>
  <si>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</si>
  <si>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</si>
  <si>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</si>
  <si>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81878</t>
  </si>
  <si>
    <t>MAYBRAT</t>
  </si>
  <si>
    <t>81992</t>
  </si>
  <si>
    <t>TAMBRAUW</t>
  </si>
  <si>
    <t>82022</t>
  </si>
  <si>
    <t>SORONG</t>
  </si>
  <si>
    <t>82154</t>
  </si>
  <si>
    <t>MANOKWARI</t>
  </si>
  <si>
    <t>82605</t>
  </si>
  <si>
    <t>FAKFAK</t>
  </si>
  <si>
    <t>82724</t>
  </si>
  <si>
    <t>SORONG SELATAN</t>
  </si>
  <si>
    <t>82850</t>
  </si>
  <si>
    <t>RAJA AMPAT</t>
  </si>
  <si>
    <t>82965</t>
  </si>
  <si>
    <t>TELUK BINTUNI</t>
  </si>
  <si>
    <t>83107</t>
  </si>
  <si>
    <t>TELUK WONDAMA</t>
  </si>
  <si>
    <t>83194</t>
  </si>
  <si>
    <t>KAIMANA</t>
  </si>
  <si>
    <t>83289</t>
  </si>
  <si>
    <t>KOTA SORONG</t>
  </si>
  <si>
    <t>928080</t>
  </si>
  <si>
    <t>MANOKWARI SELATAN</t>
  </si>
  <si>
    <t>928081</t>
  </si>
  <si>
    <t>PEGUNUNGAN ARFAK</t>
  </si>
  <si>
    <t>JUMLAH AKHIR</t>
  </si>
  <si>
    <t>Partai Kebangkitan Bangsa</t>
  </si>
  <si>
    <t>IRENE MANIBUY, SH</t>
  </si>
  <si>
    <t>ABDUL KADIR ZAILANI H.DH</t>
  </si>
  <si>
    <t>3</t>
  </si>
  <si>
    <t>INTAN PANDINI</t>
  </si>
  <si>
    <t xml:space="preserve">   </t>
  </si>
  <si>
    <t>Partai Gerakan Indonesia Raya</t>
  </si>
  <si>
    <t>AHMAD NAUSRAU, S.Pd.I. MM</t>
  </si>
  <si>
    <t>DAUD INDOUW, SH</t>
  </si>
  <si>
    <t>AYU HUMAIRAH BATARAY, SH., M.Si</t>
  </si>
  <si>
    <t>Partai Demokrasi Indonesia Perjuangan</t>
  </si>
  <si>
    <t>HARVEY B. MALAIHOLLO</t>
  </si>
  <si>
    <t>JIMMY DEMIANUS IJIE, S.H.</t>
  </si>
  <si>
    <t>IDA NOVELINA, S.E.</t>
  </si>
  <si>
    <t>4</t>
  </si>
  <si>
    <t>Partai Golongan Karya</t>
  </si>
  <si>
    <t>ROBERT J. KARDINAL, S.AB</t>
  </si>
  <si>
    <t>ORIGENES NAUW, S.Pd</t>
  </si>
  <si>
    <t>EMY MARIYATI, S.H</t>
  </si>
  <si>
    <t>5</t>
  </si>
  <si>
    <t>Partai Nasdem</t>
  </si>
  <si>
    <t>RICO SIA</t>
  </si>
  <si>
    <t>OBET RUMBRUREN, A.Ma.</t>
  </si>
  <si>
    <t>ZULHAIDAH KALSUM RENGEN, S.Pd.I</t>
  </si>
  <si>
    <t>6</t>
  </si>
  <si>
    <t>Partai Gerakan Perubahan Indonesia</t>
  </si>
  <si>
    <t>SYIHAN HIRZAN SILARATUBUN</t>
  </si>
  <si>
    <t>NURHOTIMAH</t>
  </si>
  <si>
    <t>7</t>
  </si>
  <si>
    <t>Partai Berkarya</t>
  </si>
  <si>
    <t>ABDUL HAKIM ACHMAD AITUARAUW</t>
  </si>
  <si>
    <t>ZAKARIAS HOROTA</t>
  </si>
  <si>
    <t>ERNA FONATABA</t>
  </si>
  <si>
    <t>8</t>
  </si>
  <si>
    <t>Partai Keadilan Sejahtera</t>
  </si>
  <si>
    <t>ANNA KURNIAWATI, S.IP., MBA</t>
  </si>
  <si>
    <t>HJ. RATIH ARISANTI</t>
  </si>
  <si>
    <t>9</t>
  </si>
  <si>
    <t>Partai Persatuan Indonesia</t>
  </si>
  <si>
    <t>WILLEM FRANS ANSANAY, S.H</t>
  </si>
  <si>
    <t>JONATHAN RUMAINUM, S.E., MBA</t>
  </si>
  <si>
    <t>IRAMAYA, S.Pd</t>
  </si>
  <si>
    <t>10</t>
  </si>
  <si>
    <t>Partai Persatuan Pembangunan</t>
  </si>
  <si>
    <t>SITTI MARIJAM THAWIL</t>
  </si>
  <si>
    <t>SYAMSIAH</t>
  </si>
  <si>
    <t>NURJANNAH</t>
  </si>
  <si>
    <t>11</t>
  </si>
  <si>
    <t>Partai Solidaritas Indonesia</t>
  </si>
  <si>
    <t>LUDIA ESTHER MENTANSAN</t>
  </si>
  <si>
    <t>RIZA VILLANO SATRIA PUTRA</t>
  </si>
  <si>
    <t>EBERT IMMANUEL TULLE</t>
  </si>
  <si>
    <t>12</t>
  </si>
  <si>
    <t>Partai Amanat Nasional</t>
  </si>
  <si>
    <t>dr. ROSALINE IRENE RUMASEUW, M.Kes</t>
  </si>
  <si>
    <t>ISHAK MANDACAN, SH</t>
  </si>
  <si>
    <t>FREDRIK RONALDO YESNATH</t>
  </si>
  <si>
    <t>13</t>
  </si>
  <si>
    <t>Partai Hati Nurani Rakyat</t>
  </si>
  <si>
    <t>Drs. MENASE ROBERT KAMBU, M.Si</t>
  </si>
  <si>
    <t>REGINA HOMER, S.Ip</t>
  </si>
  <si>
    <t>TERIANUS RUMBIAK</t>
  </si>
  <si>
    <t>14</t>
  </si>
  <si>
    <t>Partai Demokrat</t>
  </si>
  <si>
    <t>DR. MICHAEL WATTIMENA, SE., MM.</t>
  </si>
  <si>
    <t>MERVIN I SADIPUN KOMBER</t>
  </si>
  <si>
    <t>SHERLINA BENITA YATIM</t>
  </si>
  <si>
    <t>19</t>
  </si>
  <si>
    <t>Partai Bulan Bintang</t>
  </si>
  <si>
    <t>ARIS MARYANI</t>
  </si>
  <si>
    <t>HADI M. SUBANDI, S.T.</t>
  </si>
  <si>
    <t>M. AZRUL SALEH RUMATA</t>
  </si>
  <si>
    <t>20</t>
  </si>
  <si>
    <t>Partai Keadilan dan Persatuan Indonesia</t>
  </si>
  <si>
    <t>SOFIA LAYNORA KUWAY</t>
  </si>
  <si>
    <t>: PAPUA BARAT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</si>
  <si>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</si>
  <si>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</si>
  <si>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</si>
  <si>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</si>
  <si>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</si>
  <si>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</si>
  <si>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</si>
  <si>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</si>
  <si>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</si>
  <si>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</si>
  <si>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</si>
  <si>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</si>
  <si>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</si>
  <si>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</si>
  <si>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</si>
  <si>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</si>
  <si>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</si>
  <si>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</si>
  <si>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</si>
  <si>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</si>
  <si>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</si>
  <si>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</si>
  <si>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pdpr,dd,81877,9201</t>
  </si>
  <si>
    <t>997dd6ce3baf987d016e7a15a7dccea71af48fa4fe42070ad01dfa95fd1a62cc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</si>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</sst>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319" zoomScale="95" zoomScaleNormal="95" zoomScalePageLayoutView="60" workbookViewId="0">
      <selection activeCell="C339" sqref="C339:J339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315</v>
      </c>
      <c r="Z1" s="1"/>
      <c r="AA1" s="2" t="s">
        <v>308</v>
      </c>
      <c r="AB1" t="s">
        <v>309</v>
      </c>
      <c r="AD1" t="s">
        <v>286</v>
      </c>
      <c r="AH1" s="93" t="s">
        <v>314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313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286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285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285</v>
      </c>
      <c r="N7" s="8"/>
      <c r="O7" s="8"/>
      <c r="P7" s="8"/>
      <c r="Q7" s="8"/>
      <c r="R7" s="8"/>
      <c r="S7" s="8"/>
      <c r="T7" s="8"/>
      <c r="U7" s="8"/>
      <c r="V7" s="8"/>
      <c r="W7" s="357" t="s">
        <v>287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 t="s">
        <v>205</v>
      </c>
      <c r="W10" s="15" t="s">
        <v>207</v>
      </c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10" t="s">
        <v>206</v>
      </c>
      <c r="W11" s="10" t="s">
        <v>208</v>
      </c>
      <c r="X11" s="94"/>
      <c r="Y11" s="94"/>
      <c r="Z11" s="10" t="s">
        <v>209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19415</v>
      </c>
      <c r="L14" s="95">
        <v>13807</v>
      </c>
      <c r="M14" s="95">
        <v>46623</v>
      </c>
      <c r="N14" s="95">
        <v>75182</v>
      </c>
      <c r="O14" s="95">
        <v>26295</v>
      </c>
      <c r="P14" s="95">
        <v>22375</v>
      </c>
      <c r="Q14" s="95">
        <v>21806</v>
      </c>
      <c r="R14" s="95">
        <v>25722</v>
      </c>
      <c r="S14" s="95">
        <v>13794</v>
      </c>
      <c r="T14" s="95">
        <v>16409</v>
      </c>
      <c r="U14" s="95">
        <v>74244</v>
      </c>
      <c r="V14" s="95">
        <v>13535</v>
      </c>
      <c r="W14" s="95">
        <v>16738</v>
      </c>
      <c r="X14" s="94"/>
      <c r="Y14" s="94"/>
      <c r="Z14" s="67">
        <f t="shared" ref="Z14:Z22" si="0">SUM(K14:Y14)</f>
        <v>385945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19319</v>
      </c>
      <c r="L15" s="95">
        <v>12249</v>
      </c>
      <c r="M15" s="95">
        <v>40810</v>
      </c>
      <c r="N15" s="95">
        <v>69696</v>
      </c>
      <c r="O15" s="95">
        <v>25488</v>
      </c>
      <c r="P15" s="95">
        <v>20710</v>
      </c>
      <c r="Q15" s="95">
        <v>19235</v>
      </c>
      <c r="R15" s="95">
        <v>21479</v>
      </c>
      <c r="S15" s="95">
        <v>12109</v>
      </c>
      <c r="T15" s="95">
        <v>15732</v>
      </c>
      <c r="U15" s="95">
        <v>70745</v>
      </c>
      <c r="V15" s="95">
        <v>12985</v>
      </c>
      <c r="W15" s="95">
        <v>15789</v>
      </c>
      <c r="X15" s="94"/>
      <c r="Y15" s="94"/>
      <c r="Z15" s="67">
        <f t="shared" si="0"/>
        <v>356346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38734</v>
      </c>
      <c r="L16" s="68">
        <f t="shared" ref="L16:W16" si="1">SUM(L14:L15)</f>
        <v>26056</v>
      </c>
      <c r="M16" s="68">
        <f t="shared" si="1"/>
        <v>87433</v>
      </c>
      <c r="N16" s="68">
        <f t="shared" si="1"/>
        <v>144878</v>
      </c>
      <c r="O16" s="68">
        <f t="shared" si="1"/>
        <v>51783</v>
      </c>
      <c r="P16" s="68">
        <f t="shared" si="1"/>
        <v>43085</v>
      </c>
      <c r="Q16" s="68">
        <f t="shared" si="1"/>
        <v>41041</v>
      </c>
      <c r="R16" s="68">
        <f t="shared" si="1"/>
        <v>47201</v>
      </c>
      <c r="S16" s="68">
        <f t="shared" si="1"/>
        <v>25903</v>
      </c>
      <c r="T16" s="68">
        <f t="shared" si="1"/>
        <v>32141</v>
      </c>
      <c r="U16" s="68">
        <f t="shared" si="1"/>
        <v>144989</v>
      </c>
      <c r="V16" s="68">
        <f t="shared" si="1"/>
        <v>26520</v>
      </c>
      <c r="W16" s="68">
        <f t="shared" si="1"/>
        <v>32527</v>
      </c>
      <c r="X16" s="94"/>
      <c r="Y16" s="94"/>
      <c r="Z16" s="68">
        <f t="shared" si="0"/>
        <v>742291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0</v>
      </c>
      <c r="L17" s="95">
        <v>12</v>
      </c>
      <c r="M17" s="95">
        <v>930</v>
      </c>
      <c r="N17" s="95">
        <v>360</v>
      </c>
      <c r="O17" s="95">
        <v>202</v>
      </c>
      <c r="P17" s="95">
        <v>607</v>
      </c>
      <c r="Q17" s="95">
        <v>248</v>
      </c>
      <c r="R17" s="95">
        <v>515</v>
      </c>
      <c r="S17" s="95">
        <v>244</v>
      </c>
      <c r="T17" s="95">
        <v>541</v>
      </c>
      <c r="U17" s="95">
        <v>1242</v>
      </c>
      <c r="V17" s="95">
        <v>130</v>
      </c>
      <c r="W17" s="95">
        <v>0</v>
      </c>
      <c r="X17" s="94"/>
      <c r="Y17" s="94"/>
      <c r="Z17" s="67">
        <f t="shared" si="0"/>
        <v>5031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0</v>
      </c>
      <c r="L18" s="95">
        <v>7</v>
      </c>
      <c r="M18" s="95">
        <v>544</v>
      </c>
      <c r="N18" s="95">
        <v>200</v>
      </c>
      <c r="O18" s="95">
        <v>88</v>
      </c>
      <c r="P18" s="95">
        <v>71</v>
      </c>
      <c r="Q18" s="95">
        <v>149</v>
      </c>
      <c r="R18" s="95">
        <v>112</v>
      </c>
      <c r="S18" s="95">
        <v>76</v>
      </c>
      <c r="T18" s="95">
        <v>240</v>
      </c>
      <c r="U18" s="95">
        <v>1233</v>
      </c>
      <c r="V18" s="95">
        <v>25</v>
      </c>
      <c r="W18" s="95">
        <v>0</v>
      </c>
      <c r="X18" s="94"/>
      <c r="Y18" s="94"/>
      <c r="Z18" s="67">
        <f t="shared" si="0"/>
        <v>2745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0</v>
      </c>
      <c r="L19" s="68">
        <f t="shared" ref="L19:W19" si="2">SUM(L17:L18)</f>
        <v>19</v>
      </c>
      <c r="M19" s="68">
        <f t="shared" si="2"/>
        <v>1474</v>
      </c>
      <c r="N19" s="68">
        <f t="shared" si="2"/>
        <v>560</v>
      </c>
      <c r="O19" s="68">
        <f t="shared" si="2"/>
        <v>290</v>
      </c>
      <c r="P19" s="68">
        <f t="shared" si="2"/>
        <v>678</v>
      </c>
      <c r="Q19" s="68">
        <f t="shared" si="2"/>
        <v>397</v>
      </c>
      <c r="R19" s="68">
        <f t="shared" si="2"/>
        <v>627</v>
      </c>
      <c r="S19" s="68">
        <f t="shared" si="2"/>
        <v>320</v>
      </c>
      <c r="T19" s="68">
        <f t="shared" si="2"/>
        <v>781</v>
      </c>
      <c r="U19" s="68">
        <f t="shared" si="2"/>
        <v>2475</v>
      </c>
      <c r="V19" s="68">
        <f t="shared" si="2"/>
        <v>155</v>
      </c>
      <c r="W19" s="68">
        <f t="shared" si="2"/>
        <v>0</v>
      </c>
      <c r="X19" s="94"/>
      <c r="Y19" s="94"/>
      <c r="Z19" s="68">
        <f t="shared" si="0"/>
        <v>7776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0</v>
      </c>
      <c r="L20" s="95">
        <v>480</v>
      </c>
      <c r="M20" s="95">
        <v>2196</v>
      </c>
      <c r="N20" s="95">
        <v>6674</v>
      </c>
      <c r="O20" s="95">
        <v>1852</v>
      </c>
      <c r="P20" s="95">
        <v>119</v>
      </c>
      <c r="Q20" s="95">
        <v>2040</v>
      </c>
      <c r="R20" s="95">
        <v>2137</v>
      </c>
      <c r="S20" s="95">
        <v>965</v>
      </c>
      <c r="T20" s="95">
        <v>1117</v>
      </c>
      <c r="U20" s="95">
        <v>5804</v>
      </c>
      <c r="V20" s="95">
        <v>176</v>
      </c>
      <c r="W20" s="95">
        <v>0</v>
      </c>
      <c r="X20" s="94"/>
      <c r="Y20" s="94"/>
      <c r="Z20" s="67">
        <f t="shared" si="0"/>
        <v>23560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0</v>
      </c>
      <c r="L21" s="95">
        <v>372</v>
      </c>
      <c r="M21" s="95">
        <v>2025</v>
      </c>
      <c r="N21" s="95">
        <v>6127</v>
      </c>
      <c r="O21" s="95">
        <v>1795</v>
      </c>
      <c r="P21" s="95">
        <v>99</v>
      </c>
      <c r="Q21" s="95">
        <v>1722</v>
      </c>
      <c r="R21" s="95">
        <v>1481</v>
      </c>
      <c r="S21" s="95">
        <v>746</v>
      </c>
      <c r="T21" s="95">
        <v>1213</v>
      </c>
      <c r="U21" s="95">
        <v>6040</v>
      </c>
      <c r="V21" s="95">
        <v>170</v>
      </c>
      <c r="W21" s="95">
        <v>0</v>
      </c>
      <c r="X21" s="94"/>
      <c r="Y21" s="94"/>
      <c r="Z21" s="67">
        <f t="shared" si="0"/>
        <v>21790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0</v>
      </c>
      <c r="L22" s="68">
        <f t="shared" ref="L22:W22" si="3">SUM(L20:L21)</f>
        <v>852</v>
      </c>
      <c r="M22" s="68">
        <f t="shared" si="3"/>
        <v>4221</v>
      </c>
      <c r="N22" s="68">
        <f t="shared" si="3"/>
        <v>12801</v>
      </c>
      <c r="O22" s="68">
        <f t="shared" si="3"/>
        <v>3647</v>
      </c>
      <c r="P22" s="68">
        <f t="shared" si="3"/>
        <v>218</v>
      </c>
      <c r="Q22" s="68">
        <f t="shared" si="3"/>
        <v>3762</v>
      </c>
      <c r="R22" s="68">
        <f t="shared" si="3"/>
        <v>3618</v>
      </c>
      <c r="S22" s="68">
        <f t="shared" si="3"/>
        <v>1711</v>
      </c>
      <c r="T22" s="68">
        <f t="shared" si="3"/>
        <v>2330</v>
      </c>
      <c r="U22" s="68">
        <f t="shared" si="3"/>
        <v>11844</v>
      </c>
      <c r="V22" s="68">
        <f t="shared" si="3"/>
        <v>346</v>
      </c>
      <c r="W22" s="68">
        <f t="shared" si="3"/>
        <v>0</v>
      </c>
      <c r="X22" s="94"/>
      <c r="Y22" s="94"/>
      <c r="Z22" s="68">
        <f t="shared" si="0"/>
        <v>45350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19415</v>
      </c>
      <c r="L23" s="68">
        <f t="shared" ref="L23:W25" si="4">L14+L17+L20</f>
        <v>14299</v>
      </c>
      <c r="M23" s="68">
        <f t="shared" si="4"/>
        <v>49749</v>
      </c>
      <c r="N23" s="68">
        <f t="shared" si="4"/>
        <v>82216</v>
      </c>
      <c r="O23" s="68">
        <f t="shared" si="4"/>
        <v>28349</v>
      </c>
      <c r="P23" s="68">
        <f t="shared" si="4"/>
        <v>23101</v>
      </c>
      <c r="Q23" s="68">
        <f t="shared" si="4"/>
        <v>24094</v>
      </c>
      <c r="R23" s="68">
        <f t="shared" si="4"/>
        <v>28374</v>
      </c>
      <c r="S23" s="68">
        <f t="shared" si="4"/>
        <v>15003</v>
      </c>
      <c r="T23" s="68">
        <f t="shared" si="4"/>
        <v>18067</v>
      </c>
      <c r="U23" s="68">
        <f t="shared" si="4"/>
        <v>81290</v>
      </c>
      <c r="V23" s="68">
        <f t="shared" si="4"/>
        <v>13841</v>
      </c>
      <c r="W23" s="68">
        <f t="shared" si="4"/>
        <v>16738</v>
      </c>
      <c r="X23" s="94"/>
      <c r="Y23" s="94"/>
      <c r="Z23" s="68">
        <f>Z14+Z17+Z20</f>
        <v>414536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19319</v>
      </c>
      <c r="L24" s="68">
        <f t="shared" si="4"/>
        <v>12628</v>
      </c>
      <c r="M24" s="68">
        <f t="shared" si="4"/>
        <v>43379</v>
      </c>
      <c r="N24" s="68">
        <f t="shared" si="4"/>
        <v>76023</v>
      </c>
      <c r="O24" s="68">
        <f t="shared" si="4"/>
        <v>27371</v>
      </c>
      <c r="P24" s="68">
        <f t="shared" si="4"/>
        <v>20880</v>
      </c>
      <c r="Q24" s="68">
        <f t="shared" si="4"/>
        <v>21106</v>
      </c>
      <c r="R24" s="68">
        <f t="shared" si="4"/>
        <v>23072</v>
      </c>
      <c r="S24" s="68">
        <f t="shared" si="4"/>
        <v>12931</v>
      </c>
      <c r="T24" s="68">
        <f t="shared" si="4"/>
        <v>17185</v>
      </c>
      <c r="U24" s="68">
        <f t="shared" si="4"/>
        <v>78018</v>
      </c>
      <c r="V24" s="68">
        <f t="shared" si="4"/>
        <v>13180</v>
      </c>
      <c r="W24" s="68">
        <f t="shared" si="4"/>
        <v>15789</v>
      </c>
      <c r="X24" s="94"/>
      <c r="Y24" s="94"/>
      <c r="Z24" s="68">
        <f>Z15+Z18+Z21</f>
        <v>380881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38734</v>
      </c>
      <c r="L25" s="68">
        <f t="shared" si="4"/>
        <v>26927</v>
      </c>
      <c r="M25" s="68">
        <f t="shared" si="4"/>
        <v>93128</v>
      </c>
      <c r="N25" s="68">
        <f t="shared" si="4"/>
        <v>158239</v>
      </c>
      <c r="O25" s="68">
        <f t="shared" si="4"/>
        <v>55720</v>
      </c>
      <c r="P25" s="68">
        <f t="shared" si="4"/>
        <v>43981</v>
      </c>
      <c r="Q25" s="68">
        <f t="shared" si="4"/>
        <v>45200</v>
      </c>
      <c r="R25" s="68">
        <f t="shared" si="4"/>
        <v>51446</v>
      </c>
      <c r="S25" s="68">
        <f t="shared" si="4"/>
        <v>27934</v>
      </c>
      <c r="T25" s="68">
        <f t="shared" si="4"/>
        <v>35252</v>
      </c>
      <c r="U25" s="68">
        <f t="shared" si="4"/>
        <v>159308</v>
      </c>
      <c r="V25" s="68">
        <f t="shared" si="4"/>
        <v>27021</v>
      </c>
      <c r="W25" s="68">
        <f t="shared" si="4"/>
        <v>32527</v>
      </c>
      <c r="X25" s="94"/>
      <c r="Y25" s="94"/>
      <c r="Z25" s="68">
        <f>Z16+Z19+Z22</f>
        <v>795417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19415</v>
      </c>
      <c r="L27" s="95">
        <v>13019</v>
      </c>
      <c r="M27" s="95">
        <v>33118</v>
      </c>
      <c r="N27" s="95">
        <v>59068</v>
      </c>
      <c r="O27" s="95">
        <v>19682</v>
      </c>
      <c r="P27" s="95">
        <v>21510</v>
      </c>
      <c r="Q27" s="95">
        <v>17244</v>
      </c>
      <c r="R27" s="95">
        <v>21265</v>
      </c>
      <c r="S27" s="95">
        <v>9323</v>
      </c>
      <c r="T27" s="95">
        <v>11963</v>
      </c>
      <c r="U27" s="95">
        <v>53012</v>
      </c>
      <c r="V27" s="95">
        <v>13235</v>
      </c>
      <c r="W27" s="95">
        <v>16738</v>
      </c>
      <c r="X27" s="94"/>
      <c r="Y27" s="94"/>
      <c r="Z27" s="68">
        <f t="shared" ref="Z27:Z35" si="5">SUM(K27:Y27)</f>
        <v>308592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19319</v>
      </c>
      <c r="L28" s="95">
        <v>11562</v>
      </c>
      <c r="M28" s="95">
        <v>30362</v>
      </c>
      <c r="N28" s="95">
        <v>55557</v>
      </c>
      <c r="O28" s="95">
        <v>19713</v>
      </c>
      <c r="P28" s="95">
        <v>20074</v>
      </c>
      <c r="Q28" s="95">
        <v>15448</v>
      </c>
      <c r="R28" s="95">
        <v>18328</v>
      </c>
      <c r="S28" s="95">
        <v>8450</v>
      </c>
      <c r="T28" s="95">
        <v>11756</v>
      </c>
      <c r="U28" s="95">
        <v>52519</v>
      </c>
      <c r="V28" s="95">
        <v>12703</v>
      </c>
      <c r="W28" s="95">
        <v>15789</v>
      </c>
      <c r="X28" s="94"/>
      <c r="Y28" s="94"/>
      <c r="Z28" s="68">
        <f t="shared" si="5"/>
        <v>291580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38734</v>
      </c>
      <c r="L29" s="68">
        <f t="shared" ref="L29:W29" si="6">SUM(L27:L28)</f>
        <v>24581</v>
      </c>
      <c r="M29" s="68">
        <f t="shared" si="6"/>
        <v>63480</v>
      </c>
      <c r="N29" s="68">
        <f t="shared" si="6"/>
        <v>114625</v>
      </c>
      <c r="O29" s="68">
        <f t="shared" si="6"/>
        <v>39395</v>
      </c>
      <c r="P29" s="68">
        <f t="shared" si="6"/>
        <v>41584</v>
      </c>
      <c r="Q29" s="68">
        <f t="shared" si="6"/>
        <v>32692</v>
      </c>
      <c r="R29" s="68">
        <f t="shared" si="6"/>
        <v>39593</v>
      </c>
      <c r="S29" s="68">
        <f t="shared" si="6"/>
        <v>17773</v>
      </c>
      <c r="T29" s="68">
        <f t="shared" si="6"/>
        <v>23719</v>
      </c>
      <c r="U29" s="68">
        <f t="shared" si="6"/>
        <v>105531</v>
      </c>
      <c r="V29" s="68">
        <f t="shared" si="6"/>
        <v>25938</v>
      </c>
      <c r="W29" s="68">
        <f t="shared" si="6"/>
        <v>32527</v>
      </c>
      <c r="X29" s="94"/>
      <c r="Y29" s="94"/>
      <c r="Z29" s="68">
        <f t="shared" si="5"/>
        <v>600172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0</v>
      </c>
      <c r="L30" s="95">
        <v>2</v>
      </c>
      <c r="M30" s="95">
        <v>366</v>
      </c>
      <c r="N30" s="95">
        <v>4</v>
      </c>
      <c r="O30" s="95">
        <v>98</v>
      </c>
      <c r="P30" s="95">
        <v>332</v>
      </c>
      <c r="Q30" s="95">
        <v>169</v>
      </c>
      <c r="R30" s="95">
        <v>281</v>
      </c>
      <c r="S30" s="95">
        <v>11</v>
      </c>
      <c r="T30" s="95">
        <v>152</v>
      </c>
      <c r="U30" s="95">
        <v>689</v>
      </c>
      <c r="V30" s="95">
        <v>16</v>
      </c>
      <c r="W30" s="95">
        <v>0</v>
      </c>
      <c r="X30" s="94"/>
      <c r="Y30" s="94"/>
      <c r="Z30" s="68">
        <f t="shared" si="5"/>
        <v>2120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0</v>
      </c>
      <c r="L31" s="95">
        <v>2</v>
      </c>
      <c r="M31" s="95">
        <v>310</v>
      </c>
      <c r="N31" s="95">
        <v>4</v>
      </c>
      <c r="O31" s="95">
        <v>71</v>
      </c>
      <c r="P31" s="95">
        <v>37</v>
      </c>
      <c r="Q31" s="95">
        <v>113</v>
      </c>
      <c r="R31" s="95">
        <v>110</v>
      </c>
      <c r="S31" s="95">
        <v>6</v>
      </c>
      <c r="T31" s="95">
        <v>98</v>
      </c>
      <c r="U31" s="95">
        <v>764</v>
      </c>
      <c r="V31" s="95">
        <v>9</v>
      </c>
      <c r="W31" s="95">
        <v>0</v>
      </c>
      <c r="X31" s="94"/>
      <c r="Y31" s="94"/>
      <c r="Z31" s="68">
        <f t="shared" si="5"/>
        <v>1524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0</v>
      </c>
      <c r="L32" s="68">
        <f t="shared" ref="L32:W32" si="7">SUM(L30:L31)</f>
        <v>4</v>
      </c>
      <c r="M32" s="68">
        <f t="shared" si="7"/>
        <v>676</v>
      </c>
      <c r="N32" s="68">
        <f t="shared" si="7"/>
        <v>8</v>
      </c>
      <c r="O32" s="68">
        <f t="shared" si="7"/>
        <v>169</v>
      </c>
      <c r="P32" s="68">
        <f t="shared" si="7"/>
        <v>369</v>
      </c>
      <c r="Q32" s="68">
        <f t="shared" si="7"/>
        <v>282</v>
      </c>
      <c r="R32" s="68">
        <f t="shared" si="7"/>
        <v>391</v>
      </c>
      <c r="S32" s="68">
        <f t="shared" si="7"/>
        <v>17</v>
      </c>
      <c r="T32" s="68">
        <f t="shared" si="7"/>
        <v>250</v>
      </c>
      <c r="U32" s="68">
        <f t="shared" si="7"/>
        <v>1453</v>
      </c>
      <c r="V32" s="68">
        <f t="shared" si="7"/>
        <v>25</v>
      </c>
      <c r="W32" s="68">
        <f t="shared" si="7"/>
        <v>0</v>
      </c>
      <c r="X32" s="94"/>
      <c r="Y32" s="94"/>
      <c r="Z32" s="68">
        <f t="shared" si="5"/>
        <v>3644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0</v>
      </c>
      <c r="L33" s="95">
        <v>480</v>
      </c>
      <c r="M33" s="95">
        <v>2149</v>
      </c>
      <c r="N33" s="95">
        <v>6665</v>
      </c>
      <c r="O33" s="95">
        <v>1694</v>
      </c>
      <c r="P33" s="95">
        <v>66</v>
      </c>
      <c r="Q33" s="95">
        <v>1891</v>
      </c>
      <c r="R33" s="95">
        <v>1778</v>
      </c>
      <c r="S33" s="95">
        <v>867</v>
      </c>
      <c r="T33" s="95">
        <v>1092</v>
      </c>
      <c r="U33" s="95">
        <v>5565</v>
      </c>
      <c r="V33" s="95">
        <v>166</v>
      </c>
      <c r="W33" s="95">
        <v>0</v>
      </c>
      <c r="X33" s="94"/>
      <c r="Y33" s="94"/>
      <c r="Z33" s="68">
        <f t="shared" si="5"/>
        <v>22413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0</v>
      </c>
      <c r="L34" s="95">
        <v>372</v>
      </c>
      <c r="M34" s="95">
        <v>1987</v>
      </c>
      <c r="N34" s="95">
        <v>6107</v>
      </c>
      <c r="O34" s="95">
        <v>1684</v>
      </c>
      <c r="P34" s="95">
        <v>62</v>
      </c>
      <c r="Q34" s="95">
        <v>1674</v>
      </c>
      <c r="R34" s="95">
        <v>1391</v>
      </c>
      <c r="S34" s="95">
        <v>671</v>
      </c>
      <c r="T34" s="95">
        <v>1194</v>
      </c>
      <c r="U34" s="95">
        <v>5861</v>
      </c>
      <c r="V34" s="95">
        <v>163</v>
      </c>
      <c r="W34" s="95">
        <v>0</v>
      </c>
      <c r="X34" s="94"/>
      <c r="Y34" s="94"/>
      <c r="Z34" s="68">
        <f t="shared" si="5"/>
        <v>21166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0</v>
      </c>
      <c r="L35" s="68">
        <f t="shared" ref="L35:W35" si="8">SUM(L33:L34)</f>
        <v>852</v>
      </c>
      <c r="M35" s="68">
        <f t="shared" si="8"/>
        <v>4136</v>
      </c>
      <c r="N35" s="68">
        <f t="shared" si="8"/>
        <v>12772</v>
      </c>
      <c r="O35" s="68">
        <f t="shared" si="8"/>
        <v>3378</v>
      </c>
      <c r="P35" s="68">
        <f t="shared" si="8"/>
        <v>128</v>
      </c>
      <c r="Q35" s="68">
        <f t="shared" si="8"/>
        <v>3565</v>
      </c>
      <c r="R35" s="68">
        <f t="shared" si="8"/>
        <v>3169</v>
      </c>
      <c r="S35" s="68">
        <f t="shared" si="8"/>
        <v>1538</v>
      </c>
      <c r="T35" s="68">
        <f t="shared" si="8"/>
        <v>2286</v>
      </c>
      <c r="U35" s="68">
        <f t="shared" si="8"/>
        <v>11426</v>
      </c>
      <c r="V35" s="68">
        <f t="shared" si="8"/>
        <v>329</v>
      </c>
      <c r="W35" s="68">
        <f t="shared" si="8"/>
        <v>0</v>
      </c>
      <c r="X35" s="94"/>
      <c r="Y35" s="94"/>
      <c r="Z35" s="68">
        <f t="shared" si="5"/>
        <v>43579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19415</v>
      </c>
      <c r="L36" s="68">
        <f t="shared" ref="L36:W38" si="9">L27+L30+L33</f>
        <v>13501</v>
      </c>
      <c r="M36" s="68">
        <f t="shared" si="9"/>
        <v>35633</v>
      </c>
      <c r="N36" s="68">
        <f t="shared" si="9"/>
        <v>65737</v>
      </c>
      <c r="O36" s="68">
        <f t="shared" si="9"/>
        <v>21474</v>
      </c>
      <c r="P36" s="68">
        <f t="shared" si="9"/>
        <v>21908</v>
      </c>
      <c r="Q36" s="68">
        <f t="shared" si="9"/>
        <v>19304</v>
      </c>
      <c r="R36" s="68">
        <f t="shared" si="9"/>
        <v>23324</v>
      </c>
      <c r="S36" s="68">
        <f t="shared" si="9"/>
        <v>10201</v>
      </c>
      <c r="T36" s="68">
        <f t="shared" si="9"/>
        <v>13207</v>
      </c>
      <c r="U36" s="68">
        <f t="shared" si="9"/>
        <v>59266</v>
      </c>
      <c r="V36" s="68">
        <f t="shared" si="9"/>
        <v>13417</v>
      </c>
      <c r="W36" s="68">
        <f t="shared" si="9"/>
        <v>16738</v>
      </c>
      <c r="X36" s="94"/>
      <c r="Y36" s="94"/>
      <c r="Z36" s="68">
        <f>Z27+Z30+Z33</f>
        <v>333125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19319</v>
      </c>
      <c r="L37" s="68">
        <f t="shared" si="9"/>
        <v>11936</v>
      </c>
      <c r="M37" s="68">
        <f t="shared" si="9"/>
        <v>32659</v>
      </c>
      <c r="N37" s="68">
        <f t="shared" si="9"/>
        <v>61668</v>
      </c>
      <c r="O37" s="68">
        <f t="shared" si="9"/>
        <v>21468</v>
      </c>
      <c r="P37" s="68">
        <f t="shared" si="9"/>
        <v>20173</v>
      </c>
      <c r="Q37" s="68">
        <f t="shared" si="9"/>
        <v>17235</v>
      </c>
      <c r="R37" s="68">
        <f t="shared" si="9"/>
        <v>19829</v>
      </c>
      <c r="S37" s="68">
        <f t="shared" si="9"/>
        <v>9127</v>
      </c>
      <c r="T37" s="68">
        <f t="shared" si="9"/>
        <v>13048</v>
      </c>
      <c r="U37" s="68">
        <f t="shared" si="9"/>
        <v>59144</v>
      </c>
      <c r="V37" s="68">
        <f t="shared" si="9"/>
        <v>12875</v>
      </c>
      <c r="W37" s="68">
        <f t="shared" si="9"/>
        <v>15789</v>
      </c>
      <c r="X37" s="94"/>
      <c r="Y37" s="94"/>
      <c r="Z37" s="68">
        <f>Z28+Z31+Z34</f>
        <v>314270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38734</v>
      </c>
      <c r="L38" s="68">
        <f t="shared" si="9"/>
        <v>25437</v>
      </c>
      <c r="M38" s="68">
        <f t="shared" si="9"/>
        <v>68292</v>
      </c>
      <c r="N38" s="68">
        <f t="shared" si="9"/>
        <v>127405</v>
      </c>
      <c r="O38" s="68">
        <f t="shared" si="9"/>
        <v>42942</v>
      </c>
      <c r="P38" s="68">
        <f t="shared" si="9"/>
        <v>42081</v>
      </c>
      <c r="Q38" s="68">
        <f t="shared" si="9"/>
        <v>36539</v>
      </c>
      <c r="R38" s="68">
        <f t="shared" si="9"/>
        <v>43153</v>
      </c>
      <c r="S38" s="68">
        <f t="shared" si="9"/>
        <v>19328</v>
      </c>
      <c r="T38" s="68">
        <f t="shared" si="9"/>
        <v>26255</v>
      </c>
      <c r="U38" s="68">
        <f t="shared" si="9"/>
        <v>118410</v>
      </c>
      <c r="V38" s="68">
        <f t="shared" si="9"/>
        <v>26292</v>
      </c>
      <c r="W38" s="68">
        <f t="shared" si="9"/>
        <v>32527</v>
      </c>
      <c r="X38" s="94"/>
      <c r="Y38" s="94"/>
      <c r="Z38" s="68">
        <f>Z29+Z32+Z35</f>
        <v>647395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316</v>
      </c>
      <c r="D42" s="312"/>
      <c r="E42" s="312"/>
      <c r="F42" s="312"/>
      <c r="G42" s="311" t="s">
        <v>316</v>
      </c>
      <c r="H42" s="312"/>
      <c r="I42" s="312"/>
      <c r="J42" s="312"/>
      <c r="K42" s="311" t="s">
        <v>316</v>
      </c>
      <c r="L42" s="312"/>
      <c r="M42" s="312"/>
      <c r="N42" s="311" t="s">
        <v>316</v>
      </c>
      <c r="O42" s="312"/>
      <c r="P42" s="312"/>
      <c r="Q42" s="311" t="s">
        <v>316</v>
      </c>
      <c r="R42" s="312"/>
      <c r="S42" s="312"/>
      <c r="T42" s="311" t="s">
        <v>316</v>
      </c>
      <c r="U42" s="312"/>
      <c r="V42" s="312"/>
      <c r="W42" s="311" t="s">
        <v>316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317</v>
      </c>
      <c r="D44" s="317"/>
      <c r="E44" s="317"/>
      <c r="F44" s="317"/>
      <c r="G44" s="307" t="s">
        <v>318</v>
      </c>
      <c r="H44" s="308"/>
      <c r="I44" s="308"/>
      <c r="J44" s="308"/>
      <c r="K44" s="309" t="s">
        <v>319</v>
      </c>
      <c r="L44" s="310"/>
      <c r="M44" s="310"/>
      <c r="N44" s="307" t="s">
        <v>320</v>
      </c>
      <c r="O44" s="308"/>
      <c r="P44" s="308"/>
      <c r="Q44" s="309" t="s">
        <v>321</v>
      </c>
      <c r="R44" s="310"/>
      <c r="S44" s="310"/>
      <c r="T44" s="307" t="s">
        <v>322</v>
      </c>
      <c r="U44" s="308"/>
      <c r="V44" s="309" t="s">
        <v>323</v>
      </c>
      <c r="W44" s="310"/>
      <c r="X44" s="309" t="s">
        <v>324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325</v>
      </c>
      <c r="D45" s="308"/>
      <c r="E45" s="308"/>
      <c r="F45" s="308"/>
      <c r="G45" s="307" t="s">
        <v>326</v>
      </c>
      <c r="H45" s="308"/>
      <c r="I45" s="308"/>
      <c r="J45" s="308"/>
      <c r="K45" s="309" t="s">
        <v>327</v>
      </c>
      <c r="L45" s="310"/>
      <c r="M45" s="310"/>
      <c r="N45" s="307" t="s">
        <v>328</v>
      </c>
      <c r="O45" s="308"/>
      <c r="P45" s="308"/>
      <c r="Q45" s="309" t="s">
        <v>329</v>
      </c>
      <c r="R45" s="310"/>
      <c r="S45" s="310"/>
      <c r="T45" s="307" t="s">
        <v>330</v>
      </c>
      <c r="U45" s="308"/>
      <c r="V45" s="309" t="s">
        <v>331</v>
      </c>
      <c r="W45" s="310"/>
      <c r="X45" s="309" t="s">
        <v>332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288</v>
      </c>
      <c r="AH47" s="93" t="s">
        <v>314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285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313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285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288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289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10" t="s">
        <v>206</v>
      </c>
      <c r="W55" s="10" t="s">
        <v>208</v>
      </c>
      <c r="X55" s="94"/>
      <c r="Y55" s="94"/>
      <c r="Z55" s="15" t="s">
        <v>209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0</v>
      </c>
      <c r="L57" s="95">
        <v>2</v>
      </c>
      <c r="M57" s="95">
        <v>22</v>
      </c>
      <c r="N57" s="95">
        <v>25</v>
      </c>
      <c r="O57" s="95">
        <v>12</v>
      </c>
      <c r="P57" s="95">
        <v>6</v>
      </c>
      <c r="Q57" s="95">
        <v>20</v>
      </c>
      <c r="R57" s="95">
        <v>2</v>
      </c>
      <c r="S57" s="95">
        <v>17</v>
      </c>
      <c r="T57" s="95">
        <v>23</v>
      </c>
      <c r="U57" s="95">
        <v>33</v>
      </c>
      <c r="V57" s="95">
        <v>0</v>
      </c>
      <c r="W57" s="95">
        <v>0</v>
      </c>
      <c r="X57" s="94"/>
      <c r="Y57" s="94"/>
      <c r="Z57" s="67">
        <f t="shared" ref="Z57:Z62" si="11">SUM(K57:Y57)</f>
        <v>162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0</v>
      </c>
      <c r="L58" s="95">
        <v>0</v>
      </c>
      <c r="M58" s="95">
        <v>27</v>
      </c>
      <c r="N58" s="95">
        <v>11</v>
      </c>
      <c r="O58" s="95">
        <v>19</v>
      </c>
      <c r="P58" s="95">
        <v>11</v>
      </c>
      <c r="Q58" s="95">
        <v>29</v>
      </c>
      <c r="R58" s="95">
        <v>6</v>
      </c>
      <c r="S58" s="95">
        <v>10</v>
      </c>
      <c r="T58" s="95">
        <v>47</v>
      </c>
      <c r="U58" s="95">
        <v>32</v>
      </c>
      <c r="V58" s="95">
        <v>0</v>
      </c>
      <c r="W58" s="95">
        <v>0</v>
      </c>
      <c r="X58" s="94"/>
      <c r="Y58" s="94"/>
      <c r="Z58" s="67">
        <f t="shared" si="11"/>
        <v>192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W59" si="12">SUM(K57:K58)</f>
        <v>0</v>
      </c>
      <c r="L59" s="68">
        <f t="shared" si="12"/>
        <v>2</v>
      </c>
      <c r="M59" s="68">
        <f t="shared" si="12"/>
        <v>49</v>
      </c>
      <c r="N59" s="68">
        <f t="shared" si="12"/>
        <v>36</v>
      </c>
      <c r="O59" s="68">
        <f t="shared" si="12"/>
        <v>31</v>
      </c>
      <c r="P59" s="68">
        <f t="shared" si="12"/>
        <v>17</v>
      </c>
      <c r="Q59" s="68">
        <f t="shared" si="12"/>
        <v>49</v>
      </c>
      <c r="R59" s="68">
        <f t="shared" si="12"/>
        <v>8</v>
      </c>
      <c r="S59" s="68">
        <f t="shared" si="12"/>
        <v>27</v>
      </c>
      <c r="T59" s="68">
        <f t="shared" si="12"/>
        <v>70</v>
      </c>
      <c r="U59" s="68">
        <f t="shared" si="12"/>
        <v>65</v>
      </c>
      <c r="V59" s="68">
        <f t="shared" si="12"/>
        <v>0</v>
      </c>
      <c r="W59" s="68">
        <f t="shared" si="12"/>
        <v>0</v>
      </c>
      <c r="X59" s="94"/>
      <c r="Y59" s="94"/>
      <c r="Z59" s="68">
        <f t="shared" si="11"/>
        <v>354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0</v>
      </c>
      <c r="L60" s="95">
        <v>2</v>
      </c>
      <c r="M60" s="95">
        <v>19</v>
      </c>
      <c r="N60" s="95">
        <v>23</v>
      </c>
      <c r="O60" s="95">
        <v>12</v>
      </c>
      <c r="P60" s="95">
        <v>6</v>
      </c>
      <c r="Q60" s="95">
        <v>20</v>
      </c>
      <c r="R60" s="95">
        <v>2</v>
      </c>
      <c r="S60" s="95">
        <v>6</v>
      </c>
      <c r="T60" s="95">
        <v>22</v>
      </c>
      <c r="U60" s="95">
        <v>31</v>
      </c>
      <c r="V60" s="95">
        <v>0</v>
      </c>
      <c r="W60" s="95">
        <v>0</v>
      </c>
      <c r="X60" s="94"/>
      <c r="Y60" s="94"/>
      <c r="Z60" s="67">
        <f t="shared" si="11"/>
        <v>143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0</v>
      </c>
      <c r="L61" s="95">
        <v>0</v>
      </c>
      <c r="M61" s="95">
        <v>26</v>
      </c>
      <c r="N61" s="95">
        <v>10</v>
      </c>
      <c r="O61" s="95">
        <v>19</v>
      </c>
      <c r="P61" s="95">
        <v>11</v>
      </c>
      <c r="Q61" s="95">
        <v>29</v>
      </c>
      <c r="R61" s="95">
        <v>4</v>
      </c>
      <c r="S61" s="95">
        <v>9</v>
      </c>
      <c r="T61" s="95">
        <v>47</v>
      </c>
      <c r="U61" s="95">
        <v>30</v>
      </c>
      <c r="V61" s="95">
        <v>0</v>
      </c>
      <c r="W61" s="95">
        <v>0</v>
      </c>
      <c r="X61" s="94"/>
      <c r="Y61" s="94"/>
      <c r="Z61" s="67">
        <f t="shared" si="11"/>
        <v>185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W62" si="13">SUM(K60:K61)</f>
        <v>0</v>
      </c>
      <c r="L62" s="68">
        <f t="shared" si="13"/>
        <v>2</v>
      </c>
      <c r="M62" s="68">
        <f t="shared" si="13"/>
        <v>45</v>
      </c>
      <c r="N62" s="68">
        <f t="shared" si="13"/>
        <v>33</v>
      </c>
      <c r="O62" s="68">
        <f t="shared" si="13"/>
        <v>31</v>
      </c>
      <c r="P62" s="68">
        <f t="shared" si="13"/>
        <v>17</v>
      </c>
      <c r="Q62" s="68">
        <f t="shared" si="13"/>
        <v>49</v>
      </c>
      <c r="R62" s="68">
        <f t="shared" si="13"/>
        <v>6</v>
      </c>
      <c r="S62" s="68">
        <f t="shared" si="13"/>
        <v>15</v>
      </c>
      <c r="T62" s="68">
        <f t="shared" si="13"/>
        <v>69</v>
      </c>
      <c r="U62" s="68">
        <f t="shared" si="13"/>
        <v>61</v>
      </c>
      <c r="V62" s="68">
        <f t="shared" si="13"/>
        <v>0</v>
      </c>
      <c r="W62" s="68">
        <f t="shared" si="13"/>
        <v>0</v>
      </c>
      <c r="X62" s="94"/>
      <c r="Y62" s="94"/>
      <c r="Z62" s="68">
        <f t="shared" si="11"/>
        <v>328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39507</v>
      </c>
      <c r="L64" s="95">
        <v>26678</v>
      </c>
      <c r="M64" s="95">
        <v>89423</v>
      </c>
      <c r="N64" s="95">
        <v>148109</v>
      </c>
      <c r="O64" s="95">
        <v>53059</v>
      </c>
      <c r="P64" s="95">
        <v>44652</v>
      </c>
      <c r="Q64" s="95">
        <v>41840</v>
      </c>
      <c r="R64" s="95">
        <v>48146</v>
      </c>
      <c r="S64" s="95">
        <v>26088</v>
      </c>
      <c r="T64" s="95">
        <v>32936</v>
      </c>
      <c r="U64" s="95">
        <v>147767</v>
      </c>
      <c r="V64" s="95">
        <v>27047</v>
      </c>
      <c r="W64" s="95">
        <v>33177</v>
      </c>
      <c r="X64" s="94"/>
      <c r="Y64" s="94"/>
      <c r="Z64" s="67">
        <f>SUM(K64:Y64)</f>
        <v>758429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0</v>
      </c>
      <c r="L65" s="95">
        <v>3</v>
      </c>
      <c r="M65" s="95">
        <v>93</v>
      </c>
      <c r="N65" s="95">
        <v>240</v>
      </c>
      <c r="O65" s="95">
        <v>109</v>
      </c>
      <c r="P65" s="95">
        <v>65</v>
      </c>
      <c r="Q65" s="95">
        <v>53</v>
      </c>
      <c r="R65" s="95">
        <v>75</v>
      </c>
      <c r="S65" s="95">
        <v>20</v>
      </c>
      <c r="T65" s="95">
        <v>153</v>
      </c>
      <c r="U65" s="95">
        <v>681</v>
      </c>
      <c r="V65" s="95">
        <v>131</v>
      </c>
      <c r="W65" s="95">
        <v>17</v>
      </c>
      <c r="X65" s="94"/>
      <c r="Y65" s="94"/>
      <c r="Z65" s="67">
        <f>SUM(K65:Y65)</f>
        <v>1640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773</v>
      </c>
      <c r="L66" s="95">
        <v>1238</v>
      </c>
      <c r="M66" s="95">
        <v>21038</v>
      </c>
      <c r="N66" s="95">
        <v>20464</v>
      </c>
      <c r="O66" s="95">
        <v>10008</v>
      </c>
      <c r="P66" s="95">
        <v>2506</v>
      </c>
      <c r="Q66" s="95">
        <v>5248</v>
      </c>
      <c r="R66" s="95">
        <v>4918</v>
      </c>
      <c r="S66" s="95">
        <v>6740</v>
      </c>
      <c r="T66" s="95">
        <v>6528</v>
      </c>
      <c r="U66" s="95">
        <v>28676</v>
      </c>
      <c r="V66" s="95">
        <v>624</v>
      </c>
      <c r="W66" s="95">
        <v>633</v>
      </c>
      <c r="X66" s="94"/>
      <c r="Y66" s="94"/>
      <c r="Z66" s="67">
        <f>SUM(K66:Y66)</f>
        <v>109394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W67" si="14">K64-K65-K66</f>
        <v>38734</v>
      </c>
      <c r="L67" s="233">
        <f t="shared" si="14"/>
        <v>25437</v>
      </c>
      <c r="M67" s="234">
        <f t="shared" si="14"/>
        <v>68292</v>
      </c>
      <c r="N67" s="235">
        <f t="shared" si="14"/>
        <v>127405</v>
      </c>
      <c r="O67" s="236">
        <f t="shared" si="14"/>
        <v>42942</v>
      </c>
      <c r="P67" s="237">
        <f t="shared" si="14"/>
        <v>42081</v>
      </c>
      <c r="Q67" s="238">
        <f t="shared" si="14"/>
        <v>36539</v>
      </c>
      <c r="R67" s="239">
        <f t="shared" si="14"/>
        <v>43153</v>
      </c>
      <c r="S67" s="240">
        <f t="shared" si="14"/>
        <v>19328</v>
      </c>
      <c r="T67" s="241">
        <f t="shared" si="14"/>
        <v>26255</v>
      </c>
      <c r="U67" s="242">
        <f t="shared" si="14"/>
        <v>118410</v>
      </c>
      <c r="V67" s="243">
        <f t="shared" si="14"/>
        <v>26292</v>
      </c>
      <c r="W67" s="244">
        <f t="shared" si="14"/>
        <v>32527</v>
      </c>
      <c r="X67" s="245"/>
      <c r="Y67" s="246"/>
      <c r="Z67" s="68">
        <f>SUM(K67:Y67)</f>
        <v>647395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316</v>
      </c>
      <c r="D71" s="312"/>
      <c r="E71" s="312"/>
      <c r="F71" s="312"/>
      <c r="G71" s="311" t="s">
        <v>316</v>
      </c>
      <c r="H71" s="312"/>
      <c r="I71" s="312"/>
      <c r="J71" s="312"/>
      <c r="K71" s="311" t="s">
        <v>316</v>
      </c>
      <c r="L71" s="312"/>
      <c r="M71" s="312"/>
      <c r="N71" s="311" t="s">
        <v>316</v>
      </c>
      <c r="O71" s="312"/>
      <c r="P71" s="312"/>
      <c r="Q71" s="311" t="s">
        <v>316</v>
      </c>
      <c r="R71" s="312"/>
      <c r="S71" s="312"/>
      <c r="T71" s="311" t="s">
        <v>316</v>
      </c>
      <c r="U71" s="312"/>
      <c r="V71" s="312"/>
      <c r="W71" s="311" t="s">
        <v>316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317</v>
      </c>
      <c r="D73" s="317"/>
      <c r="E73" s="317"/>
      <c r="F73" s="317"/>
      <c r="G73" s="307" t="s">
        <v>318</v>
      </c>
      <c r="H73" s="308"/>
      <c r="I73" s="308"/>
      <c r="J73" s="308"/>
      <c r="K73" s="309" t="s">
        <v>319</v>
      </c>
      <c r="L73" s="310"/>
      <c r="M73" s="310"/>
      <c r="N73" s="307" t="s">
        <v>320</v>
      </c>
      <c r="O73" s="308"/>
      <c r="P73" s="308"/>
      <c r="Q73" s="309" t="s">
        <v>321</v>
      </c>
      <c r="R73" s="310"/>
      <c r="S73" s="310"/>
      <c r="T73" s="307" t="s">
        <v>322</v>
      </c>
      <c r="U73" s="308"/>
      <c r="V73" s="309" t="s">
        <v>323</v>
      </c>
      <c r="W73" s="310"/>
      <c r="X73" s="309" t="s">
        <v>324</v>
      </c>
      <c r="Y73" s="310"/>
      <c r="AA73" s="36"/>
      <c r="AC73"/>
    </row>
    <row r="74" spans="1:34" ht="41.25" customHeight="1">
      <c r="A74" s="34"/>
      <c r="B74" s="35"/>
      <c r="C74" s="307" t="s">
        <v>325</v>
      </c>
      <c r="D74" s="308"/>
      <c r="E74" s="308"/>
      <c r="F74" s="308"/>
      <c r="G74" s="307" t="s">
        <v>326</v>
      </c>
      <c r="H74" s="308"/>
      <c r="I74" s="308"/>
      <c r="J74" s="308"/>
      <c r="K74" s="309" t="s">
        <v>327</v>
      </c>
      <c r="L74" s="310"/>
      <c r="M74" s="310"/>
      <c r="N74" s="307" t="s">
        <v>328</v>
      </c>
      <c r="O74" s="308"/>
      <c r="P74" s="308"/>
      <c r="Q74" s="309" t="s">
        <v>329</v>
      </c>
      <c r="R74" s="310"/>
      <c r="S74" s="310"/>
      <c r="T74" s="307" t="s">
        <v>330</v>
      </c>
      <c r="U74" s="308"/>
      <c r="V74" s="309" t="s">
        <v>331</v>
      </c>
      <c r="W74" s="310"/>
      <c r="X74" s="309" t="s">
        <v>332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290</v>
      </c>
      <c r="AH76" s="93" t="s">
        <v>314</v>
      </c>
    </row>
    <row r="77" spans="1:34" ht="22.5" customHeight="1">
      <c r="I77" s="280" t="s">
        <v>96</v>
      </c>
      <c r="J77" s="280"/>
      <c r="K77" s="280"/>
      <c r="L77" s="280"/>
      <c r="M77" s="8" t="s">
        <v>285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313</v>
      </c>
    </row>
    <row r="78" spans="1:34" ht="22.5" customHeight="1">
      <c r="I78" s="280" t="s">
        <v>2</v>
      </c>
      <c r="J78" s="280"/>
      <c r="K78" s="280"/>
      <c r="L78" s="280"/>
      <c r="M78" s="8" t="s">
        <v>285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290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291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10" t="s">
        <v>206</v>
      </c>
      <c r="W84" s="10" t="s">
        <v>208</v>
      </c>
      <c r="X84" s="94"/>
      <c r="Y84" s="94"/>
      <c r="Z84" s="15" t="s">
        <v>209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210</v>
      </c>
      <c r="D87" s="301"/>
      <c r="E87" s="301"/>
      <c r="F87" s="301"/>
      <c r="G87" s="301"/>
      <c r="H87" s="301"/>
      <c r="I87" s="301"/>
      <c r="J87" s="302"/>
      <c r="K87" s="95">
        <v>2</v>
      </c>
      <c r="L87" s="95">
        <v>73</v>
      </c>
      <c r="M87" s="95">
        <v>780</v>
      </c>
      <c r="N87" s="95">
        <v>993</v>
      </c>
      <c r="O87" s="95">
        <v>674</v>
      </c>
      <c r="P87" s="95">
        <v>116</v>
      </c>
      <c r="Q87" s="95">
        <v>207</v>
      </c>
      <c r="R87" s="95">
        <v>466</v>
      </c>
      <c r="S87" s="95">
        <v>115</v>
      </c>
      <c r="T87" s="95">
        <v>179</v>
      </c>
      <c r="U87" s="95">
        <v>736</v>
      </c>
      <c r="V87" s="95">
        <v>72</v>
      </c>
      <c r="W87" s="95">
        <v>2</v>
      </c>
      <c r="X87" s="94"/>
      <c r="Y87" s="94"/>
      <c r="Z87" s="69">
        <f>SUM(K87:Y87)</f>
        <v>4415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211</v>
      </c>
      <c r="D88" s="299"/>
      <c r="E88" s="299"/>
      <c r="F88" s="299"/>
      <c r="G88" s="299"/>
      <c r="H88" s="299"/>
      <c r="I88" s="299"/>
      <c r="J88" s="299"/>
      <c r="K88" s="95">
        <v>474</v>
      </c>
      <c r="L88" s="95">
        <v>700</v>
      </c>
      <c r="M88" s="95">
        <v>1307</v>
      </c>
      <c r="N88" s="95">
        <v>4591</v>
      </c>
      <c r="O88" s="95">
        <v>2416</v>
      </c>
      <c r="P88" s="95">
        <v>958</v>
      </c>
      <c r="Q88" s="95">
        <v>1227</v>
      </c>
      <c r="R88" s="95">
        <v>1901</v>
      </c>
      <c r="S88" s="95">
        <v>1254</v>
      </c>
      <c r="T88" s="95">
        <v>693</v>
      </c>
      <c r="U88" s="95">
        <v>2469</v>
      </c>
      <c r="V88" s="95">
        <v>1756</v>
      </c>
      <c r="W88" s="95">
        <v>629</v>
      </c>
      <c r="X88" s="94"/>
      <c r="Y88" s="94"/>
      <c r="Z88" s="69">
        <f>SUM(K88:Y88)</f>
        <v>20375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212</v>
      </c>
      <c r="D89" s="299"/>
      <c r="E89" s="299"/>
      <c r="F89" s="299"/>
      <c r="G89" s="299"/>
      <c r="H89" s="299"/>
      <c r="I89" s="299"/>
      <c r="J89" s="299"/>
      <c r="K89" s="95">
        <v>6</v>
      </c>
      <c r="L89" s="95">
        <v>60</v>
      </c>
      <c r="M89" s="95">
        <v>652</v>
      </c>
      <c r="N89" s="95">
        <v>850</v>
      </c>
      <c r="O89" s="95">
        <v>652</v>
      </c>
      <c r="P89" s="95">
        <v>130</v>
      </c>
      <c r="Q89" s="95">
        <v>198</v>
      </c>
      <c r="R89" s="95">
        <v>285</v>
      </c>
      <c r="S89" s="95">
        <v>70</v>
      </c>
      <c r="T89" s="95">
        <v>201</v>
      </c>
      <c r="U89" s="95">
        <v>1222</v>
      </c>
      <c r="V89" s="95">
        <v>98</v>
      </c>
      <c r="W89" s="95">
        <v>2</v>
      </c>
      <c r="X89" s="94"/>
      <c r="Y89" s="94"/>
      <c r="Z89" s="69">
        <f>SUM(K89:Y89)</f>
        <v>4426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213</v>
      </c>
      <c r="C90" s="299" t="s">
        <v>214</v>
      </c>
      <c r="D90" s="299"/>
      <c r="E90" s="299"/>
      <c r="F90" s="299"/>
      <c r="G90" s="299"/>
      <c r="H90" s="299"/>
      <c r="I90" s="299"/>
      <c r="J90" s="299"/>
      <c r="K90" s="95">
        <v>2</v>
      </c>
      <c r="L90" s="95">
        <v>24</v>
      </c>
      <c r="M90" s="95">
        <v>83</v>
      </c>
      <c r="N90" s="95">
        <v>120</v>
      </c>
      <c r="O90" s="95">
        <v>89</v>
      </c>
      <c r="P90" s="95">
        <v>41</v>
      </c>
      <c r="Q90" s="95">
        <v>43</v>
      </c>
      <c r="R90" s="95">
        <v>48</v>
      </c>
      <c r="S90" s="95">
        <v>14</v>
      </c>
      <c r="T90" s="95">
        <v>28</v>
      </c>
      <c r="U90" s="95">
        <v>119</v>
      </c>
      <c r="V90" s="95">
        <v>16</v>
      </c>
      <c r="W90" s="95">
        <v>0</v>
      </c>
      <c r="X90" s="94"/>
      <c r="Y90" s="94"/>
      <c r="Z90" s="69">
        <f>SUM(K90:Y90)</f>
        <v>627</v>
      </c>
      <c r="AA90" s="49"/>
      <c r="AC90" s="27" t="s">
        <v>82</v>
      </c>
      <c r="AD90" s="37" t="s">
        <v>111</v>
      </c>
    </row>
    <row r="91" spans="1:30" ht="15" customHeight="1">
      <c r="A91" s="47"/>
      <c r="B91" s="77"/>
      <c r="C91" s="298"/>
      <c r="D91" s="299"/>
      <c r="E91" s="299"/>
      <c r="F91" s="299"/>
      <c r="G91" s="299"/>
      <c r="H91" s="299"/>
      <c r="I91" s="299"/>
      <c r="J91" s="299"/>
      <c r="K91" s="77" t="s">
        <v>215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49"/>
      <c r="AC91" s="27" t="s">
        <v>82</v>
      </c>
      <c r="AD91" s="37" t="s">
        <v>112</v>
      </c>
    </row>
    <row r="92" spans="1:30" ht="15" customHeight="1">
      <c r="A92" s="47"/>
      <c r="B92" s="77"/>
      <c r="C92" s="298"/>
      <c r="D92" s="299"/>
      <c r="E92" s="299"/>
      <c r="F92" s="299"/>
      <c r="G92" s="299"/>
      <c r="H92" s="299"/>
      <c r="I92" s="299"/>
      <c r="J92" s="299"/>
      <c r="K92" s="77" t="s">
        <v>215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>
      <c r="A93" s="47"/>
      <c r="B93" s="77"/>
      <c r="C93" s="298"/>
      <c r="D93" s="299"/>
      <c r="E93" s="299"/>
      <c r="F93" s="299"/>
      <c r="G93" s="299"/>
      <c r="H93" s="299"/>
      <c r="I93" s="299"/>
      <c r="J93" s="299"/>
      <c r="K93" s="77" t="s">
        <v>215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215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215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310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W98" si="15">SUM(K87:K97)</f>
        <v>484</v>
      </c>
      <c r="L98" s="70">
        <f t="shared" si="15"/>
        <v>857</v>
      </c>
      <c r="M98" s="70">
        <f t="shared" si="15"/>
        <v>2822</v>
      </c>
      <c r="N98" s="70">
        <f t="shared" si="15"/>
        <v>6554</v>
      </c>
      <c r="O98" s="70">
        <f t="shared" si="15"/>
        <v>3831</v>
      </c>
      <c r="P98" s="70">
        <f t="shared" si="15"/>
        <v>1245</v>
      </c>
      <c r="Q98" s="70">
        <f t="shared" si="15"/>
        <v>1675</v>
      </c>
      <c r="R98" s="70">
        <f t="shared" si="15"/>
        <v>2700</v>
      </c>
      <c r="S98" s="70">
        <f t="shared" si="15"/>
        <v>1453</v>
      </c>
      <c r="T98" s="70">
        <f t="shared" si="15"/>
        <v>1101</v>
      </c>
      <c r="U98" s="70">
        <f t="shared" si="15"/>
        <v>4546</v>
      </c>
      <c r="V98" s="70">
        <f t="shared" si="15"/>
        <v>1942</v>
      </c>
      <c r="W98" s="70">
        <f t="shared" si="15"/>
        <v>633</v>
      </c>
      <c r="X98" s="94"/>
      <c r="Y98" s="94"/>
      <c r="Z98" s="70">
        <f>SUM(K98:Y98)</f>
        <v>29843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216</v>
      </c>
      <c r="D99" s="301"/>
      <c r="E99" s="301"/>
      <c r="F99" s="301"/>
      <c r="G99" s="301"/>
      <c r="H99" s="301"/>
      <c r="I99" s="301"/>
      <c r="J99" s="302"/>
      <c r="K99" s="95">
        <v>13</v>
      </c>
      <c r="L99" s="95">
        <v>106</v>
      </c>
      <c r="M99" s="95">
        <v>2043</v>
      </c>
      <c r="N99" s="95">
        <v>2242</v>
      </c>
      <c r="O99" s="95">
        <v>815</v>
      </c>
      <c r="P99" s="95">
        <v>281</v>
      </c>
      <c r="Q99" s="95">
        <v>362</v>
      </c>
      <c r="R99" s="95">
        <v>433</v>
      </c>
      <c r="S99" s="95">
        <v>174</v>
      </c>
      <c r="T99" s="95">
        <v>350</v>
      </c>
      <c r="U99" s="95">
        <v>2144</v>
      </c>
      <c r="V99" s="95">
        <v>146</v>
      </c>
      <c r="W99" s="95">
        <v>3</v>
      </c>
      <c r="X99" s="94"/>
      <c r="Y99" s="94"/>
      <c r="Z99" s="69">
        <f>SUM(K99:Y99)</f>
        <v>9112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217</v>
      </c>
      <c r="D100" s="299"/>
      <c r="E100" s="299"/>
      <c r="F100" s="299"/>
      <c r="G100" s="299"/>
      <c r="H100" s="299"/>
      <c r="I100" s="299"/>
      <c r="J100" s="299"/>
      <c r="K100" s="95">
        <v>11</v>
      </c>
      <c r="L100" s="95">
        <v>162</v>
      </c>
      <c r="M100" s="95">
        <v>2467</v>
      </c>
      <c r="N100" s="95">
        <v>4214</v>
      </c>
      <c r="O100" s="95">
        <v>2998</v>
      </c>
      <c r="P100" s="95">
        <v>552</v>
      </c>
      <c r="Q100" s="95">
        <v>1099</v>
      </c>
      <c r="R100" s="95">
        <v>792</v>
      </c>
      <c r="S100" s="95">
        <v>352</v>
      </c>
      <c r="T100" s="95">
        <v>2113</v>
      </c>
      <c r="U100" s="95">
        <v>6728</v>
      </c>
      <c r="V100" s="95">
        <v>488</v>
      </c>
      <c r="W100" s="95">
        <v>3</v>
      </c>
      <c r="X100" s="94"/>
      <c r="Y100" s="94"/>
      <c r="Z100" s="69">
        <f>SUM(K100:Y100)</f>
        <v>21979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218</v>
      </c>
      <c r="D101" s="299"/>
      <c r="E101" s="299"/>
      <c r="F101" s="299"/>
      <c r="G101" s="299"/>
      <c r="H101" s="299"/>
      <c r="I101" s="299"/>
      <c r="J101" s="299"/>
      <c r="K101" s="95">
        <v>385</v>
      </c>
      <c r="L101" s="95">
        <v>1311</v>
      </c>
      <c r="M101" s="95">
        <v>500</v>
      </c>
      <c r="N101" s="95">
        <v>9296</v>
      </c>
      <c r="O101" s="95">
        <v>350</v>
      </c>
      <c r="P101" s="95">
        <v>207</v>
      </c>
      <c r="Q101" s="95">
        <v>352</v>
      </c>
      <c r="R101" s="95">
        <v>455</v>
      </c>
      <c r="S101" s="95">
        <v>335</v>
      </c>
      <c r="T101" s="95">
        <v>172</v>
      </c>
      <c r="U101" s="95">
        <v>604</v>
      </c>
      <c r="V101" s="95">
        <v>2536</v>
      </c>
      <c r="W101" s="95">
        <v>9684</v>
      </c>
      <c r="X101" s="94"/>
      <c r="Y101" s="94"/>
      <c r="Z101" s="69">
        <f>SUM(K101:Y101)</f>
        <v>26187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213</v>
      </c>
      <c r="C102" s="299" t="s">
        <v>219</v>
      </c>
      <c r="D102" s="299"/>
      <c r="E102" s="299"/>
      <c r="F102" s="299"/>
      <c r="G102" s="299"/>
      <c r="H102" s="299"/>
      <c r="I102" s="299"/>
      <c r="J102" s="299"/>
      <c r="K102" s="95">
        <v>6</v>
      </c>
      <c r="L102" s="95">
        <v>130</v>
      </c>
      <c r="M102" s="95">
        <v>2094</v>
      </c>
      <c r="N102" s="95">
        <v>5375</v>
      </c>
      <c r="O102" s="95">
        <v>1096</v>
      </c>
      <c r="P102" s="95">
        <v>168</v>
      </c>
      <c r="Q102" s="95">
        <v>1223</v>
      </c>
      <c r="R102" s="95">
        <v>1154</v>
      </c>
      <c r="S102" s="95">
        <v>372</v>
      </c>
      <c r="T102" s="95">
        <v>634</v>
      </c>
      <c r="U102" s="95">
        <v>4077</v>
      </c>
      <c r="V102" s="95">
        <v>353</v>
      </c>
      <c r="W102" s="95">
        <v>1</v>
      </c>
      <c r="X102" s="94"/>
      <c r="Y102" s="94"/>
      <c r="Z102" s="69">
        <f>SUM(K102:Y102)</f>
        <v>16683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78"/>
      <c r="C103" s="298"/>
      <c r="D103" s="299"/>
      <c r="E103" s="299"/>
      <c r="F103" s="299"/>
      <c r="G103" s="299"/>
      <c r="H103" s="299"/>
      <c r="I103" s="299"/>
      <c r="J103" s="299"/>
      <c r="K103" s="78" t="s">
        <v>215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49"/>
      <c r="AC103" s="27" t="s">
        <v>82</v>
      </c>
      <c r="AD103" s="37" t="s">
        <v>123</v>
      </c>
    </row>
    <row r="104" spans="1:30" ht="15" customHeight="1">
      <c r="A104" s="47"/>
      <c r="B104" s="78"/>
      <c r="C104" s="298"/>
      <c r="D104" s="299"/>
      <c r="E104" s="299"/>
      <c r="F104" s="299"/>
      <c r="G104" s="299"/>
      <c r="H104" s="299"/>
      <c r="I104" s="299"/>
      <c r="J104" s="299"/>
      <c r="K104" s="78" t="s">
        <v>215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>
      <c r="A105" s="47"/>
      <c r="B105" s="78"/>
      <c r="C105" s="298"/>
      <c r="D105" s="299"/>
      <c r="E105" s="299"/>
      <c r="F105" s="299"/>
      <c r="G105" s="299"/>
      <c r="H105" s="299"/>
      <c r="I105" s="299"/>
      <c r="J105" s="299"/>
      <c r="K105" s="78" t="s">
        <v>215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215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215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310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W110" si="16">SUM(K99:K109)</f>
        <v>415</v>
      </c>
      <c r="L110" s="70">
        <f t="shared" si="16"/>
        <v>1709</v>
      </c>
      <c r="M110" s="70">
        <f t="shared" si="16"/>
        <v>7104</v>
      </c>
      <c r="N110" s="70">
        <f t="shared" si="16"/>
        <v>21127</v>
      </c>
      <c r="O110" s="70">
        <f t="shared" si="16"/>
        <v>5259</v>
      </c>
      <c r="P110" s="70">
        <f t="shared" si="16"/>
        <v>1208</v>
      </c>
      <c r="Q110" s="70">
        <f t="shared" si="16"/>
        <v>3036</v>
      </c>
      <c r="R110" s="70">
        <f t="shared" si="16"/>
        <v>2834</v>
      </c>
      <c r="S110" s="70">
        <f t="shared" si="16"/>
        <v>1233</v>
      </c>
      <c r="T110" s="70">
        <f t="shared" si="16"/>
        <v>3269</v>
      </c>
      <c r="U110" s="70">
        <f t="shared" si="16"/>
        <v>13553</v>
      </c>
      <c r="V110" s="70">
        <f t="shared" si="16"/>
        <v>3523</v>
      </c>
      <c r="W110" s="70">
        <f t="shared" si="16"/>
        <v>9691</v>
      </c>
      <c r="X110" s="94"/>
      <c r="Y110" s="94"/>
      <c r="Z110" s="70">
        <f>SUM(K110:Y110)</f>
        <v>73961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317</v>
      </c>
      <c r="C113" s="287"/>
      <c r="D113" s="288"/>
      <c r="E113" s="286" t="s">
        <v>318</v>
      </c>
      <c r="F113" s="287"/>
      <c r="G113" s="288"/>
      <c r="H113" s="286" t="s">
        <v>319</v>
      </c>
      <c r="I113" s="287"/>
      <c r="J113" s="288"/>
      <c r="K113" s="292" t="s">
        <v>320</v>
      </c>
      <c r="L113" s="294" t="s">
        <v>321</v>
      </c>
      <c r="M113" s="294" t="s">
        <v>322</v>
      </c>
      <c r="N113" s="296" t="s">
        <v>323</v>
      </c>
      <c r="O113" s="96" t="s">
        <v>317</v>
      </c>
      <c r="P113" s="97" t="s">
        <v>318</v>
      </c>
      <c r="Q113" s="98" t="s">
        <v>319</v>
      </c>
      <c r="R113" s="99" t="s">
        <v>320</v>
      </c>
      <c r="S113" s="62"/>
      <c r="T113" s="100" t="s">
        <v>321</v>
      </c>
      <c r="U113" s="62"/>
      <c r="V113" s="101" t="s">
        <v>322</v>
      </c>
      <c r="W113" s="62"/>
      <c r="X113" s="102" t="s">
        <v>323</v>
      </c>
      <c r="Y113" s="103" t="s">
        <v>324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325</v>
      </c>
      <c r="P114" s="105" t="s">
        <v>326</v>
      </c>
      <c r="Q114" s="106" t="s">
        <v>327</v>
      </c>
      <c r="R114" s="107" t="s">
        <v>328</v>
      </c>
      <c r="S114" s="63"/>
      <c r="T114" s="108" t="s">
        <v>329</v>
      </c>
      <c r="U114" s="63"/>
      <c r="V114" s="109" t="s">
        <v>330</v>
      </c>
      <c r="W114" s="63"/>
      <c r="X114" s="110" t="s">
        <v>331</v>
      </c>
      <c r="Y114" s="111" t="s">
        <v>332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292</v>
      </c>
      <c r="AH116" s="93" t="s">
        <v>314</v>
      </c>
    </row>
    <row r="117" spans="1:34" ht="22.5" customHeight="1">
      <c r="I117" s="280" t="s">
        <v>96</v>
      </c>
      <c r="J117" s="280"/>
      <c r="K117" s="280"/>
      <c r="L117" s="280"/>
      <c r="M117" s="8" t="s">
        <v>285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313</v>
      </c>
    </row>
    <row r="118" spans="1:34" ht="22.5" customHeight="1">
      <c r="I118" s="280" t="s">
        <v>2</v>
      </c>
      <c r="J118" s="280"/>
      <c r="K118" s="280"/>
      <c r="L118" s="280"/>
      <c r="M118" s="8" t="s">
        <v>285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292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293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10" t="s">
        <v>206</v>
      </c>
      <c r="W124" s="10" t="s">
        <v>208</v>
      </c>
      <c r="X124" s="94"/>
      <c r="Y124" s="94"/>
      <c r="Z124" s="15" t="s">
        <v>209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213</v>
      </c>
      <c r="C127" s="301" t="s">
        <v>220</v>
      </c>
      <c r="D127" s="301"/>
      <c r="E127" s="301"/>
      <c r="F127" s="301"/>
      <c r="G127" s="301"/>
      <c r="H127" s="301"/>
      <c r="I127" s="301"/>
      <c r="J127" s="302"/>
      <c r="K127" s="95">
        <v>30</v>
      </c>
      <c r="L127" s="95">
        <v>109</v>
      </c>
      <c r="M127" s="95">
        <v>1700</v>
      </c>
      <c r="N127" s="95">
        <v>3897</v>
      </c>
      <c r="O127" s="95">
        <v>1038</v>
      </c>
      <c r="P127" s="95">
        <v>580</v>
      </c>
      <c r="Q127" s="95">
        <v>344</v>
      </c>
      <c r="R127" s="95">
        <v>894</v>
      </c>
      <c r="S127" s="95">
        <v>324</v>
      </c>
      <c r="T127" s="95">
        <v>1062</v>
      </c>
      <c r="U127" s="95">
        <v>2488</v>
      </c>
      <c r="V127" s="95">
        <v>627</v>
      </c>
      <c r="W127" s="95">
        <v>1</v>
      </c>
      <c r="X127" s="94"/>
      <c r="Y127" s="94"/>
      <c r="Z127" s="69">
        <f>SUM(K127:Y127)</f>
        <v>13094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221</v>
      </c>
      <c r="D128" s="299"/>
      <c r="E128" s="299"/>
      <c r="F128" s="299"/>
      <c r="G128" s="299"/>
      <c r="H128" s="299"/>
      <c r="I128" s="299"/>
      <c r="J128" s="299"/>
      <c r="K128" s="95">
        <v>78</v>
      </c>
      <c r="L128" s="95">
        <v>152</v>
      </c>
      <c r="M128" s="95">
        <v>1254</v>
      </c>
      <c r="N128" s="95">
        <v>3383</v>
      </c>
      <c r="O128" s="95">
        <v>1392</v>
      </c>
      <c r="P128" s="95">
        <v>902</v>
      </c>
      <c r="Q128" s="95">
        <v>559</v>
      </c>
      <c r="R128" s="95">
        <v>1078</v>
      </c>
      <c r="S128" s="95">
        <v>458</v>
      </c>
      <c r="T128" s="95">
        <v>1227</v>
      </c>
      <c r="U128" s="95">
        <v>2812</v>
      </c>
      <c r="V128" s="95">
        <v>914</v>
      </c>
      <c r="W128" s="95">
        <v>2724</v>
      </c>
      <c r="X128" s="94"/>
      <c r="Y128" s="94"/>
      <c r="Z128" s="69">
        <f>SUM(K128:Y128)</f>
        <v>16933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222</v>
      </c>
      <c r="D129" s="299"/>
      <c r="E129" s="299"/>
      <c r="F129" s="299"/>
      <c r="G129" s="299"/>
      <c r="H129" s="299"/>
      <c r="I129" s="299"/>
      <c r="J129" s="299"/>
      <c r="K129" s="95">
        <v>26621</v>
      </c>
      <c r="L129" s="95">
        <v>3026</v>
      </c>
      <c r="M129" s="95">
        <v>6053</v>
      </c>
      <c r="N129" s="95">
        <v>5473</v>
      </c>
      <c r="O129" s="95">
        <v>1305</v>
      </c>
      <c r="P129" s="95">
        <v>4187</v>
      </c>
      <c r="Q129" s="95">
        <v>752</v>
      </c>
      <c r="R129" s="95">
        <v>775</v>
      </c>
      <c r="S129" s="95">
        <v>388</v>
      </c>
      <c r="T129" s="95">
        <v>758</v>
      </c>
      <c r="U129" s="95">
        <v>13046</v>
      </c>
      <c r="V129" s="95">
        <v>4081</v>
      </c>
      <c r="W129" s="95">
        <v>90</v>
      </c>
      <c r="X129" s="94"/>
      <c r="Y129" s="94"/>
      <c r="Z129" s="69">
        <f>SUM(K129:Y129)</f>
        <v>66555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213</v>
      </c>
      <c r="C130" s="299" t="s">
        <v>223</v>
      </c>
      <c r="D130" s="299"/>
      <c r="E130" s="299"/>
      <c r="F130" s="299"/>
      <c r="G130" s="299"/>
      <c r="H130" s="299"/>
      <c r="I130" s="299"/>
      <c r="J130" s="299"/>
      <c r="K130" s="95">
        <v>17</v>
      </c>
      <c r="L130" s="95">
        <v>47</v>
      </c>
      <c r="M130" s="95">
        <v>462</v>
      </c>
      <c r="N130" s="95">
        <v>1753</v>
      </c>
      <c r="O130" s="95">
        <v>295</v>
      </c>
      <c r="P130" s="95">
        <v>213</v>
      </c>
      <c r="Q130" s="95">
        <v>122</v>
      </c>
      <c r="R130" s="95">
        <v>307</v>
      </c>
      <c r="S130" s="95">
        <v>222</v>
      </c>
      <c r="T130" s="95">
        <v>378</v>
      </c>
      <c r="U130" s="95">
        <v>874</v>
      </c>
      <c r="V130" s="95">
        <v>420</v>
      </c>
      <c r="W130" s="95">
        <v>21</v>
      </c>
      <c r="X130" s="94"/>
      <c r="Y130" s="94"/>
      <c r="Z130" s="69">
        <f>SUM(K130:Y130)</f>
        <v>5131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79"/>
      <c r="C131" s="298"/>
      <c r="D131" s="299"/>
      <c r="E131" s="299"/>
      <c r="F131" s="299"/>
      <c r="G131" s="299"/>
      <c r="H131" s="299"/>
      <c r="I131" s="299"/>
      <c r="J131" s="299"/>
      <c r="K131" s="79" t="s">
        <v>215</v>
      </c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49"/>
      <c r="AC131" s="27" t="s">
        <v>82</v>
      </c>
      <c r="AD131" s="37" t="s">
        <v>112</v>
      </c>
    </row>
    <row r="132" spans="1:30" ht="15" customHeight="1">
      <c r="A132" s="47"/>
      <c r="B132" s="79"/>
      <c r="C132" s="298"/>
      <c r="D132" s="299"/>
      <c r="E132" s="299"/>
      <c r="F132" s="299"/>
      <c r="G132" s="299"/>
      <c r="H132" s="299"/>
      <c r="I132" s="299"/>
      <c r="J132" s="299"/>
      <c r="K132" s="79" t="s">
        <v>215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>
      <c r="A133" s="47"/>
      <c r="B133" s="79"/>
      <c r="C133" s="298"/>
      <c r="D133" s="299"/>
      <c r="E133" s="299"/>
      <c r="F133" s="299"/>
      <c r="G133" s="299"/>
      <c r="H133" s="299"/>
      <c r="I133" s="299"/>
      <c r="J133" s="299"/>
      <c r="K133" s="79" t="s">
        <v>215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215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215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310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W138" si="17">SUM(K127:K137)</f>
        <v>26746</v>
      </c>
      <c r="L138" s="70">
        <f t="shared" si="17"/>
        <v>3334</v>
      </c>
      <c r="M138" s="70">
        <f t="shared" si="17"/>
        <v>9469</v>
      </c>
      <c r="N138" s="70">
        <f t="shared" si="17"/>
        <v>14506</v>
      </c>
      <c r="O138" s="70">
        <f t="shared" si="17"/>
        <v>4030</v>
      </c>
      <c r="P138" s="70">
        <f t="shared" si="17"/>
        <v>5882</v>
      </c>
      <c r="Q138" s="70">
        <f t="shared" si="17"/>
        <v>1777</v>
      </c>
      <c r="R138" s="70">
        <f t="shared" si="17"/>
        <v>3054</v>
      </c>
      <c r="S138" s="70">
        <f t="shared" si="17"/>
        <v>1392</v>
      </c>
      <c r="T138" s="70">
        <f t="shared" si="17"/>
        <v>3425</v>
      </c>
      <c r="U138" s="70">
        <f t="shared" si="17"/>
        <v>19220</v>
      </c>
      <c r="V138" s="70">
        <f t="shared" si="17"/>
        <v>6042</v>
      </c>
      <c r="W138" s="70">
        <f t="shared" si="17"/>
        <v>2836</v>
      </c>
      <c r="X138" s="94"/>
      <c r="Y138" s="94"/>
      <c r="Z138" s="70">
        <f>SUM(K138:Y138)</f>
        <v>101713</v>
      </c>
      <c r="AC138" s="27"/>
      <c r="AD138" s="37" t="s">
        <v>181</v>
      </c>
    </row>
    <row r="139" spans="1:30" ht="30" customHeight="1">
      <c r="A139" s="47" t="s">
        <v>53</v>
      </c>
      <c r="B139" s="50" t="s">
        <v>224</v>
      </c>
      <c r="C139" s="301" t="s">
        <v>225</v>
      </c>
      <c r="D139" s="301"/>
      <c r="E139" s="301"/>
      <c r="F139" s="301"/>
      <c r="G139" s="301"/>
      <c r="H139" s="301"/>
      <c r="I139" s="301"/>
      <c r="J139" s="302"/>
      <c r="K139" s="95">
        <v>66</v>
      </c>
      <c r="L139" s="95">
        <v>228</v>
      </c>
      <c r="M139" s="95">
        <v>3440</v>
      </c>
      <c r="N139" s="95">
        <v>1858</v>
      </c>
      <c r="O139" s="95">
        <v>834</v>
      </c>
      <c r="P139" s="95">
        <v>264</v>
      </c>
      <c r="Q139" s="95">
        <v>612</v>
      </c>
      <c r="R139" s="95">
        <v>1179</v>
      </c>
      <c r="S139" s="95">
        <v>383</v>
      </c>
      <c r="T139" s="95">
        <v>377</v>
      </c>
      <c r="U139" s="95">
        <v>2338</v>
      </c>
      <c r="V139" s="95">
        <v>225</v>
      </c>
      <c r="W139" s="95">
        <v>4</v>
      </c>
      <c r="X139" s="94"/>
      <c r="Y139" s="94"/>
      <c r="Z139" s="69">
        <f>SUM(K139:Y139)</f>
        <v>11808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226</v>
      </c>
      <c r="D140" s="299"/>
      <c r="E140" s="299"/>
      <c r="F140" s="299"/>
      <c r="G140" s="299"/>
      <c r="H140" s="299"/>
      <c r="I140" s="299"/>
      <c r="J140" s="299"/>
      <c r="K140" s="95">
        <v>1243</v>
      </c>
      <c r="L140" s="95">
        <v>4090</v>
      </c>
      <c r="M140" s="95">
        <v>10378</v>
      </c>
      <c r="N140" s="95">
        <v>7104</v>
      </c>
      <c r="O140" s="95">
        <v>2718</v>
      </c>
      <c r="P140" s="95">
        <v>5033</v>
      </c>
      <c r="Q140" s="95">
        <v>4885</v>
      </c>
      <c r="R140" s="95">
        <v>6249</v>
      </c>
      <c r="S140" s="95">
        <v>2485</v>
      </c>
      <c r="T140" s="95">
        <v>2895</v>
      </c>
      <c r="U140" s="95">
        <v>13129</v>
      </c>
      <c r="V140" s="95">
        <v>1575</v>
      </c>
      <c r="W140" s="95">
        <v>519</v>
      </c>
      <c r="X140" s="94"/>
      <c r="Y140" s="94"/>
      <c r="Z140" s="69">
        <f>SUM(K140:Y140)</f>
        <v>62303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227</v>
      </c>
      <c r="D141" s="299"/>
      <c r="E141" s="299"/>
      <c r="F141" s="299"/>
      <c r="G141" s="299"/>
      <c r="H141" s="299"/>
      <c r="I141" s="299"/>
      <c r="J141" s="299"/>
      <c r="K141" s="95">
        <v>2463</v>
      </c>
      <c r="L141" s="95">
        <v>367</v>
      </c>
      <c r="M141" s="95">
        <v>3090</v>
      </c>
      <c r="N141" s="95">
        <v>2645</v>
      </c>
      <c r="O141" s="95">
        <v>653</v>
      </c>
      <c r="P141" s="95">
        <v>6979</v>
      </c>
      <c r="Q141" s="95">
        <v>1404</v>
      </c>
      <c r="R141" s="95">
        <v>1077</v>
      </c>
      <c r="S141" s="95">
        <v>865</v>
      </c>
      <c r="T141" s="95">
        <v>357</v>
      </c>
      <c r="U141" s="95">
        <v>4582</v>
      </c>
      <c r="V141" s="95">
        <v>180</v>
      </c>
      <c r="W141" s="95">
        <v>80</v>
      </c>
      <c r="X141" s="94"/>
      <c r="Y141" s="94"/>
      <c r="Z141" s="69">
        <f>SUM(K141:Y141)</f>
        <v>24742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213</v>
      </c>
      <c r="C142" s="299" t="s">
        <v>228</v>
      </c>
      <c r="D142" s="299"/>
      <c r="E142" s="299"/>
      <c r="F142" s="299"/>
      <c r="G142" s="299"/>
      <c r="H142" s="299"/>
      <c r="I142" s="299"/>
      <c r="J142" s="299"/>
      <c r="K142" s="95">
        <v>4</v>
      </c>
      <c r="L142" s="95">
        <v>52</v>
      </c>
      <c r="M142" s="95">
        <v>765</v>
      </c>
      <c r="N142" s="95">
        <v>1161</v>
      </c>
      <c r="O142" s="95">
        <v>325</v>
      </c>
      <c r="P142" s="95">
        <v>97</v>
      </c>
      <c r="Q142" s="95">
        <v>169</v>
      </c>
      <c r="R142" s="95">
        <v>460</v>
      </c>
      <c r="S142" s="95">
        <v>200</v>
      </c>
      <c r="T142" s="95">
        <v>135</v>
      </c>
      <c r="U142" s="95">
        <v>671</v>
      </c>
      <c r="V142" s="95">
        <v>117</v>
      </c>
      <c r="W142" s="95">
        <v>3</v>
      </c>
      <c r="X142" s="94"/>
      <c r="Y142" s="94"/>
      <c r="Z142" s="69">
        <f>SUM(K142:Y142)</f>
        <v>4159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80"/>
      <c r="C143" s="298"/>
      <c r="D143" s="299"/>
      <c r="E143" s="299"/>
      <c r="F143" s="299"/>
      <c r="G143" s="299"/>
      <c r="H143" s="299"/>
      <c r="I143" s="299"/>
      <c r="J143" s="299"/>
      <c r="K143" s="80" t="s">
        <v>215</v>
      </c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49"/>
      <c r="AC143" s="27" t="s">
        <v>82</v>
      </c>
      <c r="AD143" s="37" t="s">
        <v>123</v>
      </c>
    </row>
    <row r="144" spans="1:30" ht="15" customHeight="1">
      <c r="A144" s="47"/>
      <c r="B144" s="80"/>
      <c r="C144" s="298"/>
      <c r="D144" s="299"/>
      <c r="E144" s="299"/>
      <c r="F144" s="299"/>
      <c r="G144" s="299"/>
      <c r="H144" s="299"/>
      <c r="I144" s="299"/>
      <c r="J144" s="299"/>
      <c r="K144" s="80" t="s">
        <v>215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>
      <c r="A145" s="47"/>
      <c r="B145" s="80"/>
      <c r="C145" s="298"/>
      <c r="D145" s="299"/>
      <c r="E145" s="299"/>
      <c r="F145" s="299"/>
      <c r="G145" s="299"/>
      <c r="H145" s="299"/>
      <c r="I145" s="299"/>
      <c r="J145" s="299"/>
      <c r="K145" s="80" t="s">
        <v>215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215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215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310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W150" si="18">SUM(K139:K149)</f>
        <v>3776</v>
      </c>
      <c r="L150" s="70">
        <f t="shared" si="18"/>
        <v>4737</v>
      </c>
      <c r="M150" s="70">
        <f t="shared" si="18"/>
        <v>17673</v>
      </c>
      <c r="N150" s="70">
        <f t="shared" si="18"/>
        <v>12768</v>
      </c>
      <c r="O150" s="70">
        <f t="shared" si="18"/>
        <v>4530</v>
      </c>
      <c r="P150" s="70">
        <f t="shared" si="18"/>
        <v>12373</v>
      </c>
      <c r="Q150" s="70">
        <f t="shared" si="18"/>
        <v>7070</v>
      </c>
      <c r="R150" s="70">
        <f t="shared" si="18"/>
        <v>8965</v>
      </c>
      <c r="S150" s="70">
        <f t="shared" si="18"/>
        <v>3933</v>
      </c>
      <c r="T150" s="70">
        <f t="shared" si="18"/>
        <v>3764</v>
      </c>
      <c r="U150" s="70">
        <f t="shared" si="18"/>
        <v>20720</v>
      </c>
      <c r="V150" s="70">
        <f t="shared" si="18"/>
        <v>2097</v>
      </c>
      <c r="W150" s="70">
        <f t="shared" si="18"/>
        <v>606</v>
      </c>
      <c r="X150" s="94"/>
      <c r="Y150" s="94"/>
      <c r="Z150" s="70">
        <f>SUM(K150:Y150)</f>
        <v>103012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317</v>
      </c>
      <c r="C153" s="287"/>
      <c r="D153" s="288"/>
      <c r="E153" s="286" t="s">
        <v>318</v>
      </c>
      <c r="F153" s="287"/>
      <c r="G153" s="288"/>
      <c r="H153" s="286" t="s">
        <v>319</v>
      </c>
      <c r="I153" s="287"/>
      <c r="J153" s="288"/>
      <c r="K153" s="292" t="s">
        <v>320</v>
      </c>
      <c r="L153" s="294" t="s">
        <v>321</v>
      </c>
      <c r="M153" s="294" t="s">
        <v>322</v>
      </c>
      <c r="N153" s="296" t="s">
        <v>323</v>
      </c>
      <c r="O153" s="112" t="s">
        <v>317</v>
      </c>
      <c r="P153" s="113" t="s">
        <v>318</v>
      </c>
      <c r="Q153" s="114" t="s">
        <v>319</v>
      </c>
      <c r="R153" s="115" t="s">
        <v>320</v>
      </c>
      <c r="S153" s="62"/>
      <c r="T153" s="116" t="s">
        <v>321</v>
      </c>
      <c r="U153" s="62"/>
      <c r="V153" s="117" t="s">
        <v>322</v>
      </c>
      <c r="W153" s="62"/>
      <c r="X153" s="118" t="s">
        <v>323</v>
      </c>
      <c r="Y153" s="119" t="s">
        <v>324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325</v>
      </c>
      <c r="P154" s="121" t="s">
        <v>326</v>
      </c>
      <c r="Q154" s="122" t="s">
        <v>327</v>
      </c>
      <c r="R154" s="123" t="s">
        <v>328</v>
      </c>
      <c r="S154" s="63"/>
      <c r="T154" s="124" t="s">
        <v>329</v>
      </c>
      <c r="U154" s="63"/>
      <c r="V154" s="125" t="s">
        <v>330</v>
      </c>
      <c r="W154" s="63"/>
      <c r="X154" s="126" t="s">
        <v>331</v>
      </c>
      <c r="Y154" s="127" t="s">
        <v>332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294</v>
      </c>
      <c r="AH156" s="93" t="s">
        <v>314</v>
      </c>
    </row>
    <row r="157" spans="1:34" ht="22.5" customHeight="1">
      <c r="I157" s="280" t="s">
        <v>96</v>
      </c>
      <c r="J157" s="280"/>
      <c r="K157" s="280"/>
      <c r="L157" s="280"/>
      <c r="M157" s="8" t="s">
        <v>285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313</v>
      </c>
    </row>
    <row r="158" spans="1:34" ht="22.5" customHeight="1">
      <c r="I158" s="280" t="s">
        <v>2</v>
      </c>
      <c r="J158" s="280"/>
      <c r="K158" s="280"/>
      <c r="L158" s="280"/>
      <c r="M158" s="8" t="s">
        <v>285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294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295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10" t="s">
        <v>206</v>
      </c>
      <c r="W164" s="10" t="s">
        <v>208</v>
      </c>
      <c r="X164" s="94"/>
      <c r="Y164" s="94"/>
      <c r="Z164" s="15" t="s">
        <v>209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229</v>
      </c>
      <c r="C167" s="301" t="s">
        <v>230</v>
      </c>
      <c r="D167" s="301"/>
      <c r="E167" s="301"/>
      <c r="F167" s="301"/>
      <c r="G167" s="301"/>
      <c r="H167" s="301"/>
      <c r="I167" s="301"/>
      <c r="J167" s="302"/>
      <c r="K167" s="95">
        <v>1</v>
      </c>
      <c r="L167" s="95">
        <v>88</v>
      </c>
      <c r="M167" s="95">
        <v>775</v>
      </c>
      <c r="N167" s="95">
        <v>1194</v>
      </c>
      <c r="O167" s="95">
        <v>581</v>
      </c>
      <c r="P167" s="95">
        <v>249</v>
      </c>
      <c r="Q167" s="95">
        <v>255</v>
      </c>
      <c r="R167" s="95">
        <v>1816</v>
      </c>
      <c r="S167" s="95">
        <v>277</v>
      </c>
      <c r="T167" s="95">
        <v>161</v>
      </c>
      <c r="U167" s="95">
        <v>1182</v>
      </c>
      <c r="V167" s="95">
        <v>122</v>
      </c>
      <c r="W167" s="95">
        <v>1</v>
      </c>
      <c r="X167" s="94"/>
      <c r="Y167" s="94"/>
      <c r="Z167" s="69">
        <f>SUM(K167:Y167)</f>
        <v>6702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231</v>
      </c>
      <c r="D168" s="299"/>
      <c r="E168" s="299"/>
      <c r="F168" s="299"/>
      <c r="G168" s="299"/>
      <c r="H168" s="299"/>
      <c r="I168" s="299"/>
      <c r="J168" s="299"/>
      <c r="K168" s="95">
        <v>4001</v>
      </c>
      <c r="L168" s="95">
        <v>5362</v>
      </c>
      <c r="M168" s="95">
        <v>3927</v>
      </c>
      <c r="N168" s="95">
        <v>2875</v>
      </c>
      <c r="O168" s="95">
        <v>724</v>
      </c>
      <c r="P168" s="95">
        <v>10040</v>
      </c>
      <c r="Q168" s="95">
        <v>2071</v>
      </c>
      <c r="R168" s="95">
        <v>3406</v>
      </c>
      <c r="S168" s="95">
        <v>691</v>
      </c>
      <c r="T168" s="95">
        <v>1120</v>
      </c>
      <c r="U168" s="95">
        <v>14989</v>
      </c>
      <c r="V168" s="95">
        <v>1190</v>
      </c>
      <c r="W168" s="95">
        <v>19</v>
      </c>
      <c r="X168" s="94"/>
      <c r="Y168" s="94"/>
      <c r="Z168" s="69">
        <f>SUM(K168:Y168)</f>
        <v>50415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232</v>
      </c>
      <c r="D169" s="299"/>
      <c r="E169" s="299"/>
      <c r="F169" s="299"/>
      <c r="G169" s="299"/>
      <c r="H169" s="299"/>
      <c r="I169" s="299"/>
      <c r="J169" s="299"/>
      <c r="K169" s="95">
        <v>5</v>
      </c>
      <c r="L169" s="95">
        <v>960</v>
      </c>
      <c r="M169" s="95">
        <v>1152</v>
      </c>
      <c r="N169" s="95">
        <v>14194</v>
      </c>
      <c r="O169" s="95">
        <v>592</v>
      </c>
      <c r="P169" s="95">
        <v>435</v>
      </c>
      <c r="Q169" s="95">
        <v>984</v>
      </c>
      <c r="R169" s="95">
        <v>3049</v>
      </c>
      <c r="S169" s="95">
        <v>1378</v>
      </c>
      <c r="T169" s="95">
        <v>260</v>
      </c>
      <c r="U169" s="95">
        <v>1081</v>
      </c>
      <c r="V169" s="95">
        <v>4398</v>
      </c>
      <c r="W169" s="95">
        <v>15737</v>
      </c>
      <c r="X169" s="94"/>
      <c r="Y169" s="94"/>
      <c r="Z169" s="69">
        <f>SUM(K169:Y169)</f>
        <v>44225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213</v>
      </c>
      <c r="C170" s="299" t="s">
        <v>233</v>
      </c>
      <c r="D170" s="299"/>
      <c r="E170" s="299"/>
      <c r="F170" s="299"/>
      <c r="G170" s="299"/>
      <c r="H170" s="299"/>
      <c r="I170" s="299"/>
      <c r="J170" s="299"/>
      <c r="K170" s="95">
        <v>0</v>
      </c>
      <c r="L170" s="95">
        <v>272</v>
      </c>
      <c r="M170" s="95">
        <v>297</v>
      </c>
      <c r="N170" s="95">
        <v>411</v>
      </c>
      <c r="O170" s="95">
        <v>4787</v>
      </c>
      <c r="P170" s="95">
        <v>73</v>
      </c>
      <c r="Q170" s="95">
        <v>122</v>
      </c>
      <c r="R170" s="95">
        <v>813</v>
      </c>
      <c r="S170" s="95">
        <v>171</v>
      </c>
      <c r="T170" s="95">
        <v>285</v>
      </c>
      <c r="U170" s="95">
        <v>478</v>
      </c>
      <c r="V170" s="95">
        <v>104</v>
      </c>
      <c r="W170" s="95">
        <v>2</v>
      </c>
      <c r="X170" s="94"/>
      <c r="Y170" s="94"/>
      <c r="Z170" s="69">
        <f>SUM(K170:Y170)</f>
        <v>7815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81"/>
      <c r="C171" s="298"/>
      <c r="D171" s="299"/>
      <c r="E171" s="299"/>
      <c r="F171" s="299"/>
      <c r="G171" s="299"/>
      <c r="H171" s="299"/>
      <c r="I171" s="299"/>
      <c r="J171" s="299"/>
      <c r="K171" s="81" t="s">
        <v>215</v>
      </c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49"/>
      <c r="AC171" s="27" t="s">
        <v>82</v>
      </c>
      <c r="AD171" s="37" t="s">
        <v>112</v>
      </c>
    </row>
    <row r="172" spans="1:30" ht="15" customHeight="1">
      <c r="A172" s="47"/>
      <c r="B172" s="81"/>
      <c r="C172" s="298"/>
      <c r="D172" s="299"/>
      <c r="E172" s="299"/>
      <c r="F172" s="299"/>
      <c r="G172" s="299"/>
      <c r="H172" s="299"/>
      <c r="I172" s="299"/>
      <c r="J172" s="299"/>
      <c r="K172" s="81" t="s">
        <v>215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>
      <c r="A173" s="47"/>
      <c r="B173" s="81"/>
      <c r="C173" s="298"/>
      <c r="D173" s="299"/>
      <c r="E173" s="299"/>
      <c r="F173" s="299"/>
      <c r="G173" s="299"/>
      <c r="H173" s="299"/>
      <c r="I173" s="299"/>
      <c r="J173" s="299"/>
      <c r="K173" s="81" t="s">
        <v>215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215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215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310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W178" si="19">SUM(K167:K177)</f>
        <v>4007</v>
      </c>
      <c r="L178" s="70">
        <f t="shared" si="19"/>
        <v>6682</v>
      </c>
      <c r="M178" s="70">
        <f t="shared" si="19"/>
        <v>6151</v>
      </c>
      <c r="N178" s="70">
        <f t="shared" si="19"/>
        <v>18674</v>
      </c>
      <c r="O178" s="70">
        <f t="shared" si="19"/>
        <v>6684</v>
      </c>
      <c r="P178" s="70">
        <f t="shared" si="19"/>
        <v>10797</v>
      </c>
      <c r="Q178" s="70">
        <f t="shared" si="19"/>
        <v>3432</v>
      </c>
      <c r="R178" s="70">
        <f t="shared" si="19"/>
        <v>9084</v>
      </c>
      <c r="S178" s="70">
        <f t="shared" si="19"/>
        <v>2517</v>
      </c>
      <c r="T178" s="70">
        <f t="shared" si="19"/>
        <v>1826</v>
      </c>
      <c r="U178" s="70">
        <f t="shared" si="19"/>
        <v>17730</v>
      </c>
      <c r="V178" s="70">
        <f t="shared" si="19"/>
        <v>5814</v>
      </c>
      <c r="W178" s="70">
        <f t="shared" si="19"/>
        <v>15759</v>
      </c>
      <c r="X178" s="94"/>
      <c r="Y178" s="94"/>
      <c r="Z178" s="70">
        <f>SUM(K178:Y178)</f>
        <v>109157</v>
      </c>
      <c r="AC178" s="27"/>
      <c r="AD178" s="37" t="s">
        <v>181</v>
      </c>
    </row>
    <row r="179" spans="1:30" ht="30" customHeight="1">
      <c r="A179" s="47" t="s">
        <v>53</v>
      </c>
      <c r="B179" s="50" t="s">
        <v>234</v>
      </c>
      <c r="C179" s="301" t="s">
        <v>235</v>
      </c>
      <c r="D179" s="301"/>
      <c r="E179" s="301"/>
      <c r="F179" s="301"/>
      <c r="G179" s="301"/>
      <c r="H179" s="301"/>
      <c r="I179" s="301"/>
      <c r="J179" s="302"/>
      <c r="K179" s="95">
        <v>0</v>
      </c>
      <c r="L179" s="95">
        <v>25</v>
      </c>
      <c r="M179" s="95">
        <v>120</v>
      </c>
      <c r="N179" s="95">
        <v>348</v>
      </c>
      <c r="O179" s="95">
        <v>118</v>
      </c>
      <c r="P179" s="95">
        <v>147</v>
      </c>
      <c r="Q179" s="95">
        <v>87</v>
      </c>
      <c r="R179" s="95">
        <v>113</v>
      </c>
      <c r="S179" s="95">
        <v>39</v>
      </c>
      <c r="T179" s="95">
        <v>72</v>
      </c>
      <c r="U179" s="95">
        <v>101</v>
      </c>
      <c r="V179" s="95">
        <v>29</v>
      </c>
      <c r="W179" s="95">
        <v>0</v>
      </c>
      <c r="X179" s="94"/>
      <c r="Y179" s="94"/>
      <c r="Z179" s="69">
        <f>SUM(K179:Y179)</f>
        <v>1199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236</v>
      </c>
      <c r="D180" s="299"/>
      <c r="E180" s="299"/>
      <c r="F180" s="299"/>
      <c r="G180" s="299"/>
      <c r="H180" s="299"/>
      <c r="I180" s="299"/>
      <c r="J180" s="299"/>
      <c r="K180" s="95">
        <v>8</v>
      </c>
      <c r="L180" s="95">
        <v>14</v>
      </c>
      <c r="M180" s="95">
        <v>170</v>
      </c>
      <c r="N180" s="95">
        <v>386</v>
      </c>
      <c r="O180" s="95">
        <v>170</v>
      </c>
      <c r="P180" s="95">
        <v>105</v>
      </c>
      <c r="Q180" s="95">
        <v>206</v>
      </c>
      <c r="R180" s="95">
        <v>125</v>
      </c>
      <c r="S180" s="95">
        <v>39</v>
      </c>
      <c r="T180" s="95">
        <v>121</v>
      </c>
      <c r="U180" s="95">
        <v>124</v>
      </c>
      <c r="V180" s="95">
        <v>58</v>
      </c>
      <c r="W180" s="95">
        <v>32</v>
      </c>
      <c r="X180" s="94"/>
      <c r="Y180" s="94"/>
      <c r="Z180" s="69">
        <f>SUM(K180:Y180)</f>
        <v>1558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237</v>
      </c>
      <c r="D181" s="299"/>
      <c r="E181" s="299"/>
      <c r="F181" s="299"/>
      <c r="G181" s="299"/>
      <c r="H181" s="299"/>
      <c r="I181" s="299"/>
      <c r="J181" s="299"/>
      <c r="K181" s="95">
        <v>0</v>
      </c>
      <c r="L181" s="95">
        <v>4</v>
      </c>
      <c r="M181" s="95">
        <v>109</v>
      </c>
      <c r="N181" s="95">
        <v>183</v>
      </c>
      <c r="O181" s="95">
        <v>61</v>
      </c>
      <c r="P181" s="95">
        <v>16</v>
      </c>
      <c r="Q181" s="95">
        <v>67</v>
      </c>
      <c r="R181" s="95">
        <v>53</v>
      </c>
      <c r="S181" s="95">
        <v>9</v>
      </c>
      <c r="T181" s="95">
        <v>47</v>
      </c>
      <c r="U181" s="95">
        <v>56</v>
      </c>
      <c r="V181" s="95">
        <v>29</v>
      </c>
      <c r="W181" s="95">
        <v>0</v>
      </c>
      <c r="X181" s="94"/>
      <c r="Y181" s="94"/>
      <c r="Z181" s="69">
        <f>SUM(K181:Y181)</f>
        <v>634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215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215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310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W190" si="20">SUM(K179:K189)</f>
        <v>8</v>
      </c>
      <c r="L190" s="70">
        <f t="shared" si="20"/>
        <v>43</v>
      </c>
      <c r="M190" s="70">
        <f t="shared" si="20"/>
        <v>399</v>
      </c>
      <c r="N190" s="70">
        <f t="shared" si="20"/>
        <v>917</v>
      </c>
      <c r="O190" s="70">
        <f t="shared" si="20"/>
        <v>349</v>
      </c>
      <c r="P190" s="70">
        <f t="shared" si="20"/>
        <v>268</v>
      </c>
      <c r="Q190" s="70">
        <f t="shared" si="20"/>
        <v>360</v>
      </c>
      <c r="R190" s="70">
        <f t="shared" si="20"/>
        <v>291</v>
      </c>
      <c r="S190" s="70">
        <f t="shared" si="20"/>
        <v>87</v>
      </c>
      <c r="T190" s="70">
        <f t="shared" si="20"/>
        <v>240</v>
      </c>
      <c r="U190" s="70">
        <f t="shared" si="20"/>
        <v>281</v>
      </c>
      <c r="V190" s="70">
        <f t="shared" si="20"/>
        <v>116</v>
      </c>
      <c r="W190" s="70">
        <f t="shared" si="20"/>
        <v>32</v>
      </c>
      <c r="X190" s="94"/>
      <c r="Y190" s="94"/>
      <c r="Z190" s="70">
        <f>SUM(K190:Y190)</f>
        <v>3391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317</v>
      </c>
      <c r="C193" s="287"/>
      <c r="D193" s="288"/>
      <c r="E193" s="286" t="s">
        <v>318</v>
      </c>
      <c r="F193" s="287"/>
      <c r="G193" s="288"/>
      <c r="H193" s="286" t="s">
        <v>319</v>
      </c>
      <c r="I193" s="287"/>
      <c r="J193" s="288"/>
      <c r="K193" s="292" t="s">
        <v>320</v>
      </c>
      <c r="L193" s="294" t="s">
        <v>321</v>
      </c>
      <c r="M193" s="294" t="s">
        <v>322</v>
      </c>
      <c r="N193" s="296" t="s">
        <v>323</v>
      </c>
      <c r="O193" s="128" t="s">
        <v>317</v>
      </c>
      <c r="P193" s="129" t="s">
        <v>318</v>
      </c>
      <c r="Q193" s="130" t="s">
        <v>319</v>
      </c>
      <c r="R193" s="131" t="s">
        <v>320</v>
      </c>
      <c r="S193" s="62"/>
      <c r="T193" s="132" t="s">
        <v>321</v>
      </c>
      <c r="U193" s="62"/>
      <c r="V193" s="133" t="s">
        <v>322</v>
      </c>
      <c r="W193" s="62"/>
      <c r="X193" s="134" t="s">
        <v>323</v>
      </c>
      <c r="Y193" s="135" t="s">
        <v>324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325</v>
      </c>
      <c r="P194" s="137" t="s">
        <v>326</v>
      </c>
      <c r="Q194" s="138" t="s">
        <v>327</v>
      </c>
      <c r="R194" s="139" t="s">
        <v>328</v>
      </c>
      <c r="S194" s="63"/>
      <c r="T194" s="140" t="s">
        <v>329</v>
      </c>
      <c r="U194" s="63"/>
      <c r="V194" s="141" t="s">
        <v>330</v>
      </c>
      <c r="W194" s="63"/>
      <c r="X194" s="142" t="s">
        <v>331</v>
      </c>
      <c r="Y194" s="143" t="s">
        <v>332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296</v>
      </c>
      <c r="AH196" s="93" t="s">
        <v>314</v>
      </c>
    </row>
    <row r="197" spans="1:34" ht="22.5" customHeight="1">
      <c r="I197" s="280" t="s">
        <v>96</v>
      </c>
      <c r="J197" s="280"/>
      <c r="K197" s="280"/>
      <c r="L197" s="280"/>
      <c r="M197" s="8" t="s">
        <v>285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313</v>
      </c>
    </row>
    <row r="198" spans="1:34" ht="22.5" customHeight="1">
      <c r="I198" s="280" t="s">
        <v>2</v>
      </c>
      <c r="J198" s="280"/>
      <c r="K198" s="280"/>
      <c r="L198" s="280"/>
      <c r="M198" s="8" t="s">
        <v>285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296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297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10" t="s">
        <v>206</v>
      </c>
      <c r="W204" s="10" t="s">
        <v>208</v>
      </c>
      <c r="X204" s="94"/>
      <c r="Y204" s="94"/>
      <c r="Z204" s="15" t="s">
        <v>209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238</v>
      </c>
      <c r="C207" s="301" t="s">
        <v>239</v>
      </c>
      <c r="D207" s="301"/>
      <c r="E207" s="301"/>
      <c r="F207" s="301"/>
      <c r="G207" s="301"/>
      <c r="H207" s="301"/>
      <c r="I207" s="301"/>
      <c r="J207" s="302"/>
      <c r="K207" s="95">
        <v>2</v>
      </c>
      <c r="L207" s="95">
        <v>46</v>
      </c>
      <c r="M207" s="95">
        <v>974</v>
      </c>
      <c r="N207" s="95">
        <v>604</v>
      </c>
      <c r="O207" s="95">
        <v>262</v>
      </c>
      <c r="P207" s="95">
        <v>86</v>
      </c>
      <c r="Q207" s="95">
        <v>134</v>
      </c>
      <c r="R207" s="95">
        <v>266</v>
      </c>
      <c r="S207" s="95">
        <v>103</v>
      </c>
      <c r="T207" s="95">
        <v>147</v>
      </c>
      <c r="U207" s="95">
        <v>560</v>
      </c>
      <c r="V207" s="95">
        <v>34</v>
      </c>
      <c r="W207" s="95">
        <v>2</v>
      </c>
      <c r="X207" s="94"/>
      <c r="Y207" s="94"/>
      <c r="Z207" s="69">
        <f>SUM(K207:Y207)</f>
        <v>3220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240</v>
      </c>
      <c r="D208" s="299"/>
      <c r="E208" s="299"/>
      <c r="F208" s="299"/>
      <c r="G208" s="299"/>
      <c r="H208" s="299"/>
      <c r="I208" s="299"/>
      <c r="J208" s="299"/>
      <c r="K208" s="95">
        <v>5</v>
      </c>
      <c r="L208" s="95">
        <v>70</v>
      </c>
      <c r="M208" s="95">
        <v>718</v>
      </c>
      <c r="N208" s="95">
        <v>728</v>
      </c>
      <c r="O208" s="95">
        <v>504</v>
      </c>
      <c r="P208" s="95">
        <v>108</v>
      </c>
      <c r="Q208" s="95">
        <v>317</v>
      </c>
      <c r="R208" s="95">
        <v>508</v>
      </c>
      <c r="S208" s="95">
        <v>125</v>
      </c>
      <c r="T208" s="95">
        <v>864</v>
      </c>
      <c r="U208" s="95">
        <v>703</v>
      </c>
      <c r="V208" s="95">
        <v>64</v>
      </c>
      <c r="W208" s="95">
        <v>3</v>
      </c>
      <c r="X208" s="94"/>
      <c r="Y208" s="94"/>
      <c r="Z208" s="69">
        <f>SUM(K208:Y208)</f>
        <v>4717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241</v>
      </c>
      <c r="D209" s="299"/>
      <c r="E209" s="299"/>
      <c r="F209" s="299"/>
      <c r="G209" s="299"/>
      <c r="H209" s="299"/>
      <c r="I209" s="299"/>
      <c r="J209" s="299"/>
      <c r="K209" s="95">
        <v>4</v>
      </c>
      <c r="L209" s="95">
        <v>45</v>
      </c>
      <c r="M209" s="95">
        <v>242</v>
      </c>
      <c r="N209" s="95">
        <v>531</v>
      </c>
      <c r="O209" s="95">
        <v>105</v>
      </c>
      <c r="P209" s="95">
        <v>74</v>
      </c>
      <c r="Q209" s="95">
        <v>111</v>
      </c>
      <c r="R209" s="95">
        <v>104</v>
      </c>
      <c r="S209" s="95">
        <v>126</v>
      </c>
      <c r="T209" s="95">
        <v>200</v>
      </c>
      <c r="U209" s="95">
        <v>222</v>
      </c>
      <c r="V209" s="95">
        <v>47</v>
      </c>
      <c r="W209" s="95">
        <v>0</v>
      </c>
      <c r="X209" s="94"/>
      <c r="Y209" s="94"/>
      <c r="Z209" s="69">
        <f>SUM(K209:Y209)</f>
        <v>1811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213</v>
      </c>
      <c r="C210" s="299" t="s">
        <v>242</v>
      </c>
      <c r="D210" s="299"/>
      <c r="E210" s="299"/>
      <c r="F210" s="299"/>
      <c r="G210" s="299"/>
      <c r="H210" s="299"/>
      <c r="I210" s="299"/>
      <c r="J210" s="299"/>
      <c r="K210" s="95">
        <v>3</v>
      </c>
      <c r="L210" s="95">
        <v>34</v>
      </c>
      <c r="M210" s="95">
        <v>155</v>
      </c>
      <c r="N210" s="95">
        <v>378</v>
      </c>
      <c r="O210" s="95">
        <v>91</v>
      </c>
      <c r="P210" s="95">
        <v>60</v>
      </c>
      <c r="Q210" s="95">
        <v>64</v>
      </c>
      <c r="R210" s="95">
        <v>94</v>
      </c>
      <c r="S210" s="95">
        <v>47</v>
      </c>
      <c r="T210" s="95">
        <v>41</v>
      </c>
      <c r="U210" s="95">
        <v>273</v>
      </c>
      <c r="V210" s="95">
        <v>27</v>
      </c>
      <c r="W210" s="95">
        <v>1</v>
      </c>
      <c r="X210" s="94"/>
      <c r="Y210" s="94"/>
      <c r="Z210" s="69">
        <f>SUM(K210:Y210)</f>
        <v>1268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83"/>
      <c r="C211" s="298"/>
      <c r="D211" s="299"/>
      <c r="E211" s="299"/>
      <c r="F211" s="299"/>
      <c r="G211" s="299"/>
      <c r="H211" s="299"/>
      <c r="I211" s="299"/>
      <c r="J211" s="299"/>
      <c r="K211" s="83" t="s">
        <v>215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>
      <c r="A212" s="47"/>
      <c r="B212" s="83"/>
      <c r="C212" s="298"/>
      <c r="D212" s="299"/>
      <c r="E212" s="299"/>
      <c r="F212" s="299"/>
      <c r="G212" s="299"/>
      <c r="H212" s="299"/>
      <c r="I212" s="299"/>
      <c r="J212" s="299"/>
      <c r="K212" s="83" t="s">
        <v>215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>
      <c r="A213" s="47"/>
      <c r="B213" s="83"/>
      <c r="C213" s="298"/>
      <c r="D213" s="299"/>
      <c r="E213" s="299"/>
      <c r="F213" s="299"/>
      <c r="G213" s="299"/>
      <c r="H213" s="299"/>
      <c r="I213" s="299"/>
      <c r="J213" s="299"/>
      <c r="K213" s="83" t="s">
        <v>215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215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215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310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W218" si="21">SUM(K207:K217)</f>
        <v>14</v>
      </c>
      <c r="L218" s="70">
        <f t="shared" si="21"/>
        <v>195</v>
      </c>
      <c r="M218" s="70">
        <f t="shared" si="21"/>
        <v>2089</v>
      </c>
      <c r="N218" s="70">
        <f t="shared" si="21"/>
        <v>2241</v>
      </c>
      <c r="O218" s="70">
        <f t="shared" si="21"/>
        <v>962</v>
      </c>
      <c r="P218" s="70">
        <f t="shared" si="21"/>
        <v>328</v>
      </c>
      <c r="Q218" s="70">
        <f t="shared" si="21"/>
        <v>626</v>
      </c>
      <c r="R218" s="70">
        <f t="shared" si="21"/>
        <v>972</v>
      </c>
      <c r="S218" s="70">
        <f t="shared" si="21"/>
        <v>401</v>
      </c>
      <c r="T218" s="70">
        <f t="shared" si="21"/>
        <v>1252</v>
      </c>
      <c r="U218" s="70">
        <f t="shared" si="21"/>
        <v>1758</v>
      </c>
      <c r="V218" s="70">
        <f t="shared" si="21"/>
        <v>172</v>
      </c>
      <c r="W218" s="70">
        <f t="shared" si="21"/>
        <v>6</v>
      </c>
      <c r="X218" s="94"/>
      <c r="Y218" s="94"/>
      <c r="Z218" s="70">
        <f>SUM(K218:Y218)</f>
        <v>11016</v>
      </c>
      <c r="AC218" s="27"/>
      <c r="AD218" s="37" t="s">
        <v>181</v>
      </c>
    </row>
    <row r="219" spans="1:30" ht="30" customHeight="1">
      <c r="A219" s="47" t="s">
        <v>53</v>
      </c>
      <c r="B219" s="50" t="s">
        <v>243</v>
      </c>
      <c r="C219" s="301" t="s">
        <v>244</v>
      </c>
      <c r="D219" s="301"/>
      <c r="E219" s="301"/>
      <c r="F219" s="301"/>
      <c r="G219" s="301"/>
      <c r="H219" s="301"/>
      <c r="I219" s="301"/>
      <c r="J219" s="302"/>
      <c r="K219" s="95">
        <v>1</v>
      </c>
      <c r="L219" s="95">
        <v>28</v>
      </c>
      <c r="M219" s="95">
        <v>591</v>
      </c>
      <c r="N219" s="95">
        <v>1374</v>
      </c>
      <c r="O219" s="95">
        <v>463</v>
      </c>
      <c r="P219" s="95">
        <v>103</v>
      </c>
      <c r="Q219" s="95">
        <v>277</v>
      </c>
      <c r="R219" s="95">
        <v>235</v>
      </c>
      <c r="S219" s="95">
        <v>105</v>
      </c>
      <c r="T219" s="95">
        <v>59</v>
      </c>
      <c r="U219" s="95">
        <v>993</v>
      </c>
      <c r="V219" s="95">
        <v>108</v>
      </c>
      <c r="W219" s="95">
        <v>1</v>
      </c>
      <c r="X219" s="94"/>
      <c r="Y219" s="94"/>
      <c r="Z219" s="69">
        <f>SUM(K219:Y219)</f>
        <v>4338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245</v>
      </c>
      <c r="D220" s="299"/>
      <c r="E220" s="299"/>
      <c r="F220" s="299"/>
      <c r="G220" s="299"/>
      <c r="H220" s="299"/>
      <c r="I220" s="299"/>
      <c r="J220" s="299"/>
      <c r="K220" s="95">
        <v>38</v>
      </c>
      <c r="L220" s="95">
        <v>25</v>
      </c>
      <c r="M220" s="95">
        <v>812</v>
      </c>
      <c r="N220" s="95">
        <v>1614</v>
      </c>
      <c r="O220" s="95">
        <v>1016</v>
      </c>
      <c r="P220" s="95">
        <v>285</v>
      </c>
      <c r="Q220" s="95">
        <v>495</v>
      </c>
      <c r="R220" s="95">
        <v>305</v>
      </c>
      <c r="S220" s="95">
        <v>226</v>
      </c>
      <c r="T220" s="95">
        <v>71</v>
      </c>
      <c r="U220" s="95">
        <v>1989</v>
      </c>
      <c r="V220" s="95">
        <v>111</v>
      </c>
      <c r="W220" s="95">
        <v>0</v>
      </c>
      <c r="X220" s="94"/>
      <c r="Y220" s="94"/>
      <c r="Z220" s="69">
        <f>SUM(K220:Y220)</f>
        <v>6987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246</v>
      </c>
      <c r="D221" s="299"/>
      <c r="E221" s="299"/>
      <c r="F221" s="299"/>
      <c r="G221" s="299"/>
      <c r="H221" s="299"/>
      <c r="I221" s="299"/>
      <c r="J221" s="299"/>
      <c r="K221" s="95">
        <v>8</v>
      </c>
      <c r="L221" s="95">
        <v>10</v>
      </c>
      <c r="M221" s="95">
        <v>397</v>
      </c>
      <c r="N221" s="95">
        <v>1962</v>
      </c>
      <c r="O221" s="95">
        <v>333</v>
      </c>
      <c r="P221" s="95">
        <v>213</v>
      </c>
      <c r="Q221" s="95">
        <v>204</v>
      </c>
      <c r="R221" s="95">
        <v>246</v>
      </c>
      <c r="S221" s="95">
        <v>216</v>
      </c>
      <c r="T221" s="95">
        <v>57</v>
      </c>
      <c r="U221" s="95">
        <v>1089</v>
      </c>
      <c r="V221" s="95">
        <v>101</v>
      </c>
      <c r="W221" s="95">
        <v>1</v>
      </c>
      <c r="X221" s="94"/>
      <c r="Y221" s="94"/>
      <c r="Z221" s="69">
        <f>SUM(K221:Y221)</f>
        <v>4837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84"/>
      <c r="C222" s="298"/>
      <c r="D222" s="299"/>
      <c r="E222" s="299"/>
      <c r="F222" s="299"/>
      <c r="G222" s="299"/>
      <c r="H222" s="299"/>
      <c r="I222" s="299"/>
      <c r="J222" s="299"/>
      <c r="K222" s="84" t="s">
        <v>215</v>
      </c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49"/>
      <c r="AC222" s="27" t="s">
        <v>82</v>
      </c>
      <c r="AD222" s="37" t="s">
        <v>122</v>
      </c>
    </row>
    <row r="223" spans="1:30" ht="15" customHeight="1">
      <c r="A223" s="47"/>
      <c r="B223" s="84"/>
      <c r="C223" s="298"/>
      <c r="D223" s="299"/>
      <c r="E223" s="299"/>
      <c r="F223" s="299"/>
      <c r="G223" s="299"/>
      <c r="H223" s="299"/>
      <c r="I223" s="299"/>
      <c r="J223" s="299"/>
      <c r="K223" s="84" t="s">
        <v>215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>
      <c r="A224" s="47"/>
      <c r="B224" s="84"/>
      <c r="C224" s="298"/>
      <c r="D224" s="299"/>
      <c r="E224" s="299"/>
      <c r="F224" s="299"/>
      <c r="G224" s="299"/>
      <c r="H224" s="299"/>
      <c r="I224" s="299"/>
      <c r="J224" s="299"/>
      <c r="K224" s="84" t="s">
        <v>215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>
      <c r="A225" s="47"/>
      <c r="B225" s="84"/>
      <c r="C225" s="298"/>
      <c r="D225" s="299"/>
      <c r="E225" s="299"/>
      <c r="F225" s="299"/>
      <c r="G225" s="299"/>
      <c r="H225" s="299"/>
      <c r="I225" s="299"/>
      <c r="J225" s="299"/>
      <c r="K225" s="84" t="s">
        <v>215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215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215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310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W230" si="22">SUM(K219:K229)</f>
        <v>47</v>
      </c>
      <c r="L230" s="70">
        <f t="shared" si="22"/>
        <v>63</v>
      </c>
      <c r="M230" s="70">
        <f t="shared" si="22"/>
        <v>1800</v>
      </c>
      <c r="N230" s="70">
        <f t="shared" si="22"/>
        <v>4950</v>
      </c>
      <c r="O230" s="70">
        <f t="shared" si="22"/>
        <v>1812</v>
      </c>
      <c r="P230" s="70">
        <f t="shared" si="22"/>
        <v>601</v>
      </c>
      <c r="Q230" s="70">
        <f t="shared" si="22"/>
        <v>976</v>
      </c>
      <c r="R230" s="70">
        <f t="shared" si="22"/>
        <v>786</v>
      </c>
      <c r="S230" s="70">
        <f t="shared" si="22"/>
        <v>547</v>
      </c>
      <c r="T230" s="70">
        <f t="shared" si="22"/>
        <v>187</v>
      </c>
      <c r="U230" s="70">
        <f t="shared" si="22"/>
        <v>4071</v>
      </c>
      <c r="V230" s="70">
        <f t="shared" si="22"/>
        <v>320</v>
      </c>
      <c r="W230" s="70">
        <f t="shared" si="22"/>
        <v>2</v>
      </c>
      <c r="X230" s="94"/>
      <c r="Y230" s="94"/>
      <c r="Z230" s="70">
        <f>SUM(K230:Y230)</f>
        <v>16162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317</v>
      </c>
      <c r="C233" s="287"/>
      <c r="D233" s="288"/>
      <c r="E233" s="286" t="s">
        <v>318</v>
      </c>
      <c r="F233" s="287"/>
      <c r="G233" s="288"/>
      <c r="H233" s="286" t="s">
        <v>319</v>
      </c>
      <c r="I233" s="287"/>
      <c r="J233" s="288"/>
      <c r="K233" s="292" t="s">
        <v>320</v>
      </c>
      <c r="L233" s="294" t="s">
        <v>321</v>
      </c>
      <c r="M233" s="294" t="s">
        <v>322</v>
      </c>
      <c r="N233" s="296" t="s">
        <v>323</v>
      </c>
      <c r="O233" s="144" t="s">
        <v>317</v>
      </c>
      <c r="P233" s="145" t="s">
        <v>318</v>
      </c>
      <c r="Q233" s="146" t="s">
        <v>319</v>
      </c>
      <c r="R233" s="147" t="s">
        <v>320</v>
      </c>
      <c r="S233" s="62"/>
      <c r="T233" s="148" t="s">
        <v>321</v>
      </c>
      <c r="U233" s="62"/>
      <c r="V233" s="149" t="s">
        <v>322</v>
      </c>
      <c r="W233" s="62"/>
      <c r="X233" s="150" t="s">
        <v>323</v>
      </c>
      <c r="Y233" s="151" t="s">
        <v>324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325</v>
      </c>
      <c r="P234" s="153" t="s">
        <v>326</v>
      </c>
      <c r="Q234" s="154" t="s">
        <v>327</v>
      </c>
      <c r="R234" s="155" t="s">
        <v>328</v>
      </c>
      <c r="S234" s="63"/>
      <c r="T234" s="156" t="s">
        <v>329</v>
      </c>
      <c r="U234" s="63"/>
      <c r="V234" s="157" t="s">
        <v>330</v>
      </c>
      <c r="W234" s="63"/>
      <c r="X234" s="158" t="s">
        <v>331</v>
      </c>
      <c r="Y234" s="159" t="s">
        <v>332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298</v>
      </c>
      <c r="AH236" s="93" t="s">
        <v>314</v>
      </c>
    </row>
    <row r="237" spans="1:34" ht="22.5" customHeight="1">
      <c r="I237" s="280" t="s">
        <v>96</v>
      </c>
      <c r="J237" s="280"/>
      <c r="K237" s="280"/>
      <c r="L237" s="280"/>
      <c r="M237" s="8" t="s">
        <v>285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313</v>
      </c>
    </row>
    <row r="238" spans="1:34" ht="22.5" customHeight="1">
      <c r="I238" s="280" t="s">
        <v>2</v>
      </c>
      <c r="J238" s="280"/>
      <c r="K238" s="280"/>
      <c r="L238" s="280"/>
      <c r="M238" s="8" t="s">
        <v>285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298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299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10" t="s">
        <v>206</v>
      </c>
      <c r="W244" s="10" t="s">
        <v>208</v>
      </c>
      <c r="X244" s="94"/>
      <c r="Y244" s="94"/>
      <c r="Z244" s="15" t="s">
        <v>209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247</v>
      </c>
      <c r="C247" s="301" t="s">
        <v>248</v>
      </c>
      <c r="D247" s="301"/>
      <c r="E247" s="301"/>
      <c r="F247" s="301"/>
      <c r="G247" s="301"/>
      <c r="H247" s="301"/>
      <c r="I247" s="301"/>
      <c r="J247" s="302"/>
      <c r="K247" s="95">
        <v>7</v>
      </c>
      <c r="L247" s="95">
        <v>56</v>
      </c>
      <c r="M247" s="95">
        <v>353</v>
      </c>
      <c r="N247" s="95">
        <v>1375</v>
      </c>
      <c r="O247" s="95">
        <v>404</v>
      </c>
      <c r="P247" s="95">
        <v>51</v>
      </c>
      <c r="Q247" s="95">
        <v>91</v>
      </c>
      <c r="R247" s="95">
        <v>463</v>
      </c>
      <c r="S247" s="95">
        <v>257</v>
      </c>
      <c r="T247" s="95">
        <v>118</v>
      </c>
      <c r="U247" s="95">
        <v>387</v>
      </c>
      <c r="V247" s="95">
        <v>95</v>
      </c>
      <c r="W247" s="95">
        <v>0</v>
      </c>
      <c r="X247" s="94"/>
      <c r="Y247" s="94"/>
      <c r="Z247" s="69">
        <f>SUM(K247:Y247)</f>
        <v>3657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249</v>
      </c>
      <c r="D248" s="299"/>
      <c r="E248" s="299"/>
      <c r="F248" s="299"/>
      <c r="G248" s="299"/>
      <c r="H248" s="299"/>
      <c r="I248" s="299"/>
      <c r="J248" s="299"/>
      <c r="K248" s="95">
        <v>18</v>
      </c>
      <c r="L248" s="95">
        <v>286</v>
      </c>
      <c r="M248" s="95">
        <v>433</v>
      </c>
      <c r="N248" s="95">
        <v>2193</v>
      </c>
      <c r="O248" s="95">
        <v>721</v>
      </c>
      <c r="P248" s="95">
        <v>204</v>
      </c>
      <c r="Q248" s="95">
        <v>437</v>
      </c>
      <c r="R248" s="95">
        <v>652</v>
      </c>
      <c r="S248" s="95">
        <v>474</v>
      </c>
      <c r="T248" s="95">
        <v>341</v>
      </c>
      <c r="U248" s="95">
        <v>870</v>
      </c>
      <c r="V248" s="95">
        <v>621</v>
      </c>
      <c r="W248" s="95">
        <v>406</v>
      </c>
      <c r="X248" s="94"/>
      <c r="Y248" s="94"/>
      <c r="Z248" s="69">
        <f>SUM(K248:Y248)</f>
        <v>7656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250</v>
      </c>
      <c r="D249" s="299"/>
      <c r="E249" s="299"/>
      <c r="F249" s="299"/>
      <c r="G249" s="299"/>
      <c r="H249" s="299"/>
      <c r="I249" s="299"/>
      <c r="J249" s="299"/>
      <c r="K249" s="95">
        <v>31</v>
      </c>
      <c r="L249" s="95">
        <v>83</v>
      </c>
      <c r="M249" s="95">
        <v>300</v>
      </c>
      <c r="N249" s="95">
        <v>3274</v>
      </c>
      <c r="O249" s="95">
        <v>268</v>
      </c>
      <c r="P249" s="95">
        <v>69</v>
      </c>
      <c r="Q249" s="95">
        <v>163</v>
      </c>
      <c r="R249" s="95">
        <v>655</v>
      </c>
      <c r="S249" s="95">
        <v>833</v>
      </c>
      <c r="T249" s="95">
        <v>101</v>
      </c>
      <c r="U249" s="95">
        <v>549</v>
      </c>
      <c r="V249" s="95">
        <v>452</v>
      </c>
      <c r="W249" s="95">
        <v>32</v>
      </c>
      <c r="X249" s="94"/>
      <c r="Y249" s="94"/>
      <c r="Z249" s="69">
        <f>SUM(K249:Y249)</f>
        <v>6810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213</v>
      </c>
      <c r="C250" s="299" t="s">
        <v>251</v>
      </c>
      <c r="D250" s="299"/>
      <c r="E250" s="299"/>
      <c r="F250" s="299"/>
      <c r="G250" s="299"/>
      <c r="H250" s="299"/>
      <c r="I250" s="299"/>
      <c r="J250" s="299"/>
      <c r="K250" s="95">
        <v>0</v>
      </c>
      <c r="L250" s="95">
        <v>10</v>
      </c>
      <c r="M250" s="95">
        <v>84</v>
      </c>
      <c r="N250" s="95">
        <v>1045</v>
      </c>
      <c r="O250" s="95">
        <v>178</v>
      </c>
      <c r="P250" s="95">
        <v>40</v>
      </c>
      <c r="Q250" s="95">
        <v>58</v>
      </c>
      <c r="R250" s="95">
        <v>143</v>
      </c>
      <c r="S250" s="95">
        <v>80</v>
      </c>
      <c r="T250" s="95">
        <v>62</v>
      </c>
      <c r="U250" s="95">
        <v>151</v>
      </c>
      <c r="V250" s="95">
        <v>34</v>
      </c>
      <c r="W250" s="95">
        <v>2</v>
      </c>
      <c r="X250" s="94"/>
      <c r="Y250" s="94"/>
      <c r="Z250" s="69">
        <f>SUM(K250:Y250)</f>
        <v>1887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85"/>
      <c r="C251" s="298"/>
      <c r="D251" s="299"/>
      <c r="E251" s="299"/>
      <c r="F251" s="299"/>
      <c r="G251" s="299"/>
      <c r="H251" s="299"/>
      <c r="I251" s="299"/>
      <c r="J251" s="299"/>
      <c r="K251" s="85" t="s">
        <v>215</v>
      </c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49"/>
      <c r="AC251" s="27" t="s">
        <v>82</v>
      </c>
      <c r="AD251" s="37" t="s">
        <v>112</v>
      </c>
    </row>
    <row r="252" spans="1:30" ht="15" customHeight="1">
      <c r="A252" s="47"/>
      <c r="B252" s="85"/>
      <c r="C252" s="298"/>
      <c r="D252" s="299"/>
      <c r="E252" s="299"/>
      <c r="F252" s="299"/>
      <c r="G252" s="299"/>
      <c r="H252" s="299"/>
      <c r="I252" s="299"/>
      <c r="J252" s="299"/>
      <c r="K252" s="85" t="s">
        <v>215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>
      <c r="A253" s="47"/>
      <c r="B253" s="85"/>
      <c r="C253" s="298"/>
      <c r="D253" s="299"/>
      <c r="E253" s="299"/>
      <c r="F253" s="299"/>
      <c r="G253" s="299"/>
      <c r="H253" s="299"/>
      <c r="I253" s="299"/>
      <c r="J253" s="299"/>
      <c r="K253" s="85" t="s">
        <v>215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215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215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310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W258" si="23">SUM(K247:K257)</f>
        <v>56</v>
      </c>
      <c r="L258" s="70">
        <f t="shared" si="23"/>
        <v>435</v>
      </c>
      <c r="M258" s="70">
        <f t="shared" si="23"/>
        <v>1170</v>
      </c>
      <c r="N258" s="70">
        <f t="shared" si="23"/>
        <v>7887</v>
      </c>
      <c r="O258" s="70">
        <f t="shared" si="23"/>
        <v>1571</v>
      </c>
      <c r="P258" s="70">
        <f t="shared" si="23"/>
        <v>364</v>
      </c>
      <c r="Q258" s="70">
        <f t="shared" si="23"/>
        <v>749</v>
      </c>
      <c r="R258" s="70">
        <f t="shared" si="23"/>
        <v>1913</v>
      </c>
      <c r="S258" s="70">
        <f t="shared" si="23"/>
        <v>1644</v>
      </c>
      <c r="T258" s="70">
        <f t="shared" si="23"/>
        <v>622</v>
      </c>
      <c r="U258" s="70">
        <f t="shared" si="23"/>
        <v>1957</v>
      </c>
      <c r="V258" s="70">
        <f t="shared" si="23"/>
        <v>1202</v>
      </c>
      <c r="W258" s="70">
        <f t="shared" si="23"/>
        <v>440</v>
      </c>
      <c r="X258" s="94"/>
      <c r="Y258" s="94"/>
      <c r="Z258" s="70">
        <f>SUM(K258:Y258)</f>
        <v>20010</v>
      </c>
      <c r="AC258" s="27"/>
      <c r="AD258" s="37" t="s">
        <v>181</v>
      </c>
    </row>
    <row r="259" spans="1:30" ht="30" customHeight="1">
      <c r="A259" s="47" t="s">
        <v>53</v>
      </c>
      <c r="B259" s="50" t="s">
        <v>252</v>
      </c>
      <c r="C259" s="301" t="s">
        <v>253</v>
      </c>
      <c r="D259" s="301"/>
      <c r="E259" s="301"/>
      <c r="F259" s="301"/>
      <c r="G259" s="301"/>
      <c r="H259" s="301"/>
      <c r="I259" s="301"/>
      <c r="J259" s="302"/>
      <c r="K259" s="95">
        <v>1</v>
      </c>
      <c r="L259" s="95">
        <v>34</v>
      </c>
      <c r="M259" s="95">
        <v>143</v>
      </c>
      <c r="N259" s="95">
        <v>346</v>
      </c>
      <c r="O259" s="95">
        <v>284</v>
      </c>
      <c r="P259" s="95">
        <v>29</v>
      </c>
      <c r="Q259" s="95">
        <v>79</v>
      </c>
      <c r="R259" s="95">
        <v>398</v>
      </c>
      <c r="S259" s="95">
        <v>146</v>
      </c>
      <c r="T259" s="95">
        <v>124</v>
      </c>
      <c r="U259" s="95">
        <v>449</v>
      </c>
      <c r="V259" s="95">
        <v>47</v>
      </c>
      <c r="W259" s="95">
        <v>0</v>
      </c>
      <c r="X259" s="94"/>
      <c r="Y259" s="94"/>
      <c r="Z259" s="69">
        <f>SUM(K259:Y259)</f>
        <v>2080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254</v>
      </c>
      <c r="D260" s="299"/>
      <c r="E260" s="299"/>
      <c r="F260" s="299"/>
      <c r="G260" s="299"/>
      <c r="H260" s="299"/>
      <c r="I260" s="299"/>
      <c r="J260" s="299"/>
      <c r="K260" s="95">
        <v>0</v>
      </c>
      <c r="L260" s="95">
        <v>82</v>
      </c>
      <c r="M260" s="95">
        <v>258</v>
      </c>
      <c r="N260" s="95">
        <v>500</v>
      </c>
      <c r="O260" s="95">
        <v>455</v>
      </c>
      <c r="P260" s="95">
        <v>155</v>
      </c>
      <c r="Q260" s="95">
        <v>163</v>
      </c>
      <c r="R260" s="95">
        <v>698</v>
      </c>
      <c r="S260" s="95">
        <v>303</v>
      </c>
      <c r="T260" s="95">
        <v>199</v>
      </c>
      <c r="U260" s="95">
        <v>881</v>
      </c>
      <c r="V260" s="95">
        <v>87</v>
      </c>
      <c r="W260" s="95">
        <v>0</v>
      </c>
      <c r="X260" s="94"/>
      <c r="Y260" s="94"/>
      <c r="Z260" s="69">
        <f>SUM(K260:Y260)</f>
        <v>3781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255</v>
      </c>
      <c r="D261" s="299"/>
      <c r="E261" s="299"/>
      <c r="F261" s="299"/>
      <c r="G261" s="299"/>
      <c r="H261" s="299"/>
      <c r="I261" s="299"/>
      <c r="J261" s="299"/>
      <c r="K261" s="95">
        <v>0</v>
      </c>
      <c r="L261" s="95">
        <v>22</v>
      </c>
      <c r="M261" s="95">
        <v>71</v>
      </c>
      <c r="N261" s="95">
        <v>254</v>
      </c>
      <c r="O261" s="95">
        <v>165</v>
      </c>
      <c r="P261" s="95">
        <v>11</v>
      </c>
      <c r="Q261" s="95">
        <v>52</v>
      </c>
      <c r="R261" s="95">
        <v>133</v>
      </c>
      <c r="S261" s="95">
        <v>84</v>
      </c>
      <c r="T261" s="95">
        <v>80</v>
      </c>
      <c r="U261" s="95">
        <v>269</v>
      </c>
      <c r="V261" s="95">
        <v>38</v>
      </c>
      <c r="W261" s="95">
        <v>0</v>
      </c>
      <c r="X261" s="94"/>
      <c r="Y261" s="94"/>
      <c r="Z261" s="69">
        <f>SUM(K261:Y261)</f>
        <v>1179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213</v>
      </c>
      <c r="C262" s="299" t="s">
        <v>256</v>
      </c>
      <c r="D262" s="299"/>
      <c r="E262" s="299"/>
      <c r="F262" s="299"/>
      <c r="G262" s="299"/>
      <c r="H262" s="299"/>
      <c r="I262" s="299"/>
      <c r="J262" s="299"/>
      <c r="K262" s="95">
        <v>1</v>
      </c>
      <c r="L262" s="95">
        <v>15</v>
      </c>
      <c r="M262" s="95">
        <v>85</v>
      </c>
      <c r="N262" s="95">
        <v>182</v>
      </c>
      <c r="O262" s="95">
        <v>116</v>
      </c>
      <c r="P262" s="95">
        <v>17</v>
      </c>
      <c r="Q262" s="95">
        <v>36</v>
      </c>
      <c r="R262" s="95">
        <v>162</v>
      </c>
      <c r="S262" s="95">
        <v>69</v>
      </c>
      <c r="T262" s="95">
        <v>64</v>
      </c>
      <c r="U262" s="95">
        <v>264</v>
      </c>
      <c r="V262" s="95">
        <v>38</v>
      </c>
      <c r="W262" s="95">
        <v>0</v>
      </c>
      <c r="X262" s="94"/>
      <c r="Y262" s="94"/>
      <c r="Z262" s="69">
        <f>SUM(K262:Y262)</f>
        <v>1049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86"/>
      <c r="C263" s="298"/>
      <c r="D263" s="299"/>
      <c r="E263" s="299"/>
      <c r="F263" s="299"/>
      <c r="G263" s="299"/>
      <c r="H263" s="299"/>
      <c r="I263" s="299"/>
      <c r="J263" s="299"/>
      <c r="K263" s="86" t="s">
        <v>215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>
      <c r="A264" s="47"/>
      <c r="B264" s="86"/>
      <c r="C264" s="298"/>
      <c r="D264" s="299"/>
      <c r="E264" s="299"/>
      <c r="F264" s="299"/>
      <c r="G264" s="299"/>
      <c r="H264" s="299"/>
      <c r="I264" s="299"/>
      <c r="J264" s="299"/>
      <c r="K264" s="86" t="s">
        <v>215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>
      <c r="A265" s="47"/>
      <c r="B265" s="86"/>
      <c r="C265" s="298"/>
      <c r="D265" s="299"/>
      <c r="E265" s="299"/>
      <c r="F265" s="299"/>
      <c r="G265" s="299"/>
      <c r="H265" s="299"/>
      <c r="I265" s="299"/>
      <c r="J265" s="299"/>
      <c r="K265" s="86" t="s">
        <v>215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215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215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310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W270" si="24">SUM(K259:K269)</f>
        <v>2</v>
      </c>
      <c r="L270" s="70">
        <f t="shared" si="24"/>
        <v>153</v>
      </c>
      <c r="M270" s="70">
        <f t="shared" si="24"/>
        <v>557</v>
      </c>
      <c r="N270" s="70">
        <f t="shared" si="24"/>
        <v>1282</v>
      </c>
      <c r="O270" s="70">
        <f t="shared" si="24"/>
        <v>1020</v>
      </c>
      <c r="P270" s="70">
        <f t="shared" si="24"/>
        <v>212</v>
      </c>
      <c r="Q270" s="70">
        <f t="shared" si="24"/>
        <v>330</v>
      </c>
      <c r="R270" s="70">
        <f t="shared" si="24"/>
        <v>1391</v>
      </c>
      <c r="S270" s="70">
        <f t="shared" si="24"/>
        <v>602</v>
      </c>
      <c r="T270" s="70">
        <f t="shared" si="24"/>
        <v>467</v>
      </c>
      <c r="U270" s="70">
        <f t="shared" si="24"/>
        <v>1863</v>
      </c>
      <c r="V270" s="70">
        <f t="shared" si="24"/>
        <v>210</v>
      </c>
      <c r="W270" s="70">
        <f t="shared" si="24"/>
        <v>0</v>
      </c>
      <c r="X270" s="94"/>
      <c r="Y270" s="94"/>
      <c r="Z270" s="70">
        <f>SUM(K270:Y270)</f>
        <v>8089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317</v>
      </c>
      <c r="C273" s="287"/>
      <c r="D273" s="288"/>
      <c r="E273" s="286" t="s">
        <v>318</v>
      </c>
      <c r="F273" s="287"/>
      <c r="G273" s="288"/>
      <c r="H273" s="286" t="s">
        <v>319</v>
      </c>
      <c r="I273" s="287"/>
      <c r="J273" s="288"/>
      <c r="K273" s="292" t="s">
        <v>320</v>
      </c>
      <c r="L273" s="294" t="s">
        <v>321</v>
      </c>
      <c r="M273" s="294" t="s">
        <v>322</v>
      </c>
      <c r="N273" s="296" t="s">
        <v>323</v>
      </c>
      <c r="O273" s="160" t="s">
        <v>317</v>
      </c>
      <c r="P273" s="161" t="s">
        <v>318</v>
      </c>
      <c r="Q273" s="162" t="s">
        <v>319</v>
      </c>
      <c r="R273" s="163" t="s">
        <v>320</v>
      </c>
      <c r="S273" s="62"/>
      <c r="T273" s="164" t="s">
        <v>321</v>
      </c>
      <c r="U273" s="62"/>
      <c r="V273" s="165" t="s">
        <v>322</v>
      </c>
      <c r="W273" s="62"/>
      <c r="X273" s="166" t="s">
        <v>323</v>
      </c>
      <c r="Y273" s="167" t="s">
        <v>324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325</v>
      </c>
      <c r="P274" s="169" t="s">
        <v>326</v>
      </c>
      <c r="Q274" s="170" t="s">
        <v>327</v>
      </c>
      <c r="R274" s="171" t="s">
        <v>328</v>
      </c>
      <c r="S274" s="63"/>
      <c r="T274" s="172" t="s">
        <v>329</v>
      </c>
      <c r="U274" s="63"/>
      <c r="V274" s="173" t="s">
        <v>330</v>
      </c>
      <c r="W274" s="63"/>
      <c r="X274" s="174" t="s">
        <v>331</v>
      </c>
      <c r="Y274" s="175" t="s">
        <v>332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300</v>
      </c>
      <c r="AH276" s="93" t="s">
        <v>314</v>
      </c>
    </row>
    <row r="277" spans="1:34" ht="22.5" customHeight="1">
      <c r="I277" s="280" t="s">
        <v>96</v>
      </c>
      <c r="J277" s="280"/>
      <c r="K277" s="280"/>
      <c r="L277" s="280"/>
      <c r="M277" s="8" t="s">
        <v>285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313</v>
      </c>
    </row>
    <row r="278" spans="1:34" ht="22.5" customHeight="1">
      <c r="I278" s="280" t="s">
        <v>2</v>
      </c>
      <c r="J278" s="280"/>
      <c r="K278" s="280"/>
      <c r="L278" s="280"/>
      <c r="M278" s="8" t="s">
        <v>285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300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301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10" t="s">
        <v>206</v>
      </c>
      <c r="W284" s="10" t="s">
        <v>208</v>
      </c>
      <c r="X284" s="94"/>
      <c r="Y284" s="94"/>
      <c r="Z284" s="15" t="s">
        <v>209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257</v>
      </c>
      <c r="C287" s="301" t="s">
        <v>258</v>
      </c>
      <c r="D287" s="301"/>
      <c r="E287" s="301"/>
      <c r="F287" s="301"/>
      <c r="G287" s="301"/>
      <c r="H287" s="301"/>
      <c r="I287" s="301"/>
      <c r="J287" s="302"/>
      <c r="K287" s="95">
        <v>0</v>
      </c>
      <c r="L287" s="95">
        <v>40</v>
      </c>
      <c r="M287" s="95">
        <v>147</v>
      </c>
      <c r="N287" s="95">
        <v>691</v>
      </c>
      <c r="O287" s="95">
        <v>280</v>
      </c>
      <c r="P287" s="95">
        <v>54</v>
      </c>
      <c r="Q287" s="95">
        <v>103</v>
      </c>
      <c r="R287" s="95">
        <v>174</v>
      </c>
      <c r="S287" s="95">
        <v>113</v>
      </c>
      <c r="T287" s="95">
        <v>97</v>
      </c>
      <c r="U287" s="95">
        <v>493</v>
      </c>
      <c r="V287" s="95">
        <v>35</v>
      </c>
      <c r="W287" s="95">
        <v>0</v>
      </c>
      <c r="X287" s="94"/>
      <c r="Y287" s="94"/>
      <c r="Z287" s="69">
        <f>SUM(K287:Y287)</f>
        <v>2227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259</v>
      </c>
      <c r="D288" s="299"/>
      <c r="E288" s="299"/>
      <c r="F288" s="299"/>
      <c r="G288" s="299"/>
      <c r="H288" s="299"/>
      <c r="I288" s="299"/>
      <c r="J288" s="299"/>
      <c r="K288" s="95">
        <v>0</v>
      </c>
      <c r="L288" s="95">
        <v>124</v>
      </c>
      <c r="M288" s="95">
        <v>284</v>
      </c>
      <c r="N288" s="95">
        <v>571</v>
      </c>
      <c r="O288" s="95">
        <v>327</v>
      </c>
      <c r="P288" s="95">
        <v>126</v>
      </c>
      <c r="Q288" s="95">
        <v>335</v>
      </c>
      <c r="R288" s="95">
        <v>488</v>
      </c>
      <c r="S288" s="95">
        <v>166</v>
      </c>
      <c r="T288" s="95">
        <v>154</v>
      </c>
      <c r="U288" s="95">
        <v>542</v>
      </c>
      <c r="V288" s="95">
        <v>150</v>
      </c>
      <c r="W288" s="95">
        <v>0</v>
      </c>
      <c r="X288" s="94"/>
      <c r="Y288" s="94"/>
      <c r="Z288" s="69">
        <f>SUM(K288:Y288)</f>
        <v>3267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260</v>
      </c>
      <c r="D289" s="299"/>
      <c r="E289" s="299"/>
      <c r="F289" s="299"/>
      <c r="G289" s="299"/>
      <c r="H289" s="299"/>
      <c r="I289" s="299"/>
      <c r="J289" s="299"/>
      <c r="K289" s="95">
        <v>0</v>
      </c>
      <c r="L289" s="95">
        <v>18</v>
      </c>
      <c r="M289" s="95">
        <v>42</v>
      </c>
      <c r="N289" s="95">
        <v>207</v>
      </c>
      <c r="O289" s="95">
        <v>95</v>
      </c>
      <c r="P289" s="95">
        <v>21</v>
      </c>
      <c r="Q289" s="95">
        <v>41</v>
      </c>
      <c r="R289" s="95">
        <v>66</v>
      </c>
      <c r="S289" s="95">
        <v>100</v>
      </c>
      <c r="T289" s="95">
        <v>64</v>
      </c>
      <c r="U289" s="95">
        <v>88</v>
      </c>
      <c r="V289" s="95">
        <v>18</v>
      </c>
      <c r="W289" s="95">
        <v>0</v>
      </c>
      <c r="X289" s="94"/>
      <c r="Y289" s="94"/>
      <c r="Z289" s="69">
        <f>SUM(K289:Y289)</f>
        <v>760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213</v>
      </c>
      <c r="C290" s="299" t="s">
        <v>261</v>
      </c>
      <c r="D290" s="299"/>
      <c r="E290" s="299"/>
      <c r="F290" s="299"/>
      <c r="G290" s="299"/>
      <c r="H290" s="299"/>
      <c r="I290" s="299"/>
      <c r="J290" s="299"/>
      <c r="K290" s="95">
        <v>0</v>
      </c>
      <c r="L290" s="95">
        <v>24</v>
      </c>
      <c r="M290" s="95">
        <v>60</v>
      </c>
      <c r="N290" s="95">
        <v>183</v>
      </c>
      <c r="O290" s="95">
        <v>73</v>
      </c>
      <c r="P290" s="95">
        <v>12</v>
      </c>
      <c r="Q290" s="95">
        <v>31</v>
      </c>
      <c r="R290" s="95">
        <v>53</v>
      </c>
      <c r="S290" s="95">
        <v>44</v>
      </c>
      <c r="T290" s="95">
        <v>32</v>
      </c>
      <c r="U290" s="95">
        <v>142</v>
      </c>
      <c r="V290" s="95">
        <v>11</v>
      </c>
      <c r="W290" s="95">
        <v>0</v>
      </c>
      <c r="X290" s="94"/>
      <c r="Y290" s="94"/>
      <c r="Z290" s="69">
        <f>SUM(K290:Y290)</f>
        <v>665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87"/>
      <c r="C291" s="298"/>
      <c r="D291" s="299"/>
      <c r="E291" s="299"/>
      <c r="F291" s="299"/>
      <c r="G291" s="299"/>
      <c r="H291" s="299"/>
      <c r="I291" s="299"/>
      <c r="J291" s="299"/>
      <c r="K291" s="87" t="s">
        <v>215</v>
      </c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49"/>
      <c r="AC291" s="27" t="s">
        <v>82</v>
      </c>
      <c r="AD291" s="37" t="s">
        <v>112</v>
      </c>
    </row>
    <row r="292" spans="1:30" ht="15" customHeight="1">
      <c r="A292" s="47"/>
      <c r="B292" s="87"/>
      <c r="C292" s="298"/>
      <c r="D292" s="299"/>
      <c r="E292" s="299"/>
      <c r="F292" s="299"/>
      <c r="G292" s="299"/>
      <c r="H292" s="299"/>
      <c r="I292" s="299"/>
      <c r="J292" s="299"/>
      <c r="K292" s="87" t="s">
        <v>215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>
      <c r="A293" s="47"/>
      <c r="B293" s="87"/>
      <c r="C293" s="298"/>
      <c r="D293" s="299"/>
      <c r="E293" s="299"/>
      <c r="F293" s="299"/>
      <c r="G293" s="299"/>
      <c r="H293" s="299"/>
      <c r="I293" s="299"/>
      <c r="J293" s="299"/>
      <c r="K293" s="87" t="s">
        <v>215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215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215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310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W298" si="25">SUM(K287:K297)</f>
        <v>0</v>
      </c>
      <c r="L298" s="70">
        <f t="shared" si="25"/>
        <v>206</v>
      </c>
      <c r="M298" s="70">
        <f t="shared" si="25"/>
        <v>533</v>
      </c>
      <c r="N298" s="70">
        <f t="shared" si="25"/>
        <v>1652</v>
      </c>
      <c r="O298" s="70">
        <f t="shared" si="25"/>
        <v>775</v>
      </c>
      <c r="P298" s="70">
        <f t="shared" si="25"/>
        <v>213</v>
      </c>
      <c r="Q298" s="70">
        <f t="shared" si="25"/>
        <v>510</v>
      </c>
      <c r="R298" s="70">
        <f t="shared" si="25"/>
        <v>781</v>
      </c>
      <c r="S298" s="70">
        <f t="shared" si="25"/>
        <v>423</v>
      </c>
      <c r="T298" s="70">
        <f t="shared" si="25"/>
        <v>347</v>
      </c>
      <c r="U298" s="70">
        <f t="shared" si="25"/>
        <v>1265</v>
      </c>
      <c r="V298" s="70">
        <f t="shared" si="25"/>
        <v>214</v>
      </c>
      <c r="W298" s="70">
        <f t="shared" si="25"/>
        <v>0</v>
      </c>
      <c r="X298" s="94"/>
      <c r="Y298" s="94"/>
      <c r="Z298" s="70">
        <f>SUM(K298:Y298)</f>
        <v>6919</v>
      </c>
      <c r="AC298" s="27"/>
      <c r="AD298" s="37" t="s">
        <v>181</v>
      </c>
    </row>
    <row r="299" spans="1:30" ht="30" customHeight="1">
      <c r="A299" s="47" t="s">
        <v>53</v>
      </c>
      <c r="B299" s="50" t="s">
        <v>262</v>
      </c>
      <c r="C299" s="301" t="s">
        <v>263</v>
      </c>
      <c r="D299" s="301"/>
      <c r="E299" s="301"/>
      <c r="F299" s="301"/>
      <c r="G299" s="301"/>
      <c r="H299" s="301"/>
      <c r="I299" s="301"/>
      <c r="J299" s="302"/>
      <c r="K299" s="95">
        <v>6</v>
      </c>
      <c r="L299" s="95">
        <v>62</v>
      </c>
      <c r="M299" s="95">
        <v>447</v>
      </c>
      <c r="N299" s="95">
        <v>599</v>
      </c>
      <c r="O299" s="95">
        <v>314</v>
      </c>
      <c r="P299" s="95">
        <v>148</v>
      </c>
      <c r="Q299" s="95">
        <v>196</v>
      </c>
      <c r="R299" s="95">
        <v>223</v>
      </c>
      <c r="S299" s="95">
        <v>41</v>
      </c>
      <c r="T299" s="95">
        <v>128</v>
      </c>
      <c r="U299" s="95">
        <v>630</v>
      </c>
      <c r="V299" s="95">
        <v>63</v>
      </c>
      <c r="W299" s="95">
        <v>2</v>
      </c>
      <c r="X299" s="94"/>
      <c r="Y299" s="94"/>
      <c r="Z299" s="69">
        <f>SUM(K299:Y299)</f>
        <v>2859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264</v>
      </c>
      <c r="D300" s="299"/>
      <c r="E300" s="299"/>
      <c r="F300" s="299"/>
      <c r="G300" s="299"/>
      <c r="H300" s="299"/>
      <c r="I300" s="299"/>
      <c r="J300" s="299"/>
      <c r="K300" s="95">
        <v>4</v>
      </c>
      <c r="L300" s="95">
        <v>403</v>
      </c>
      <c r="M300" s="95">
        <v>481</v>
      </c>
      <c r="N300" s="95">
        <v>4827</v>
      </c>
      <c r="O300" s="95">
        <v>628</v>
      </c>
      <c r="P300" s="95">
        <v>991</v>
      </c>
      <c r="Q300" s="95">
        <v>686</v>
      </c>
      <c r="R300" s="95">
        <v>508</v>
      </c>
      <c r="S300" s="95">
        <v>182</v>
      </c>
      <c r="T300" s="95">
        <v>335</v>
      </c>
      <c r="U300" s="95">
        <v>1211</v>
      </c>
      <c r="V300" s="95">
        <v>519</v>
      </c>
      <c r="W300" s="95">
        <v>184</v>
      </c>
      <c r="X300" s="94"/>
      <c r="Y300" s="94"/>
      <c r="Z300" s="69">
        <f>SUM(K300:Y300)</f>
        <v>10959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265</v>
      </c>
      <c r="D301" s="299"/>
      <c r="E301" s="299"/>
      <c r="F301" s="299"/>
      <c r="G301" s="299"/>
      <c r="H301" s="299"/>
      <c r="I301" s="299"/>
      <c r="J301" s="299"/>
      <c r="K301" s="95">
        <v>208</v>
      </c>
      <c r="L301" s="95">
        <v>108</v>
      </c>
      <c r="M301" s="95">
        <v>359</v>
      </c>
      <c r="N301" s="95">
        <v>2754</v>
      </c>
      <c r="O301" s="95">
        <v>431</v>
      </c>
      <c r="P301" s="95">
        <v>452</v>
      </c>
      <c r="Q301" s="95">
        <v>572</v>
      </c>
      <c r="R301" s="95">
        <v>1061</v>
      </c>
      <c r="S301" s="95">
        <v>333</v>
      </c>
      <c r="T301" s="95">
        <v>741</v>
      </c>
      <c r="U301" s="95">
        <v>963</v>
      </c>
      <c r="V301" s="95">
        <v>755</v>
      </c>
      <c r="W301" s="95">
        <v>1153</v>
      </c>
      <c r="X301" s="94"/>
      <c r="Y301" s="94"/>
      <c r="Z301" s="69">
        <f>SUM(K301:Y301)</f>
        <v>9890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213</v>
      </c>
      <c r="C302" s="299" t="s">
        <v>266</v>
      </c>
      <c r="D302" s="299"/>
      <c r="E302" s="299"/>
      <c r="F302" s="299"/>
      <c r="G302" s="299"/>
      <c r="H302" s="299"/>
      <c r="I302" s="299"/>
      <c r="J302" s="299"/>
      <c r="K302" s="95">
        <v>105</v>
      </c>
      <c r="L302" s="95">
        <v>1326</v>
      </c>
      <c r="M302" s="95">
        <v>338</v>
      </c>
      <c r="N302" s="95">
        <v>198</v>
      </c>
      <c r="O302" s="95">
        <v>72</v>
      </c>
      <c r="P302" s="95">
        <v>78</v>
      </c>
      <c r="Q302" s="95">
        <v>57</v>
      </c>
      <c r="R302" s="95">
        <v>145</v>
      </c>
      <c r="S302" s="95">
        <v>20</v>
      </c>
      <c r="T302" s="95">
        <v>48</v>
      </c>
      <c r="U302" s="95">
        <v>239</v>
      </c>
      <c r="V302" s="95">
        <v>95</v>
      </c>
      <c r="W302" s="95">
        <v>0</v>
      </c>
      <c r="X302" s="94"/>
      <c r="Y302" s="94"/>
      <c r="Z302" s="69">
        <f>SUM(K302:Y302)</f>
        <v>2721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88"/>
      <c r="C303" s="298"/>
      <c r="D303" s="299"/>
      <c r="E303" s="299"/>
      <c r="F303" s="299"/>
      <c r="G303" s="299"/>
      <c r="H303" s="299"/>
      <c r="I303" s="299"/>
      <c r="J303" s="299"/>
      <c r="K303" s="88" t="s">
        <v>215</v>
      </c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49"/>
      <c r="AC303" s="27" t="s">
        <v>82</v>
      </c>
      <c r="AD303" s="37" t="s">
        <v>123</v>
      </c>
    </row>
    <row r="304" spans="1:30" ht="15" customHeight="1">
      <c r="A304" s="47"/>
      <c r="B304" s="88"/>
      <c r="C304" s="298"/>
      <c r="D304" s="299"/>
      <c r="E304" s="299"/>
      <c r="F304" s="299"/>
      <c r="G304" s="299"/>
      <c r="H304" s="299"/>
      <c r="I304" s="299"/>
      <c r="J304" s="299"/>
      <c r="K304" s="88" t="s">
        <v>215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>
      <c r="A305" s="47"/>
      <c r="B305" s="88"/>
      <c r="C305" s="298"/>
      <c r="D305" s="299"/>
      <c r="E305" s="299"/>
      <c r="F305" s="299"/>
      <c r="G305" s="299"/>
      <c r="H305" s="299"/>
      <c r="I305" s="299"/>
      <c r="J305" s="299"/>
      <c r="K305" s="88" t="s">
        <v>215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215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215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310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W310" si="26">SUM(K299:K309)</f>
        <v>323</v>
      </c>
      <c r="L310" s="70">
        <f t="shared" si="26"/>
        <v>1899</v>
      </c>
      <c r="M310" s="70">
        <f t="shared" si="26"/>
        <v>1625</v>
      </c>
      <c r="N310" s="70">
        <f t="shared" si="26"/>
        <v>8378</v>
      </c>
      <c r="O310" s="70">
        <f t="shared" si="26"/>
        <v>1445</v>
      </c>
      <c r="P310" s="70">
        <f t="shared" si="26"/>
        <v>1669</v>
      </c>
      <c r="Q310" s="70">
        <f t="shared" si="26"/>
        <v>1511</v>
      </c>
      <c r="R310" s="70">
        <f t="shared" si="26"/>
        <v>1937</v>
      </c>
      <c r="S310" s="70">
        <f t="shared" si="26"/>
        <v>576</v>
      </c>
      <c r="T310" s="70">
        <f t="shared" si="26"/>
        <v>1252</v>
      </c>
      <c r="U310" s="70">
        <f t="shared" si="26"/>
        <v>3043</v>
      </c>
      <c r="V310" s="70">
        <f t="shared" si="26"/>
        <v>1432</v>
      </c>
      <c r="W310" s="70">
        <f t="shared" si="26"/>
        <v>1339</v>
      </c>
      <c r="X310" s="94"/>
      <c r="Y310" s="94"/>
      <c r="Z310" s="70">
        <f>SUM(K310:Y310)</f>
        <v>26429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317</v>
      </c>
      <c r="C313" s="287"/>
      <c r="D313" s="288"/>
      <c r="E313" s="286" t="s">
        <v>318</v>
      </c>
      <c r="F313" s="287"/>
      <c r="G313" s="288"/>
      <c r="H313" s="286" t="s">
        <v>319</v>
      </c>
      <c r="I313" s="287"/>
      <c r="J313" s="288"/>
      <c r="K313" s="292" t="s">
        <v>320</v>
      </c>
      <c r="L313" s="294" t="s">
        <v>321</v>
      </c>
      <c r="M313" s="294" t="s">
        <v>322</v>
      </c>
      <c r="N313" s="296" t="s">
        <v>323</v>
      </c>
      <c r="O313" s="176" t="s">
        <v>317</v>
      </c>
      <c r="P313" s="177" t="s">
        <v>318</v>
      </c>
      <c r="Q313" s="178" t="s">
        <v>319</v>
      </c>
      <c r="R313" s="179" t="s">
        <v>320</v>
      </c>
      <c r="S313" s="62"/>
      <c r="T313" s="180" t="s">
        <v>321</v>
      </c>
      <c r="U313" s="62"/>
      <c r="V313" s="181" t="s">
        <v>322</v>
      </c>
      <c r="W313" s="62"/>
      <c r="X313" s="182" t="s">
        <v>323</v>
      </c>
      <c r="Y313" s="183" t="s">
        <v>324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325</v>
      </c>
      <c r="P314" s="185" t="s">
        <v>326</v>
      </c>
      <c r="Q314" s="186" t="s">
        <v>327</v>
      </c>
      <c r="R314" s="187" t="s">
        <v>328</v>
      </c>
      <c r="S314" s="63"/>
      <c r="T314" s="188" t="s">
        <v>329</v>
      </c>
      <c r="U314" s="63"/>
      <c r="V314" s="189" t="s">
        <v>330</v>
      </c>
      <c r="W314" s="63"/>
      <c r="X314" s="190" t="s">
        <v>331</v>
      </c>
      <c r="Y314" s="191" t="s">
        <v>332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302</v>
      </c>
      <c r="AH316" s="93" t="s">
        <v>314</v>
      </c>
    </row>
    <row r="317" spans="1:34" ht="22.5" customHeight="1">
      <c r="I317" s="280" t="s">
        <v>96</v>
      </c>
      <c r="J317" s="280"/>
      <c r="K317" s="280"/>
      <c r="L317" s="280"/>
      <c r="M317" s="8" t="s">
        <v>285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313</v>
      </c>
    </row>
    <row r="318" spans="1:34" ht="22.5" customHeight="1">
      <c r="I318" s="280" t="s">
        <v>2</v>
      </c>
      <c r="J318" s="280"/>
      <c r="K318" s="280"/>
      <c r="L318" s="280"/>
      <c r="M318" s="8" t="s">
        <v>285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302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303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10" t="s">
        <v>206</v>
      </c>
      <c r="W324" s="10" t="s">
        <v>208</v>
      </c>
      <c r="X324" s="94"/>
      <c r="Y324" s="94"/>
      <c r="Z324" s="15" t="s">
        <v>209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267</v>
      </c>
      <c r="C327" s="301" t="s">
        <v>268</v>
      </c>
      <c r="D327" s="301"/>
      <c r="E327" s="301"/>
      <c r="F327" s="301"/>
      <c r="G327" s="301"/>
      <c r="H327" s="301"/>
      <c r="I327" s="301"/>
      <c r="J327" s="302"/>
      <c r="K327" s="95">
        <v>5</v>
      </c>
      <c r="L327" s="95">
        <v>20</v>
      </c>
      <c r="M327" s="95">
        <v>205</v>
      </c>
      <c r="N327" s="95">
        <v>604</v>
      </c>
      <c r="O327" s="95">
        <v>172</v>
      </c>
      <c r="P327" s="95">
        <v>75</v>
      </c>
      <c r="Q327" s="95">
        <v>274</v>
      </c>
      <c r="R327" s="95">
        <v>169</v>
      </c>
      <c r="S327" s="95">
        <v>117</v>
      </c>
      <c r="T327" s="95">
        <v>102</v>
      </c>
      <c r="U327" s="95">
        <v>207</v>
      </c>
      <c r="V327" s="95">
        <v>34</v>
      </c>
      <c r="W327" s="95">
        <v>0</v>
      </c>
      <c r="X327" s="94"/>
      <c r="Y327" s="94"/>
      <c r="Z327" s="69">
        <f>SUM(K327:Y327)</f>
        <v>1984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269</v>
      </c>
      <c r="D328" s="299"/>
      <c r="E328" s="299"/>
      <c r="F328" s="299"/>
      <c r="G328" s="299"/>
      <c r="H328" s="299"/>
      <c r="I328" s="299"/>
      <c r="J328" s="299"/>
      <c r="K328" s="95">
        <v>552</v>
      </c>
      <c r="L328" s="95">
        <v>150</v>
      </c>
      <c r="M328" s="95">
        <v>431</v>
      </c>
      <c r="N328" s="95">
        <v>1062</v>
      </c>
      <c r="O328" s="95">
        <v>476</v>
      </c>
      <c r="P328" s="95">
        <v>1379</v>
      </c>
      <c r="Q328" s="95">
        <v>778</v>
      </c>
      <c r="R328" s="95">
        <v>586</v>
      </c>
      <c r="S328" s="95">
        <v>424</v>
      </c>
      <c r="T328" s="95">
        <v>519</v>
      </c>
      <c r="U328" s="95">
        <v>1009</v>
      </c>
      <c r="V328" s="95">
        <v>108</v>
      </c>
      <c r="W328" s="95">
        <v>67</v>
      </c>
      <c r="X328" s="94"/>
      <c r="Y328" s="94"/>
      <c r="Z328" s="69">
        <f>SUM(K328:Y328)</f>
        <v>7541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270</v>
      </c>
      <c r="D329" s="299"/>
      <c r="E329" s="299"/>
      <c r="F329" s="299"/>
      <c r="G329" s="299"/>
      <c r="H329" s="299"/>
      <c r="I329" s="299"/>
      <c r="J329" s="299"/>
      <c r="K329" s="95">
        <v>171</v>
      </c>
      <c r="L329" s="95">
        <v>56</v>
      </c>
      <c r="M329" s="95">
        <v>523</v>
      </c>
      <c r="N329" s="95">
        <v>363</v>
      </c>
      <c r="O329" s="95">
        <v>273</v>
      </c>
      <c r="P329" s="95">
        <v>852</v>
      </c>
      <c r="Q329" s="95">
        <v>364</v>
      </c>
      <c r="R329" s="95">
        <v>126</v>
      </c>
      <c r="S329" s="95">
        <v>134</v>
      </c>
      <c r="T329" s="95">
        <v>114</v>
      </c>
      <c r="U329" s="95">
        <v>558</v>
      </c>
      <c r="V329" s="95">
        <v>60</v>
      </c>
      <c r="W329" s="95">
        <v>4</v>
      </c>
      <c r="X329" s="94"/>
      <c r="Y329" s="94"/>
      <c r="Z329" s="69">
        <f>SUM(K329:Y329)</f>
        <v>3598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213</v>
      </c>
      <c r="C330" s="299" t="s">
        <v>271</v>
      </c>
      <c r="D330" s="299"/>
      <c r="E330" s="299"/>
      <c r="F330" s="299"/>
      <c r="G330" s="299"/>
      <c r="H330" s="299"/>
      <c r="I330" s="299"/>
      <c r="J330" s="299"/>
      <c r="K330" s="95">
        <v>4</v>
      </c>
      <c r="L330" s="95">
        <v>61</v>
      </c>
      <c r="M330" s="95">
        <v>97</v>
      </c>
      <c r="N330" s="95">
        <v>903</v>
      </c>
      <c r="O330" s="95">
        <v>127</v>
      </c>
      <c r="P330" s="95">
        <v>35</v>
      </c>
      <c r="Q330" s="95">
        <v>521</v>
      </c>
      <c r="R330" s="95">
        <v>101</v>
      </c>
      <c r="S330" s="95">
        <v>173</v>
      </c>
      <c r="T330" s="95">
        <v>274</v>
      </c>
      <c r="U330" s="95">
        <v>232</v>
      </c>
      <c r="V330" s="95">
        <v>98</v>
      </c>
      <c r="W330" s="95">
        <v>1</v>
      </c>
      <c r="X330" s="94"/>
      <c r="Y330" s="94"/>
      <c r="Z330" s="69">
        <f>SUM(K330:Y330)</f>
        <v>2627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89"/>
      <c r="C331" s="298"/>
      <c r="D331" s="299"/>
      <c r="E331" s="299"/>
      <c r="F331" s="299"/>
      <c r="G331" s="299"/>
      <c r="H331" s="299"/>
      <c r="I331" s="299"/>
      <c r="J331" s="299"/>
      <c r="K331" s="89" t="s">
        <v>215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215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215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310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W338" si="27">SUM(K327:K337)</f>
        <v>732</v>
      </c>
      <c r="L338" s="70">
        <f t="shared" si="27"/>
        <v>287</v>
      </c>
      <c r="M338" s="70">
        <f t="shared" si="27"/>
        <v>1256</v>
      </c>
      <c r="N338" s="70">
        <f t="shared" si="27"/>
        <v>2932</v>
      </c>
      <c r="O338" s="70">
        <f t="shared" si="27"/>
        <v>1048</v>
      </c>
      <c r="P338" s="70">
        <f t="shared" si="27"/>
        <v>2341</v>
      </c>
      <c r="Q338" s="70">
        <f t="shared" si="27"/>
        <v>1937</v>
      </c>
      <c r="R338" s="70">
        <f t="shared" si="27"/>
        <v>982</v>
      </c>
      <c r="S338" s="70">
        <f t="shared" si="27"/>
        <v>848</v>
      </c>
      <c r="T338" s="70">
        <f t="shared" si="27"/>
        <v>1009</v>
      </c>
      <c r="U338" s="70">
        <f t="shared" si="27"/>
        <v>2006</v>
      </c>
      <c r="V338" s="70">
        <f t="shared" si="27"/>
        <v>300</v>
      </c>
      <c r="W338" s="70">
        <f t="shared" si="27"/>
        <v>72</v>
      </c>
      <c r="X338" s="94"/>
      <c r="Y338" s="94"/>
      <c r="Z338" s="70">
        <f>SUM(K338:Y338)</f>
        <v>15750</v>
      </c>
      <c r="AC338" s="27"/>
      <c r="AD338" s="37" t="s">
        <v>181</v>
      </c>
    </row>
    <row r="339" spans="1:30" ht="30" customHeight="1">
      <c r="A339" s="47" t="s">
        <v>53</v>
      </c>
      <c r="B339" s="50" t="s">
        <v>272</v>
      </c>
      <c r="C339" s="301" t="s">
        <v>273</v>
      </c>
      <c r="D339" s="301"/>
      <c r="E339" s="301"/>
      <c r="F339" s="301"/>
      <c r="G339" s="301"/>
      <c r="H339" s="301"/>
      <c r="I339" s="301"/>
      <c r="J339" s="302"/>
      <c r="K339" s="95">
        <v>9</v>
      </c>
      <c r="L339" s="95">
        <v>68</v>
      </c>
      <c r="M339" s="95">
        <v>907</v>
      </c>
      <c r="N339" s="95">
        <v>999</v>
      </c>
      <c r="O339" s="95">
        <v>411</v>
      </c>
      <c r="P339" s="95">
        <v>357</v>
      </c>
      <c r="Q339" s="95">
        <v>1203</v>
      </c>
      <c r="R339" s="95">
        <v>228</v>
      </c>
      <c r="S339" s="95">
        <v>165</v>
      </c>
      <c r="T339" s="95">
        <v>424</v>
      </c>
      <c r="U339" s="95">
        <v>1282</v>
      </c>
      <c r="V339" s="95">
        <v>80</v>
      </c>
      <c r="W339" s="95">
        <v>0</v>
      </c>
      <c r="X339" s="94"/>
      <c r="Y339" s="94"/>
      <c r="Z339" s="69">
        <f>SUM(K339:Y339)</f>
        <v>6133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274</v>
      </c>
      <c r="D340" s="299"/>
      <c r="E340" s="299"/>
      <c r="F340" s="299"/>
      <c r="G340" s="299"/>
      <c r="H340" s="299"/>
      <c r="I340" s="299"/>
      <c r="J340" s="299"/>
      <c r="K340" s="95">
        <v>1425</v>
      </c>
      <c r="L340" s="95">
        <v>3943</v>
      </c>
      <c r="M340" s="95">
        <v>5426</v>
      </c>
      <c r="N340" s="95">
        <v>5841</v>
      </c>
      <c r="O340" s="95">
        <v>1556</v>
      </c>
      <c r="P340" s="95">
        <v>2024</v>
      </c>
      <c r="Q340" s="95">
        <v>7532</v>
      </c>
      <c r="R340" s="95">
        <v>1534</v>
      </c>
      <c r="S340" s="95">
        <v>1450</v>
      </c>
      <c r="T340" s="95">
        <v>2981</v>
      </c>
      <c r="U340" s="95">
        <v>11927</v>
      </c>
      <c r="V340" s="95">
        <v>951</v>
      </c>
      <c r="W340" s="95">
        <v>804</v>
      </c>
      <c r="X340" s="94"/>
      <c r="Y340" s="94"/>
      <c r="Z340" s="69">
        <f>SUM(K340:Y340)</f>
        <v>47394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275</v>
      </c>
      <c r="D341" s="299"/>
      <c r="E341" s="299"/>
      <c r="F341" s="299"/>
      <c r="G341" s="299"/>
      <c r="H341" s="299"/>
      <c r="I341" s="299"/>
      <c r="J341" s="299"/>
      <c r="K341" s="95">
        <v>624</v>
      </c>
      <c r="L341" s="95">
        <v>220</v>
      </c>
      <c r="M341" s="95">
        <v>1436</v>
      </c>
      <c r="N341" s="95">
        <v>1167</v>
      </c>
      <c r="O341" s="95">
        <v>3008</v>
      </c>
      <c r="P341" s="95">
        <v>541</v>
      </c>
      <c r="Q341" s="95">
        <v>836</v>
      </c>
      <c r="R341" s="95">
        <v>1686</v>
      </c>
      <c r="S341" s="95">
        <v>565</v>
      </c>
      <c r="T341" s="95">
        <v>1865</v>
      </c>
      <c r="U341" s="95">
        <v>997</v>
      </c>
      <c r="V341" s="95">
        <v>68</v>
      </c>
      <c r="W341" s="95">
        <v>287</v>
      </c>
      <c r="X341" s="94"/>
      <c r="Y341" s="94"/>
      <c r="Z341" s="69">
        <f>SUM(K341:Y341)</f>
        <v>13300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213</v>
      </c>
      <c r="C342" s="299" t="s">
        <v>276</v>
      </c>
      <c r="D342" s="299"/>
      <c r="E342" s="299"/>
      <c r="F342" s="299"/>
      <c r="G342" s="299"/>
      <c r="H342" s="299"/>
      <c r="I342" s="299"/>
      <c r="J342" s="299"/>
      <c r="K342" s="95">
        <v>5</v>
      </c>
      <c r="L342" s="95">
        <v>10</v>
      </c>
      <c r="M342" s="95">
        <v>90</v>
      </c>
      <c r="N342" s="95">
        <v>207</v>
      </c>
      <c r="O342" s="95">
        <v>96</v>
      </c>
      <c r="P342" s="95">
        <v>87</v>
      </c>
      <c r="Q342" s="95">
        <v>349</v>
      </c>
      <c r="R342" s="95">
        <v>90</v>
      </c>
      <c r="S342" s="95">
        <v>70</v>
      </c>
      <c r="T342" s="95">
        <v>121</v>
      </c>
      <c r="U342" s="95">
        <v>174</v>
      </c>
      <c r="V342" s="95">
        <v>21</v>
      </c>
      <c r="W342" s="95">
        <v>0</v>
      </c>
      <c r="X342" s="94"/>
      <c r="Y342" s="94"/>
      <c r="Z342" s="69">
        <f>SUM(K342:Y342)</f>
        <v>1320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90"/>
      <c r="C343" s="298"/>
      <c r="D343" s="299"/>
      <c r="E343" s="299"/>
      <c r="F343" s="299"/>
      <c r="G343" s="299"/>
      <c r="H343" s="299"/>
      <c r="I343" s="299"/>
      <c r="J343" s="299"/>
      <c r="K343" s="90" t="s">
        <v>215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49"/>
      <c r="AC343" s="27" t="s">
        <v>82</v>
      </c>
      <c r="AD343" s="37" t="s">
        <v>123</v>
      </c>
    </row>
    <row r="344" spans="1:30" ht="15" customHeight="1">
      <c r="A344" s="47"/>
      <c r="B344" s="90"/>
      <c r="C344" s="298"/>
      <c r="D344" s="299"/>
      <c r="E344" s="299"/>
      <c r="F344" s="299"/>
      <c r="G344" s="299"/>
      <c r="H344" s="299"/>
      <c r="I344" s="299"/>
      <c r="J344" s="299"/>
      <c r="K344" s="90" t="s">
        <v>215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>
      <c r="A345" s="47"/>
      <c r="B345" s="90"/>
      <c r="C345" s="298"/>
      <c r="D345" s="299"/>
      <c r="E345" s="299"/>
      <c r="F345" s="299"/>
      <c r="G345" s="299"/>
      <c r="H345" s="299"/>
      <c r="I345" s="299"/>
      <c r="J345" s="299"/>
      <c r="K345" s="90" t="s">
        <v>215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215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215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310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W350" si="28">SUM(K339:K349)</f>
        <v>2063</v>
      </c>
      <c r="L350" s="70">
        <f t="shared" si="28"/>
        <v>4241</v>
      </c>
      <c r="M350" s="70">
        <f t="shared" si="28"/>
        <v>7859</v>
      </c>
      <c r="N350" s="70">
        <f t="shared" si="28"/>
        <v>8214</v>
      </c>
      <c r="O350" s="70">
        <f t="shared" si="28"/>
        <v>5071</v>
      </c>
      <c r="P350" s="70">
        <f t="shared" si="28"/>
        <v>3009</v>
      </c>
      <c r="Q350" s="70">
        <f t="shared" si="28"/>
        <v>9920</v>
      </c>
      <c r="R350" s="70">
        <f t="shared" si="28"/>
        <v>3538</v>
      </c>
      <c r="S350" s="70">
        <f t="shared" si="28"/>
        <v>2250</v>
      </c>
      <c r="T350" s="70">
        <f t="shared" si="28"/>
        <v>5391</v>
      </c>
      <c r="U350" s="70">
        <f t="shared" si="28"/>
        <v>14380</v>
      </c>
      <c r="V350" s="70">
        <f t="shared" si="28"/>
        <v>1120</v>
      </c>
      <c r="W350" s="70">
        <f t="shared" si="28"/>
        <v>1091</v>
      </c>
      <c r="X350" s="94"/>
      <c r="Y350" s="94"/>
      <c r="Z350" s="70">
        <f>SUM(K350:Y350)</f>
        <v>68147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317</v>
      </c>
      <c r="C353" s="287"/>
      <c r="D353" s="288"/>
      <c r="E353" s="286" t="s">
        <v>318</v>
      </c>
      <c r="F353" s="287"/>
      <c r="G353" s="288"/>
      <c r="H353" s="286" t="s">
        <v>319</v>
      </c>
      <c r="I353" s="287"/>
      <c r="J353" s="288"/>
      <c r="K353" s="292" t="s">
        <v>320</v>
      </c>
      <c r="L353" s="294" t="s">
        <v>321</v>
      </c>
      <c r="M353" s="294" t="s">
        <v>322</v>
      </c>
      <c r="N353" s="296" t="s">
        <v>323</v>
      </c>
      <c r="O353" s="192" t="s">
        <v>317</v>
      </c>
      <c r="P353" s="193" t="s">
        <v>318</v>
      </c>
      <c r="Q353" s="194" t="s">
        <v>319</v>
      </c>
      <c r="R353" s="195" t="s">
        <v>320</v>
      </c>
      <c r="S353" s="62"/>
      <c r="T353" s="196" t="s">
        <v>321</v>
      </c>
      <c r="U353" s="62"/>
      <c r="V353" s="197" t="s">
        <v>322</v>
      </c>
      <c r="W353" s="62"/>
      <c r="X353" s="198" t="s">
        <v>323</v>
      </c>
      <c r="Y353" s="199" t="s">
        <v>324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325</v>
      </c>
      <c r="P354" s="201" t="s">
        <v>326</v>
      </c>
      <c r="Q354" s="202" t="s">
        <v>327</v>
      </c>
      <c r="R354" s="203" t="s">
        <v>328</v>
      </c>
      <c r="S354" s="63"/>
      <c r="T354" s="204" t="s">
        <v>329</v>
      </c>
      <c r="U354" s="63"/>
      <c r="V354" s="205" t="s">
        <v>330</v>
      </c>
      <c r="W354" s="63"/>
      <c r="X354" s="206" t="s">
        <v>331</v>
      </c>
      <c r="Y354" s="207" t="s">
        <v>332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304</v>
      </c>
      <c r="AH356" s="93" t="s">
        <v>314</v>
      </c>
    </row>
    <row r="357" spans="1:34" ht="22.5" customHeight="1">
      <c r="I357" s="280" t="s">
        <v>96</v>
      </c>
      <c r="J357" s="280"/>
      <c r="K357" s="280"/>
      <c r="L357" s="280"/>
      <c r="M357" s="8" t="s">
        <v>285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313</v>
      </c>
    </row>
    <row r="358" spans="1:34" ht="22.5" customHeight="1">
      <c r="I358" s="280" t="s">
        <v>2</v>
      </c>
      <c r="J358" s="280"/>
      <c r="K358" s="280"/>
      <c r="L358" s="280"/>
      <c r="M358" s="8" t="s">
        <v>285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304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305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10" t="s">
        <v>206</v>
      </c>
      <c r="W364" s="10" t="s">
        <v>208</v>
      </c>
      <c r="X364" s="94"/>
      <c r="Y364" s="94"/>
      <c r="Z364" s="15" t="s">
        <v>209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277</v>
      </c>
      <c r="C367" s="301" t="s">
        <v>278</v>
      </c>
      <c r="D367" s="301"/>
      <c r="E367" s="301"/>
      <c r="F367" s="301"/>
      <c r="G367" s="301"/>
      <c r="H367" s="301"/>
      <c r="I367" s="301"/>
      <c r="J367" s="302"/>
      <c r="K367" s="95">
        <v>0</v>
      </c>
      <c r="L367" s="95">
        <v>33</v>
      </c>
      <c r="M367" s="95">
        <v>254</v>
      </c>
      <c r="N367" s="95">
        <v>267</v>
      </c>
      <c r="O367" s="95">
        <v>262</v>
      </c>
      <c r="P367" s="95">
        <v>29</v>
      </c>
      <c r="Q367" s="95">
        <v>71</v>
      </c>
      <c r="R367" s="95">
        <v>52</v>
      </c>
      <c r="S367" s="95">
        <v>10</v>
      </c>
      <c r="T367" s="95">
        <v>16</v>
      </c>
      <c r="U367" s="95">
        <v>197</v>
      </c>
      <c r="V367" s="95">
        <v>13</v>
      </c>
      <c r="W367" s="95">
        <v>0</v>
      </c>
      <c r="X367" s="94"/>
      <c r="Y367" s="94"/>
      <c r="Z367" s="69">
        <f>SUM(K367:Y367)</f>
        <v>1204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279</v>
      </c>
      <c r="D368" s="299"/>
      <c r="E368" s="299"/>
      <c r="F368" s="299"/>
      <c r="G368" s="299"/>
      <c r="H368" s="299"/>
      <c r="I368" s="299"/>
      <c r="J368" s="299"/>
      <c r="K368" s="95">
        <v>0</v>
      </c>
      <c r="L368" s="95">
        <v>54</v>
      </c>
      <c r="M368" s="95">
        <v>170</v>
      </c>
      <c r="N368" s="95">
        <v>337</v>
      </c>
      <c r="O368" s="95">
        <v>326</v>
      </c>
      <c r="P368" s="95">
        <v>24</v>
      </c>
      <c r="Q368" s="95">
        <v>169</v>
      </c>
      <c r="R368" s="95">
        <v>58</v>
      </c>
      <c r="S368" s="95">
        <v>25</v>
      </c>
      <c r="T368" s="95">
        <v>40</v>
      </c>
      <c r="U368" s="95">
        <v>283</v>
      </c>
      <c r="V368" s="95">
        <v>28</v>
      </c>
      <c r="W368" s="95">
        <v>0</v>
      </c>
      <c r="X368" s="94"/>
      <c r="Y368" s="94"/>
      <c r="Z368" s="69">
        <f>SUM(K368:Y368)</f>
        <v>1514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280</v>
      </c>
      <c r="D369" s="299"/>
      <c r="E369" s="299"/>
      <c r="F369" s="299"/>
      <c r="G369" s="299"/>
      <c r="H369" s="299"/>
      <c r="I369" s="299"/>
      <c r="J369" s="299"/>
      <c r="K369" s="95">
        <v>0</v>
      </c>
      <c r="L369" s="95">
        <v>10</v>
      </c>
      <c r="M369" s="95">
        <v>131</v>
      </c>
      <c r="N369" s="95">
        <v>149</v>
      </c>
      <c r="O369" s="95">
        <v>122</v>
      </c>
      <c r="P369" s="95">
        <v>7</v>
      </c>
      <c r="Q369" s="95">
        <v>38</v>
      </c>
      <c r="R369" s="95">
        <v>20</v>
      </c>
      <c r="S369" s="95">
        <v>8</v>
      </c>
      <c r="T369" s="95">
        <v>18</v>
      </c>
      <c r="U369" s="95">
        <v>134</v>
      </c>
      <c r="V369" s="95">
        <v>8</v>
      </c>
      <c r="W369" s="95">
        <v>0</v>
      </c>
      <c r="X369" s="94"/>
      <c r="Y369" s="94"/>
      <c r="Z369" s="69">
        <f>SUM(K369:Y369)</f>
        <v>645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213</v>
      </c>
      <c r="C370" s="299" t="s">
        <v>281</v>
      </c>
      <c r="D370" s="299"/>
      <c r="E370" s="299"/>
      <c r="F370" s="299"/>
      <c r="G370" s="299"/>
      <c r="H370" s="299"/>
      <c r="I370" s="299"/>
      <c r="J370" s="299"/>
      <c r="K370" s="95">
        <v>0</v>
      </c>
      <c r="L370" s="95">
        <v>21</v>
      </c>
      <c r="M370" s="95">
        <v>65</v>
      </c>
      <c r="N370" s="95">
        <v>99</v>
      </c>
      <c r="O370" s="95">
        <v>113</v>
      </c>
      <c r="P370" s="95">
        <v>4</v>
      </c>
      <c r="Q370" s="95">
        <v>44</v>
      </c>
      <c r="R370" s="95">
        <v>19</v>
      </c>
      <c r="S370" s="95">
        <v>11</v>
      </c>
      <c r="T370" s="95">
        <v>10</v>
      </c>
      <c r="U370" s="95">
        <v>126</v>
      </c>
      <c r="V370" s="95">
        <v>16</v>
      </c>
      <c r="W370" s="95">
        <v>0</v>
      </c>
      <c r="X370" s="94"/>
      <c r="Y370" s="94"/>
      <c r="Z370" s="69">
        <f>SUM(K370:Y370)</f>
        <v>528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215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215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215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215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310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W378" si="29">SUM(K367:K377)</f>
        <v>0</v>
      </c>
      <c r="L378" s="70">
        <f t="shared" si="29"/>
        <v>118</v>
      </c>
      <c r="M378" s="70">
        <f t="shared" si="29"/>
        <v>620</v>
      </c>
      <c r="N378" s="70">
        <f t="shared" si="29"/>
        <v>852</v>
      </c>
      <c r="O378" s="70">
        <f t="shared" si="29"/>
        <v>823</v>
      </c>
      <c r="P378" s="70">
        <f t="shared" si="29"/>
        <v>64</v>
      </c>
      <c r="Q378" s="70">
        <f t="shared" si="29"/>
        <v>322</v>
      </c>
      <c r="R378" s="70">
        <f t="shared" si="29"/>
        <v>149</v>
      </c>
      <c r="S378" s="70">
        <f t="shared" si="29"/>
        <v>54</v>
      </c>
      <c r="T378" s="70">
        <f t="shared" si="29"/>
        <v>84</v>
      </c>
      <c r="U378" s="70">
        <f t="shared" si="29"/>
        <v>740</v>
      </c>
      <c r="V378" s="70">
        <f t="shared" si="29"/>
        <v>65</v>
      </c>
      <c r="W378" s="70">
        <f t="shared" si="29"/>
        <v>0</v>
      </c>
      <c r="X378" s="94"/>
      <c r="Y378" s="94"/>
      <c r="Z378" s="70">
        <f>SUM(K378:Y378)</f>
        <v>3891</v>
      </c>
      <c r="AC378" s="27"/>
      <c r="AD378" s="37" t="s">
        <v>181</v>
      </c>
    </row>
    <row r="379" spans="1:30" ht="30" customHeight="1">
      <c r="A379" s="47" t="s">
        <v>53</v>
      </c>
      <c r="B379" s="50" t="s">
        <v>282</v>
      </c>
      <c r="C379" s="301" t="s">
        <v>283</v>
      </c>
      <c r="D379" s="301"/>
      <c r="E379" s="301"/>
      <c r="F379" s="301"/>
      <c r="G379" s="301"/>
      <c r="H379" s="301"/>
      <c r="I379" s="301"/>
      <c r="J379" s="302"/>
      <c r="K379" s="95">
        <v>0</v>
      </c>
      <c r="L379" s="95">
        <v>8</v>
      </c>
      <c r="M379" s="95">
        <v>101</v>
      </c>
      <c r="N379" s="95">
        <v>402</v>
      </c>
      <c r="O379" s="95">
        <v>144</v>
      </c>
      <c r="P379" s="95">
        <v>32</v>
      </c>
      <c r="Q379" s="95">
        <v>76</v>
      </c>
      <c r="R379" s="95">
        <v>30</v>
      </c>
      <c r="S379" s="95">
        <v>74</v>
      </c>
      <c r="T379" s="95">
        <v>49</v>
      </c>
      <c r="U379" s="95">
        <v>220</v>
      </c>
      <c r="V379" s="95">
        <v>84</v>
      </c>
      <c r="W379" s="95">
        <v>0</v>
      </c>
      <c r="X379" s="94"/>
      <c r="Y379" s="94"/>
      <c r="Z379" s="69">
        <f>SUM(K379:Y379)</f>
        <v>1220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284</v>
      </c>
      <c r="D380" s="299"/>
      <c r="E380" s="299"/>
      <c r="F380" s="299"/>
      <c r="G380" s="299"/>
      <c r="H380" s="299"/>
      <c r="I380" s="299"/>
      <c r="J380" s="299"/>
      <c r="K380" s="95">
        <v>12</v>
      </c>
      <c r="L380" s="95">
        <v>82</v>
      </c>
      <c r="M380" s="95">
        <v>136</v>
      </c>
      <c r="N380" s="95">
        <v>617</v>
      </c>
      <c r="O380" s="95">
        <v>300</v>
      </c>
      <c r="P380" s="95">
        <v>72</v>
      </c>
      <c r="Q380" s="95">
        <v>278</v>
      </c>
      <c r="R380" s="95">
        <v>57</v>
      </c>
      <c r="S380" s="95">
        <v>115</v>
      </c>
      <c r="T380" s="95">
        <v>156</v>
      </c>
      <c r="U380" s="95">
        <v>383</v>
      </c>
      <c r="V380" s="95">
        <v>186</v>
      </c>
      <c r="W380" s="95">
        <v>3</v>
      </c>
      <c r="X380" s="94"/>
      <c r="Y380" s="94"/>
      <c r="Z380" s="69">
        <f>SUM(K380:Y380)</f>
        <v>2397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215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215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310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W390" si="30">SUM(K379:K389)</f>
        <v>12</v>
      </c>
      <c r="L390" s="70">
        <f t="shared" si="30"/>
        <v>90</v>
      </c>
      <c r="M390" s="70">
        <f t="shared" si="30"/>
        <v>237</v>
      </c>
      <c r="N390" s="70">
        <f t="shared" si="30"/>
        <v>1019</v>
      </c>
      <c r="O390" s="70">
        <f t="shared" si="30"/>
        <v>444</v>
      </c>
      <c r="P390" s="70">
        <f t="shared" si="30"/>
        <v>104</v>
      </c>
      <c r="Q390" s="70">
        <f t="shared" si="30"/>
        <v>354</v>
      </c>
      <c r="R390" s="70">
        <f t="shared" si="30"/>
        <v>87</v>
      </c>
      <c r="S390" s="70">
        <f t="shared" si="30"/>
        <v>189</v>
      </c>
      <c r="T390" s="70">
        <f t="shared" si="30"/>
        <v>205</v>
      </c>
      <c r="U390" s="70">
        <f t="shared" si="30"/>
        <v>603</v>
      </c>
      <c r="V390" s="70">
        <f t="shared" si="30"/>
        <v>270</v>
      </c>
      <c r="W390" s="70">
        <f t="shared" si="30"/>
        <v>3</v>
      </c>
      <c r="X390" s="94"/>
      <c r="Y390" s="94"/>
      <c r="Z390" s="70">
        <f>SUM(K390:Y390)</f>
        <v>3617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317</v>
      </c>
      <c r="C393" s="287"/>
      <c r="D393" s="288"/>
      <c r="E393" s="286" t="s">
        <v>318</v>
      </c>
      <c r="F393" s="287"/>
      <c r="G393" s="288"/>
      <c r="H393" s="286" t="s">
        <v>319</v>
      </c>
      <c r="I393" s="287"/>
      <c r="J393" s="288"/>
      <c r="K393" s="292" t="s">
        <v>320</v>
      </c>
      <c r="L393" s="294" t="s">
        <v>321</v>
      </c>
      <c r="M393" s="294" t="s">
        <v>322</v>
      </c>
      <c r="N393" s="296" t="s">
        <v>323</v>
      </c>
      <c r="O393" s="208" t="s">
        <v>317</v>
      </c>
      <c r="P393" s="209" t="s">
        <v>318</v>
      </c>
      <c r="Q393" s="210" t="s">
        <v>319</v>
      </c>
      <c r="R393" s="211" t="s">
        <v>320</v>
      </c>
      <c r="S393" s="62"/>
      <c r="T393" s="212" t="s">
        <v>321</v>
      </c>
      <c r="U393" s="62"/>
      <c r="V393" s="213" t="s">
        <v>322</v>
      </c>
      <c r="W393" s="62"/>
      <c r="X393" s="214" t="s">
        <v>323</v>
      </c>
      <c r="Y393" s="215" t="s">
        <v>324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325</v>
      </c>
      <c r="P394" s="217" t="s">
        <v>326</v>
      </c>
      <c r="Q394" s="218" t="s">
        <v>327</v>
      </c>
      <c r="R394" s="219" t="s">
        <v>328</v>
      </c>
      <c r="S394" s="63"/>
      <c r="T394" s="220" t="s">
        <v>329</v>
      </c>
      <c r="U394" s="63"/>
      <c r="V394" s="221" t="s">
        <v>330</v>
      </c>
      <c r="W394" s="63"/>
      <c r="X394" s="222" t="s">
        <v>331</v>
      </c>
      <c r="Y394" s="223" t="s">
        <v>332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306</v>
      </c>
      <c r="AH396" s="93" t="s">
        <v>314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285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313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285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306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307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10" t="s">
        <v>206</v>
      </c>
      <c r="W404" s="10" t="s">
        <v>208</v>
      </c>
      <c r="X404" s="94"/>
      <c r="Y404" s="94"/>
      <c r="Z404" s="15" t="s">
        <v>209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311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W406" si="31">K98+K110+K138+K150+K178+K190+K218+K230+K258+K270+K298+K310+K338+K350+K378+K390</f>
        <v>38685</v>
      </c>
      <c r="L406" s="71">
        <f t="shared" si="31"/>
        <v>25049</v>
      </c>
      <c r="M406" s="71">
        <f t="shared" si="31"/>
        <v>61364</v>
      </c>
      <c r="N406" s="71">
        <f t="shared" si="31"/>
        <v>113953</v>
      </c>
      <c r="O406" s="71">
        <f t="shared" si="31"/>
        <v>39654</v>
      </c>
      <c r="P406" s="71">
        <f t="shared" si="31"/>
        <v>40678</v>
      </c>
      <c r="Q406" s="71">
        <f t="shared" si="31"/>
        <v>34585</v>
      </c>
      <c r="R406" s="71">
        <f t="shared" si="31"/>
        <v>39464</v>
      </c>
      <c r="S406" s="71">
        <f t="shared" si="31"/>
        <v>18149</v>
      </c>
      <c r="T406" s="71">
        <f t="shared" si="31"/>
        <v>24441</v>
      </c>
      <c r="U406" s="71">
        <f t="shared" si="31"/>
        <v>107736</v>
      </c>
      <c r="V406" s="71">
        <f t="shared" si="31"/>
        <v>24839</v>
      </c>
      <c r="W406" s="71">
        <f t="shared" si="31"/>
        <v>32510</v>
      </c>
      <c r="X406" s="94"/>
      <c r="Y406" s="94"/>
      <c r="Z406" s="71">
        <f>SUM(K406:Y406)</f>
        <v>601107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49</v>
      </c>
      <c r="L407" s="95">
        <v>388</v>
      </c>
      <c r="M407" s="95">
        <v>6928</v>
      </c>
      <c r="N407" s="95">
        <v>13452</v>
      </c>
      <c r="O407" s="95">
        <v>3288</v>
      </c>
      <c r="P407" s="95">
        <v>1403</v>
      </c>
      <c r="Q407" s="95">
        <v>1954</v>
      </c>
      <c r="R407" s="95">
        <v>3689</v>
      </c>
      <c r="S407" s="95">
        <v>1179</v>
      </c>
      <c r="T407" s="95">
        <v>1814</v>
      </c>
      <c r="U407" s="95">
        <v>10674</v>
      </c>
      <c r="V407" s="95">
        <v>1453</v>
      </c>
      <c r="W407" s="95">
        <v>17</v>
      </c>
      <c r="X407" s="94"/>
      <c r="Y407" s="94"/>
      <c r="Z407" s="67">
        <f>SUM(K407:Y407)</f>
        <v>46288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312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W408" si="32">K406+K407</f>
        <v>38734</v>
      </c>
      <c r="L408" s="71">
        <f t="shared" si="32"/>
        <v>25437</v>
      </c>
      <c r="M408" s="71">
        <f t="shared" si="32"/>
        <v>68292</v>
      </c>
      <c r="N408" s="71">
        <f t="shared" si="32"/>
        <v>127405</v>
      </c>
      <c r="O408" s="71">
        <f t="shared" si="32"/>
        <v>42942</v>
      </c>
      <c r="P408" s="71">
        <f t="shared" si="32"/>
        <v>42081</v>
      </c>
      <c r="Q408" s="71">
        <f t="shared" si="32"/>
        <v>36539</v>
      </c>
      <c r="R408" s="71">
        <f t="shared" si="32"/>
        <v>43153</v>
      </c>
      <c r="S408" s="71">
        <f t="shared" si="32"/>
        <v>19328</v>
      </c>
      <c r="T408" s="71">
        <f t="shared" si="32"/>
        <v>26255</v>
      </c>
      <c r="U408" s="71">
        <f t="shared" si="32"/>
        <v>118410</v>
      </c>
      <c r="V408" s="71">
        <f t="shared" si="32"/>
        <v>26292</v>
      </c>
      <c r="W408" s="71">
        <f t="shared" si="32"/>
        <v>32527</v>
      </c>
      <c r="X408" s="94"/>
      <c r="Y408" s="94"/>
      <c r="Z408" s="71">
        <f>SUM(K408:Y408)</f>
        <v>647395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>
        <v>1</v>
      </c>
      <c r="Q410" s="225">
        <v>6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316</v>
      </c>
      <c r="D414" s="268"/>
      <c r="E414" s="268"/>
      <c r="F414" s="268"/>
      <c r="G414" s="267" t="s">
        <v>316</v>
      </c>
      <c r="H414" s="268"/>
      <c r="I414" s="268"/>
      <c r="J414" s="268"/>
      <c r="K414" s="267" t="s">
        <v>316</v>
      </c>
      <c r="L414" s="268"/>
      <c r="M414" s="268"/>
      <c r="N414" s="267" t="s">
        <v>316</v>
      </c>
      <c r="O414" s="268"/>
      <c r="P414" s="268"/>
      <c r="Q414" s="267" t="s">
        <v>316</v>
      </c>
      <c r="R414" s="268"/>
      <c r="S414" s="268"/>
      <c r="T414" s="267" t="s">
        <v>316</v>
      </c>
      <c r="U414" s="268"/>
      <c r="V414" s="268"/>
      <c r="W414" s="267" t="s">
        <v>316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316</v>
      </c>
      <c r="D418" s="254"/>
      <c r="E418" s="254"/>
      <c r="F418" s="254"/>
      <c r="G418" s="253" t="s">
        <v>316</v>
      </c>
      <c r="H418" s="254"/>
      <c r="I418" s="254"/>
      <c r="J418" s="254"/>
      <c r="K418" s="255" t="s">
        <v>316</v>
      </c>
      <c r="L418" s="256"/>
      <c r="M418" s="256"/>
      <c r="N418" s="257" t="s">
        <v>316</v>
      </c>
      <c r="O418" s="258"/>
      <c r="P418" s="258"/>
      <c r="Q418" s="255" t="s">
        <v>316</v>
      </c>
      <c r="R418" s="256"/>
      <c r="S418" s="256"/>
      <c r="T418" s="257" t="s">
        <v>316</v>
      </c>
      <c r="U418" s="258"/>
      <c r="V418" s="255" t="s">
        <v>316</v>
      </c>
      <c r="W418" s="256"/>
      <c r="X418" s="255" t="s">
        <v>316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316</v>
      </c>
      <c r="D421" s="254"/>
      <c r="E421" s="254"/>
      <c r="F421" s="254"/>
      <c r="G421" s="253" t="s">
        <v>316</v>
      </c>
      <c r="H421" s="254"/>
      <c r="I421" s="254"/>
      <c r="J421" s="254"/>
      <c r="K421" s="255" t="s">
        <v>316</v>
      </c>
      <c r="L421" s="256"/>
      <c r="M421" s="256"/>
      <c r="N421" s="257" t="s">
        <v>316</v>
      </c>
      <c r="O421" s="258"/>
      <c r="P421" s="258"/>
      <c r="Q421" s="255" t="s">
        <v>316</v>
      </c>
      <c r="R421" s="256"/>
      <c r="S421" s="256"/>
      <c r="T421" s="257" t="s">
        <v>316</v>
      </c>
      <c r="U421" s="258"/>
      <c r="V421" s="255" t="s">
        <v>316</v>
      </c>
      <c r="W421" s="256"/>
      <c r="X421" s="255" t="s">
        <v>316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MODEL_DD1_DPR_81877_PAPUA_BARAT_DAPIL_PAPUA_BARAT.xlsx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2019-04-29T10:31:44Z</dcterms:created>
  <dcterms:modified xsi:type="dcterms:W3CDTF">2019-05-18T05:14:01Z</dcterms:modified>
</cp:coreProperties>
</file>