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20" yWindow="-120" windowWidth="20730" windowHeight="11160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07" i="4"/>
  <c r="M390"/>
  <c r="L390"/>
  <c r="K390"/>
  <c r="Z381"/>
  <c r="Z380"/>
  <c r="Z379"/>
  <c r="M378"/>
  <c r="L378"/>
  <c r="K378"/>
  <c r="Z378" s="1"/>
  <c r="Z375"/>
  <c r="Z374"/>
  <c r="Z373"/>
  <c r="Z372"/>
  <c r="Z371"/>
  <c r="Z370"/>
  <c r="Z369"/>
  <c r="Z368"/>
  <c r="Z367"/>
  <c r="M350"/>
  <c r="L350"/>
  <c r="Z350" s="1"/>
  <c r="K350"/>
  <c r="Z347"/>
  <c r="Z346"/>
  <c r="Z345"/>
  <c r="Z344"/>
  <c r="Z343"/>
  <c r="Z342"/>
  <c r="Z341"/>
  <c r="Z340"/>
  <c r="Z339"/>
  <c r="M338"/>
  <c r="L338"/>
  <c r="K338"/>
  <c r="Z338" s="1"/>
  <c r="Z333"/>
  <c r="Z332"/>
  <c r="Z331"/>
  <c r="Z330"/>
  <c r="Z329"/>
  <c r="Z328"/>
  <c r="Z327"/>
  <c r="M310"/>
  <c r="L310"/>
  <c r="K310"/>
  <c r="Z307"/>
  <c r="Z306"/>
  <c r="Z305"/>
  <c r="Z304"/>
  <c r="Z303"/>
  <c r="Z302"/>
  <c r="Z301"/>
  <c r="Z300"/>
  <c r="Z299"/>
  <c r="M298"/>
  <c r="L298"/>
  <c r="K298"/>
  <c r="Z298" s="1"/>
  <c r="Z295"/>
  <c r="Z294"/>
  <c r="Z293"/>
  <c r="Z292"/>
  <c r="Z291"/>
  <c r="Z290"/>
  <c r="Z289"/>
  <c r="Z288"/>
  <c r="Z287"/>
  <c r="M270"/>
  <c r="L270"/>
  <c r="K270"/>
  <c r="Z267"/>
  <c r="Z266"/>
  <c r="Z265"/>
  <c r="Z264"/>
  <c r="Z263"/>
  <c r="Z262"/>
  <c r="Z261"/>
  <c r="Z260"/>
  <c r="Z259"/>
  <c r="M258"/>
  <c r="L258"/>
  <c r="K258"/>
  <c r="Z258" s="1"/>
  <c r="Z255"/>
  <c r="Z254"/>
  <c r="Z253"/>
  <c r="Z252"/>
  <c r="Z251"/>
  <c r="Z250"/>
  <c r="Z249"/>
  <c r="Z248"/>
  <c r="Z247"/>
  <c r="M230"/>
  <c r="L230"/>
  <c r="K230"/>
  <c r="Z227"/>
  <c r="Z226"/>
  <c r="Z225"/>
  <c r="Z224"/>
  <c r="Z223"/>
  <c r="Z222"/>
  <c r="Z221"/>
  <c r="Z220"/>
  <c r="Z219"/>
  <c r="M218"/>
  <c r="L218"/>
  <c r="K218"/>
  <c r="Z218" s="1"/>
  <c r="Z215"/>
  <c r="Z214"/>
  <c r="Z213"/>
  <c r="Z212"/>
  <c r="Z211"/>
  <c r="Z210"/>
  <c r="Z209"/>
  <c r="Z208"/>
  <c r="Z207"/>
  <c r="M190"/>
  <c r="L190"/>
  <c r="K190"/>
  <c r="Z181"/>
  <c r="Z180"/>
  <c r="Z179"/>
  <c r="M178"/>
  <c r="L178"/>
  <c r="K178"/>
  <c r="Z178" s="1"/>
  <c r="Z175"/>
  <c r="Z174"/>
  <c r="Z173"/>
  <c r="Z172"/>
  <c r="Z171"/>
  <c r="Z170"/>
  <c r="Z169"/>
  <c r="Z168"/>
  <c r="Z167"/>
  <c r="M150"/>
  <c r="L150"/>
  <c r="K150"/>
  <c r="Z147"/>
  <c r="Z146"/>
  <c r="Z145"/>
  <c r="Z144"/>
  <c r="Z143"/>
  <c r="Z142"/>
  <c r="Z141"/>
  <c r="Z140"/>
  <c r="Z139"/>
  <c r="M138"/>
  <c r="L138"/>
  <c r="K138"/>
  <c r="Z138" s="1"/>
  <c r="Z134"/>
  <c r="Z133"/>
  <c r="Z132"/>
  <c r="Z131"/>
  <c r="Z130"/>
  <c r="Z129"/>
  <c r="Z128"/>
  <c r="Z127"/>
  <c r="M110"/>
  <c r="L110"/>
  <c r="K110"/>
  <c r="Z107"/>
  <c r="Z106"/>
  <c r="Z105"/>
  <c r="Z104"/>
  <c r="Z103"/>
  <c r="Z102"/>
  <c r="Z101"/>
  <c r="Z100"/>
  <c r="Z99"/>
  <c r="M98"/>
  <c r="L98"/>
  <c r="L406" s="1"/>
  <c r="L408" s="1"/>
  <c r="K98"/>
  <c r="Z95"/>
  <c r="Z94"/>
  <c r="Z93"/>
  <c r="Z92"/>
  <c r="Z91"/>
  <c r="Z90"/>
  <c r="Z89"/>
  <c r="Z88"/>
  <c r="Z87"/>
  <c r="M67"/>
  <c r="L67"/>
  <c r="K67"/>
  <c r="Z66"/>
  <c r="Z65"/>
  <c r="Z64"/>
  <c r="M62"/>
  <c r="L62"/>
  <c r="Z62" s="1"/>
  <c r="K62"/>
  <c r="Z61"/>
  <c r="Z60"/>
  <c r="M59"/>
  <c r="L59"/>
  <c r="K59"/>
  <c r="Z58"/>
  <c r="Z57"/>
  <c r="M37"/>
  <c r="L37"/>
  <c r="K37"/>
  <c r="M36"/>
  <c r="L36"/>
  <c r="K36"/>
  <c r="M35"/>
  <c r="L35"/>
  <c r="Z35" s="1"/>
  <c r="K35"/>
  <c r="Z34"/>
  <c r="Z33"/>
  <c r="M32"/>
  <c r="L32"/>
  <c r="K32"/>
  <c r="Z31"/>
  <c r="Z30"/>
  <c r="M29"/>
  <c r="L29"/>
  <c r="L38" s="1"/>
  <c r="K29"/>
  <c r="Z28"/>
  <c r="Z37" s="1"/>
  <c r="Z27"/>
  <c r="M24"/>
  <c r="L24"/>
  <c r="K24"/>
  <c r="M23"/>
  <c r="L23"/>
  <c r="K23"/>
  <c r="M22"/>
  <c r="L22"/>
  <c r="Z22" s="1"/>
  <c r="K22"/>
  <c r="Z21"/>
  <c r="Z20"/>
  <c r="M19"/>
  <c r="L19"/>
  <c r="K19"/>
  <c r="Z18"/>
  <c r="Z17"/>
  <c r="M16"/>
  <c r="L16"/>
  <c r="L25" s="1"/>
  <c r="K16"/>
  <c r="Z15"/>
  <c r="Z24" s="1"/>
  <c r="Z14"/>
  <c r="Z390" l="1"/>
  <c r="Z310"/>
  <c r="Z270"/>
  <c r="Z230"/>
  <c r="Z190"/>
  <c r="Z150"/>
  <c r="K406"/>
  <c r="K408" s="1"/>
  <c r="M406"/>
  <c r="M408" s="1"/>
  <c r="Z110"/>
  <c r="Z67"/>
  <c r="Z59"/>
  <c r="Z36"/>
  <c r="K38"/>
  <c r="M38"/>
  <c r="Z32"/>
  <c r="Z23"/>
  <c r="K25"/>
  <c r="M25"/>
  <c r="Z19"/>
  <c r="Z16"/>
  <c r="Z29"/>
  <c r="Z38" s="1"/>
  <c r="Z98"/>
  <c r="Z408" l="1"/>
  <c r="Z406"/>
  <c r="Z25"/>
</calcChain>
</file>

<file path=xl/sharedStrings.xml><?xml version="1.0" encoding="utf-8"?>
<sst xmlns="http://schemas.openxmlformats.org/spreadsheetml/2006/main" count="1663" uniqueCount="383">
  <si>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</si>
  <si>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</si>
  <si>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</si>
  <si>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</si>
  <si>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</si>
  <si>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</si>
  <si>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</si>
  <si>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</si>
  <si>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</si>
  <si>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</si>
  <si>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</si>
  <si>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</si>
  <si>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</si>
  <si>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</si>
  <si>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</si>
  <si>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</si>
  <si>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</si>
  <si>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</si>
  <si>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</si>
  <si>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</si>
  <si>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</si>
  <si>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</si>
  <si>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</si>
  <si>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</si>
  <si>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</si>
  <si>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</si>
  <si>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</si>
  <si>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</si>
  <si>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</si>
  <si>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</si>
  <si>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</si>
  <si>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</si>
  <si>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</si>
  <si>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</si>
  <si>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</si>
  <si>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</si>
  <si>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</si>
  <si>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</si>
  <si>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</si>
  <si>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</si>
  <si>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</si>
  <si>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</si>
  <si>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</si>
  <si>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</si>
  <si>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</si>
  <si>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</si>
  <si>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</si>
  <si>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</si>
  <si>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</si>
  <si>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</si>
  <si>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</si>
  <si>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</si>
  <si>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</si>
  <si>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</si>
  <si>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</si>
  <si>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</si>
  <si>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</si>
  <si>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</si>
  <si>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</si>
  <si>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</si>
  <si>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</si>
  <si>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</si>
  <si>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</si>
  <si>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</si>
  <si>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</si>
  <si>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</si>
  <si>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</si>
  <si>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</si>
  <si>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</si>
  <si>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</si>
  <si>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</si>
  <si>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</si>
  <si>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</si>
  <si>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</si>
  <si>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</si>
  <si>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</si>
  <si>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</si>
  <si>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</si>
  <si>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</si>
  <si>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</si>
  <si>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</si>
  <si>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</si>
  <si>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</si>
  <si>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</si>
  <si>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</si>
  <si>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</si>
  <si>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</si>
  <si>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</si>
  <si>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</si>
  <si>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</si>
  <si>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</si>
  <si>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</si>
  <si>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</si>
  <si>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</si>
  <si>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</si>
  <si>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</si>
  <si>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</si>
  <si>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</si>
  <si>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</si>
  <si>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</si>
  <si>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</si>
  <si>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</si>
  <si>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</si>
  <si>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</si>
  <si>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</si>
  <si>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</si>
  <si>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</si>
  <si>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</si>
  <si>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</si>
  <si>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</si>
  <si>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</si>
  <si>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</si>
  <si>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</si>
  <si>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</si>
  <si>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</si>
  <si>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</si>
  <si>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</si>
  <si>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</si>
  <si>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</si>
  <si>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</si>
  <si>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</si>
  <si>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</si>
  <si>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</si>
  <si>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</si>
  <si>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</si>
  <si>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</si>
  <si>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</si>
  <si>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</si>
  <si>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</si>
  <si>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</si>
  <si>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</si>
  <si>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</si>
  <si>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</si>
  <si>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</si>
  <si>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</si>
  <si>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</si>
  <si>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</si>
  <si>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</si>
  <si>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</si>
  <si>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</si>
  <si>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</si>
  <si>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</si>
  <si>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</si>
  <si>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</si>
  <si>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</si>
  <si>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</si>
  <si>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</si>
  <si>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</si>
  <si>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</si>
  <si>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</si>
  <si>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</si>
  <si>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</si>
  <si>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</si>
  <si>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</si>
  <si>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</si>
  <si>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</si>
  <si>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</si>
  <si>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</si>
  <si>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</si>
  <si>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</si>
  <si>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</si>
  <si>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</si>
  <si>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</si>
  <si>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</si>
  <si>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</si>
  <si>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</si>
  <si>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</si>
  <si>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</si>
  <si>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</si>
  <si>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</si>
  <si>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</si>
  <si>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</si>
  <si>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</si>
  <si>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</si>
  <si>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</si>
  <si>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</si>
  <si>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</si>
  <si>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</si>
  <si>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</si>
  <si>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</si>
  <si>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</si>
  <si>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</si>
  <si>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</si>
  <si>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29834</t>
  </si>
  <si>
    <t>MAJALENGKA</t>
  </si>
  <si>
    <t>30197</t>
  </si>
  <si>
    <t>SUMEDANG</t>
  </si>
  <si>
    <t>30851</t>
  </si>
  <si>
    <t>SUBANG</t>
  </si>
  <si>
    <t>JUMLAH AKHIR</t>
  </si>
  <si>
    <t>Partai Kebangkitan Bangsa</t>
  </si>
  <si>
    <t>MAMAN IMANUL HAQ</t>
  </si>
  <si>
    <t>HJ LILIS SANTIKA</t>
  </si>
  <si>
    <t>3</t>
  </si>
  <si>
    <t>SUTARNO, S, PD., M.M.</t>
  </si>
  <si>
    <t>4</t>
  </si>
  <si>
    <t>RISA NURSA'ADAH</t>
  </si>
  <si>
    <t>5</t>
  </si>
  <si>
    <t>IMAM BUDIMAN, BE., SP., M.SI</t>
  </si>
  <si>
    <t>6</t>
  </si>
  <si>
    <t>IMAN HIMAWAN, S.Pd</t>
  </si>
  <si>
    <t>7</t>
  </si>
  <si>
    <t>ROBIATUL ADAWIYAH, S.PDI</t>
  </si>
  <si>
    <t>8</t>
  </si>
  <si>
    <t>DRS. WARI MAULANA</t>
  </si>
  <si>
    <t xml:space="preserve">   </t>
  </si>
  <si>
    <t>Partai Gerakan Indonesia Raya</t>
  </si>
  <si>
    <t>H. OO SUTISNA, SH</t>
  </si>
  <si>
    <t>H.JEFRY ROMDONNY, SE., S.Sos., M.Si., MM</t>
  </si>
  <si>
    <t>PENNI OCTORA</t>
  </si>
  <si>
    <t>H. SUPRIYADI, SE</t>
  </si>
  <si>
    <t>DR. H. DON MURDONO, SH MSi</t>
  </si>
  <si>
    <t>DEWA AYU PUTU AMALIA DEWI</t>
  </si>
  <si>
    <t>RAHMAWATI SUPRAPTO, SE</t>
  </si>
  <si>
    <t>MOHAMAD AGUNG ANUGRAH</t>
  </si>
  <si>
    <t>Partai Demokrasi Indonesia Perjuangan</t>
  </si>
  <si>
    <t>Dr. H. HASANUDDIN, S.E., M.M.</t>
  </si>
  <si>
    <t>Drs. H. BAMBANG SURYADI</t>
  </si>
  <si>
    <t>HJ. DENNY JAYA ABRI YANI, SE., MBA</t>
  </si>
  <si>
    <t>Dr. H. SUTRISNO, SE., M.Si</t>
  </si>
  <si>
    <t>AFIFAH ALIA, S.T.</t>
  </si>
  <si>
    <t>HUMBUL KRISTIAWAN</t>
  </si>
  <si>
    <t>INDAH KURNIAWATI</t>
  </si>
  <si>
    <t>Partai Golongan Karya</t>
  </si>
  <si>
    <t>Ir. ARNANTO NURPRABOWO, M.P</t>
  </si>
  <si>
    <t>VENNY DEVIANTI</t>
  </si>
  <si>
    <t>HENDRIK KURNIAWAN, S.Pd.I</t>
  </si>
  <si>
    <t>HJ ITJE SITI DEWI KURAESIN, S.Sos., M.M</t>
  </si>
  <si>
    <t>H. HERMANSYAH, S.H</t>
  </si>
  <si>
    <t>H. TAUFIQ GUNAWANSYAH, S.I.P., M.Si</t>
  </si>
  <si>
    <t>LACKIE SUWANDIE, S.E</t>
  </si>
  <si>
    <t>MEDINA WIRANATAKUSUMAH, S.E.</t>
  </si>
  <si>
    <t>Partai Nasdem</t>
  </si>
  <si>
    <t>MUHAMMAD AARON ANNAR S.</t>
  </si>
  <si>
    <t>NANA RESMANA WIJAYA, M.SI.</t>
  </si>
  <si>
    <t>Hj. IMAS SUSILAWATI, S.Pd, M.Si</t>
  </si>
  <si>
    <t>Dr. MUHAMMAD REZA SYARIFFUDIN ZAKI, SH., MA</t>
  </si>
  <si>
    <t>ATIN SUPRIATIN</t>
  </si>
  <si>
    <t>MAHPUDIN, , SE</t>
  </si>
  <si>
    <t>ADE IRAWAN</t>
  </si>
  <si>
    <t>NENENG MULYANINGSIH</t>
  </si>
  <si>
    <t>Partai Gerakan Perubahan Indonesia</t>
  </si>
  <si>
    <t>MOHAMAD IMAM PRAKOSO, S.E</t>
  </si>
  <si>
    <t>DETTY IRAWATI</t>
  </si>
  <si>
    <t>Partai Berkarya</t>
  </si>
  <si>
    <t>Dr. H. RM. PUPUNG SUHARIS</t>
  </si>
  <si>
    <t>Ir. H. DEDI NURYANA FIRDAUS, MH</t>
  </si>
  <si>
    <t>DWI SURYAWATI SAID</t>
  </si>
  <si>
    <t>Drs. H. TJUTJU SACHRUM</t>
  </si>
  <si>
    <t>R. LILY HILDA</t>
  </si>
  <si>
    <t>Dr. Drs. H. EMAN SUDIRMAN, MS</t>
  </si>
  <si>
    <t>Ir. CECEP RUKMANA R., MM</t>
  </si>
  <si>
    <t>APNI YULIA SARI</t>
  </si>
  <si>
    <t>Partai Keadilan Sejahtera</t>
  </si>
  <si>
    <t>H. NURHASAN ZAIDI</t>
  </si>
  <si>
    <t>Ir. RIDHO BUDIMAN UTAMA</t>
  </si>
  <si>
    <t>IKE MEDYAWATI SETIARINI, S.Si., Apt</t>
  </si>
  <si>
    <t>dr. H. ENCEP SUGIANA</t>
  </si>
  <si>
    <t>IR. H. WAHYUDIN MUNAWIR</t>
  </si>
  <si>
    <t>ILIN WILYANIE</t>
  </si>
  <si>
    <t>BUDIMAN AL IMAN, M.Si</t>
  </si>
  <si>
    <t>HJ. INNA SAMSUMINAR, S.P.</t>
  </si>
  <si>
    <t>9</t>
  </si>
  <si>
    <t>Partai Persatuan Indonesia</t>
  </si>
  <si>
    <t>MUHAMAD ALFAN BAHARUDIN</t>
  </si>
  <si>
    <t>Dr. ASEP SUPRIADI, SH., MH</t>
  </si>
  <si>
    <t>NOVA NAUMI ALLUYAK</t>
  </si>
  <si>
    <t>ATING SUDIRMAN</t>
  </si>
  <si>
    <t>LEONAS CHATIM, STL., MMS</t>
  </si>
  <si>
    <t>KARISA RAHMAPUTRI, S.Sn, M.Sc</t>
  </si>
  <si>
    <t>MOCH. CHARLY VANHOUTTEN</t>
  </si>
  <si>
    <t>LILIS SOLIHAH</t>
  </si>
  <si>
    <t>10</t>
  </si>
  <si>
    <t>Partai Persatuan Pembangunan</t>
  </si>
  <si>
    <t>DR. MOHAMAD QOYUM, ST., M.Si</t>
  </si>
  <si>
    <t>HJ. RATIEH SANGGARWATY, SE</t>
  </si>
  <si>
    <t>Drs. H. SANUSI MAWI, M.Si</t>
  </si>
  <si>
    <t>HENDANG SETYO RUKMI, S.T., M.T.</t>
  </si>
  <si>
    <t>ERFANDI</t>
  </si>
  <si>
    <t>YUYUN YUNANI, S.PD.I</t>
  </si>
  <si>
    <t>GITA SHAHNAZ UTARI</t>
  </si>
  <si>
    <t>DENI KHANAFIAH</t>
  </si>
  <si>
    <t>11</t>
  </si>
  <si>
    <t>Partai Solidaritas Indonesia</t>
  </si>
  <si>
    <t>DEDEK PRAYUDI</t>
  </si>
  <si>
    <t>ANNISA WIDIPANGESTI ADJIE</t>
  </si>
  <si>
    <t>DANIEL MORIS TAMBUNAN</t>
  </si>
  <si>
    <t>SUSI SUSANTI</t>
  </si>
  <si>
    <t>MOCHAMMAD RUDY FIRDAUS, SE</t>
  </si>
  <si>
    <t>SRI ARYANI</t>
  </si>
  <si>
    <t>YOKI OKTORIAN SUKARDI, S.Kom</t>
  </si>
  <si>
    <t>RENI SINTA</t>
  </si>
  <si>
    <t>12</t>
  </si>
  <si>
    <t>Partai Amanat Nasional</t>
  </si>
  <si>
    <t>HJ. FARAH PUTERI NAHLIA, M.Sc.</t>
  </si>
  <si>
    <t>DWIKI DHARMAWAN</t>
  </si>
  <si>
    <t>ASEP ROCHMAN DIMYATI, SH</t>
  </si>
  <si>
    <t>RONA FIRMANSYAH</t>
  </si>
  <si>
    <t>OKKI SUSYANI</t>
  </si>
  <si>
    <t>H. RADEN OPENDI, S.Pd</t>
  </si>
  <si>
    <t>NUR OKTAVIARNI IKA DEWI, S.H</t>
  </si>
  <si>
    <t>MOHAMMAD UZEN ZAINUDDIN ARIEF, , BA</t>
  </si>
  <si>
    <t>13</t>
  </si>
  <si>
    <t>Partai Hati Nurani Rakyat</t>
  </si>
  <si>
    <t>H. EDY JAUZIE MUHSIN BAFADAL, S.H</t>
  </si>
  <si>
    <t>NOVALINA L. TOBING, S.H</t>
  </si>
  <si>
    <t>SUHYADI</t>
  </si>
  <si>
    <t>WENI HERLIAWATI, A.MD</t>
  </si>
  <si>
    <t>SAEFUL ADNAN</t>
  </si>
  <si>
    <t>EUIS NURJANNAH JAENI</t>
  </si>
  <si>
    <t>14</t>
  </si>
  <si>
    <t>Partai Demokrat</t>
  </si>
  <si>
    <t>LINDA MEGAWATI, SE, MSi.</t>
  </si>
  <si>
    <t>LIS DEDEH, SH, SE, MM</t>
  </si>
  <si>
    <t>DR. H.HERIYANTO</t>
  </si>
  <si>
    <t>KAMHAR LAKUMANI</t>
  </si>
  <si>
    <t>IR. H. DUDI YELLI, MM. MT.</t>
  </si>
  <si>
    <t>APRILYA MONICA, SH.</t>
  </si>
  <si>
    <t>ELIS ROHAYATI, , SS</t>
  </si>
  <si>
    <t>MELKY DEDI ISKANDAR G</t>
  </si>
  <si>
    <t>19</t>
  </si>
  <si>
    <t>Partai Bulan Bintang</t>
  </si>
  <si>
    <t>NIA KURNIASARI, ST., MT</t>
  </si>
  <si>
    <t>PROF. DR. IR. TUHPAWANA P. SENDJAJA</t>
  </si>
  <si>
    <t>SURYANA, S.Pd., M.Si</t>
  </si>
  <si>
    <t>NENEN KUSNAENI</t>
  </si>
  <si>
    <t>MUHAMMAD, S. Ag</t>
  </si>
  <si>
    <t>Ir. SUTARMAN, ST., S.KOM., M.M</t>
  </si>
  <si>
    <t>IRA LAILA NUR QADAR</t>
  </si>
  <si>
    <t>WAWAN HENDRAWAN</t>
  </si>
  <si>
    <t>20</t>
  </si>
  <si>
    <t>Partai Keadilan dan Persatuan Indonesia</t>
  </si>
  <si>
    <t>ANTORI DASIHAN</t>
  </si>
  <si>
    <t>CHARISMA ARISTA SOLIKHAN, S.E.</t>
  </si>
  <si>
    <t>: JAWA BARAT</t>
  </si>
  <si>
    <t>: JAWA BARAT IX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</si>
  <si>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</si>
  <si>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</si>
  <si>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</si>
  <si>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</si>
  <si>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</si>
  <si>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</si>
  <si>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</si>
  <si>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</si>
  <si>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</si>
  <si>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</si>
  <si>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</si>
  <si>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</si>
  <si>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</si>
  <si>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</si>
  <si>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</si>
  <si>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</si>
  <si>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</si>
  <si>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</si>
  <si>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</si>
  <si>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</si>
  <si>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</si>
  <si>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</si>
  <si>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pdpr,dd,26141,3209</t>
  </si>
  <si>
    <t>323dccf6558649225d81e1a851b0c533f7619a241914d88dcd35bf801271a1a1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</si>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</sst>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6" fillId="0" borderId="27" xfId="0" quotePrefix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/>
    </xf>
    <xf numFmtId="0" fontId="9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0" fillId="6" borderId="29" xfId="0" applyFill="1" applyBorder="1"/>
    <xf numFmtId="0" fontId="13" fillId="0" borderId="3" xfId="0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12" fillId="0" borderId="0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13" fillId="0" borderId="4" xfId="0" applyFont="1" applyBorder="1" applyAlignment="1" applyProtection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</cellXfs>
  <cellStyles count="1">
    <cellStyle name="Normal" xfId="0" builtinId="0"/>
  </cellStyles>
  <dxfs count="181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autoPageBreaks="0"/>
  </sheetPr>
  <dimension ref="A1:AH423"/>
  <sheetViews>
    <sheetView showGridLines="0" tabSelected="1" view="pageBreakPreview" topLeftCell="C392" zoomScaleSheetLayoutView="100" zoomScalePageLayoutView="60" workbookViewId="0">
      <selection activeCell="Z408" sqref="Z408"/>
    </sheetView>
  </sheetViews>
  <sheetFormatPr defaultColWidth="9.140625" defaultRowHeight="1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>
      <c r="A1" s="1"/>
      <c r="B1" s="1"/>
      <c r="C1" s="1"/>
      <c r="D1" s="331" t="s">
        <v>0</v>
      </c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1" t="s">
        <v>365</v>
      </c>
      <c r="Z1" s="1"/>
      <c r="AA1" s="2" t="s">
        <v>358</v>
      </c>
      <c r="AB1" t="s">
        <v>359</v>
      </c>
      <c r="AD1" t="s">
        <v>336</v>
      </c>
      <c r="AH1" s="93" t="s">
        <v>364</v>
      </c>
    </row>
    <row r="2" spans="1:34" ht="21" customHeight="1" thickBot="1">
      <c r="A2" s="1"/>
      <c r="B2" s="1"/>
      <c r="C2" s="1"/>
      <c r="D2" s="331" t="s">
        <v>97</v>
      </c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285" t="s">
        <v>94</v>
      </c>
      <c r="Z2" s="285"/>
      <c r="AC2"/>
      <c r="AH2" s="93" t="s">
        <v>363</v>
      </c>
    </row>
    <row r="3" spans="1:34" ht="21" customHeight="1" thickBot="1">
      <c r="A3" s="1"/>
      <c r="B3" s="5"/>
      <c r="C3" s="1"/>
      <c r="D3" s="331" t="s">
        <v>1</v>
      </c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285"/>
      <c r="Z3" s="285"/>
      <c r="AC3"/>
    </row>
    <row r="4" spans="1:34" ht="16.5" customHeight="1">
      <c r="B4" s="5"/>
      <c r="C4" s="5"/>
      <c r="D4" s="332" t="s">
        <v>95</v>
      </c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281" t="s">
        <v>336</v>
      </c>
      <c r="Z4" s="281"/>
      <c r="AC4"/>
    </row>
    <row r="5" spans="1:34" ht="15.7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356"/>
      <c r="X5" s="356"/>
      <c r="Y5" s="356"/>
      <c r="Z5" s="356"/>
      <c r="AC5"/>
    </row>
    <row r="6" spans="1:34" ht="22.5" customHeight="1">
      <c r="A6" s="6"/>
      <c r="B6" s="6"/>
      <c r="C6" s="6"/>
      <c r="D6" s="7"/>
      <c r="E6" s="7"/>
      <c r="F6" s="7"/>
      <c r="G6" s="7"/>
      <c r="H6" s="7"/>
      <c r="I6" s="280" t="s">
        <v>96</v>
      </c>
      <c r="J6" s="280"/>
      <c r="K6" s="280"/>
      <c r="L6" s="280"/>
      <c r="M6" s="8" t="s">
        <v>334</v>
      </c>
      <c r="N6" s="8"/>
      <c r="O6" s="8"/>
      <c r="P6" s="8"/>
      <c r="Q6" s="8"/>
      <c r="R6" s="8"/>
      <c r="S6" s="8"/>
      <c r="T6" s="8"/>
      <c r="U6" s="8"/>
      <c r="V6" s="8"/>
      <c r="W6" s="356"/>
      <c r="X6" s="356"/>
      <c r="Y6" s="356"/>
      <c r="Z6" s="356"/>
      <c r="AC6"/>
    </row>
    <row r="7" spans="1:34" ht="22.5" customHeight="1">
      <c r="A7" s="6"/>
      <c r="B7" s="6"/>
      <c r="C7" s="6"/>
      <c r="D7" s="6"/>
      <c r="E7" s="6"/>
      <c r="F7" s="6"/>
      <c r="G7" s="6"/>
      <c r="H7" s="6"/>
      <c r="I7" s="280" t="s">
        <v>2</v>
      </c>
      <c r="J7" s="280"/>
      <c r="K7" s="280"/>
      <c r="L7" s="280"/>
      <c r="M7" s="8" t="s">
        <v>335</v>
      </c>
      <c r="N7" s="8"/>
      <c r="O7" s="8"/>
      <c r="P7" s="8"/>
      <c r="Q7" s="8"/>
      <c r="R7" s="8"/>
      <c r="S7" s="8"/>
      <c r="T7" s="8"/>
      <c r="U7" s="8"/>
      <c r="V7" s="8"/>
      <c r="W7" s="357" t="s">
        <v>337</v>
      </c>
      <c r="X7" s="357"/>
      <c r="Y7" s="357"/>
      <c r="Z7" s="357"/>
      <c r="AC7"/>
    </row>
    <row r="8" spans="1:34" ht="15.7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>
      <c r="A9" s="10" t="s">
        <v>3</v>
      </c>
      <c r="B9" s="276" t="s">
        <v>4</v>
      </c>
      <c r="C9" s="276"/>
      <c r="D9" s="276"/>
      <c r="E9" s="276"/>
      <c r="F9" s="276"/>
      <c r="G9" s="276"/>
      <c r="H9" s="276"/>
      <c r="I9" s="276"/>
      <c r="J9" s="276"/>
      <c r="K9" s="276" t="s">
        <v>5</v>
      </c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6"/>
      <c r="AC9"/>
    </row>
    <row r="10" spans="1:34" ht="24" hidden="1" customHeight="1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>
      <c r="A11" s="15" t="s">
        <v>6</v>
      </c>
      <c r="B11" s="336" t="s">
        <v>168</v>
      </c>
      <c r="C11" s="337"/>
      <c r="D11" s="337"/>
      <c r="E11" s="337"/>
      <c r="F11" s="337"/>
      <c r="G11" s="337"/>
      <c r="H11" s="337"/>
      <c r="I11" s="337"/>
      <c r="J11" s="338"/>
      <c r="K11" s="10" t="s">
        <v>184</v>
      </c>
      <c r="L11" s="10" t="s">
        <v>186</v>
      </c>
      <c r="M11" s="10" t="s">
        <v>188</v>
      </c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10" t="s">
        <v>189</v>
      </c>
      <c r="AC11"/>
      <c r="AD11" s="57" t="s">
        <v>182</v>
      </c>
    </row>
    <row r="12" spans="1:34" s="20" customFormat="1">
      <c r="A12" s="17" t="s">
        <v>7</v>
      </c>
      <c r="B12" s="339" t="s">
        <v>8</v>
      </c>
      <c r="C12" s="340"/>
      <c r="D12" s="340"/>
      <c r="E12" s="340"/>
      <c r="F12" s="340"/>
      <c r="G12" s="340"/>
      <c r="H12" s="340"/>
      <c r="I12" s="340"/>
      <c r="J12" s="341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>
      <c r="A13" s="21" t="s">
        <v>25</v>
      </c>
      <c r="B13" s="342" t="s">
        <v>26</v>
      </c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3"/>
      <c r="T13" s="343"/>
      <c r="U13" s="343"/>
      <c r="V13" s="343"/>
      <c r="W13" s="343"/>
      <c r="X13" s="343"/>
      <c r="Y13" s="343"/>
      <c r="Z13" s="344"/>
      <c r="AA13" s="22"/>
      <c r="AC13"/>
      <c r="AD13" s="61"/>
    </row>
    <row r="14" spans="1:34" ht="22.5" customHeight="1">
      <c r="A14" s="333"/>
      <c r="B14" s="335" t="s">
        <v>99</v>
      </c>
      <c r="C14" s="335"/>
      <c r="D14" s="335"/>
      <c r="E14" s="335"/>
      <c r="F14" s="335"/>
      <c r="G14" s="335"/>
      <c r="H14" s="335"/>
      <c r="I14" s="335"/>
      <c r="J14" s="24" t="s">
        <v>27</v>
      </c>
      <c r="K14" s="95">
        <v>486625</v>
      </c>
      <c r="L14" s="95">
        <v>430774</v>
      </c>
      <c r="M14" s="95">
        <v>567724</v>
      </c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67">
        <f t="shared" ref="Z14:Z22" si="0">SUM(K14:Y14)</f>
        <v>1485123</v>
      </c>
      <c r="AA14" s="25"/>
      <c r="AB14" s="26"/>
      <c r="AC14" s="27" t="s">
        <v>82</v>
      </c>
      <c r="AD14" s="57" t="s">
        <v>140</v>
      </c>
    </row>
    <row r="15" spans="1:34" ht="22.5" customHeight="1">
      <c r="A15" s="334"/>
      <c r="B15" s="335"/>
      <c r="C15" s="335"/>
      <c r="D15" s="335"/>
      <c r="E15" s="335"/>
      <c r="F15" s="335"/>
      <c r="G15" s="335"/>
      <c r="H15" s="335"/>
      <c r="I15" s="335"/>
      <c r="J15" s="24" t="s">
        <v>28</v>
      </c>
      <c r="K15" s="95">
        <v>493492</v>
      </c>
      <c r="L15" s="95">
        <v>433394</v>
      </c>
      <c r="M15" s="95">
        <v>581816</v>
      </c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67">
        <f t="shared" si="0"/>
        <v>1508702</v>
      </c>
      <c r="AA15" s="25"/>
      <c r="AB15" s="26"/>
      <c r="AC15" s="27" t="s">
        <v>82</v>
      </c>
      <c r="AD15" s="57" t="s">
        <v>141</v>
      </c>
    </row>
    <row r="16" spans="1:34" ht="22.5" customHeight="1">
      <c r="A16" s="334"/>
      <c r="B16" s="335"/>
      <c r="C16" s="335"/>
      <c r="D16" s="335"/>
      <c r="E16" s="335"/>
      <c r="F16" s="335"/>
      <c r="G16" s="335"/>
      <c r="H16" s="335"/>
      <c r="I16" s="335"/>
      <c r="J16" s="24" t="s">
        <v>29</v>
      </c>
      <c r="K16" s="68">
        <f>SUM(K14:K15)</f>
        <v>980117</v>
      </c>
      <c r="L16" s="68">
        <f t="shared" ref="L16:M16" si="1">SUM(L14:L15)</f>
        <v>864168</v>
      </c>
      <c r="M16" s="68">
        <f t="shared" si="1"/>
        <v>1149540</v>
      </c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68">
        <f t="shared" si="0"/>
        <v>2993825</v>
      </c>
      <c r="AA16" s="25"/>
      <c r="AB16" s="26"/>
      <c r="AC16" s="27"/>
      <c r="AD16" s="57" t="s">
        <v>142</v>
      </c>
    </row>
    <row r="17" spans="1:30" ht="22.5" customHeight="1">
      <c r="A17" s="334"/>
      <c r="B17" s="335" t="s">
        <v>100</v>
      </c>
      <c r="C17" s="335"/>
      <c r="D17" s="335"/>
      <c r="E17" s="335"/>
      <c r="F17" s="335"/>
      <c r="G17" s="335"/>
      <c r="H17" s="335"/>
      <c r="I17" s="335"/>
      <c r="J17" s="24" t="s">
        <v>27</v>
      </c>
      <c r="K17" s="95">
        <v>1383</v>
      </c>
      <c r="L17" s="95">
        <v>4475</v>
      </c>
      <c r="M17" s="95">
        <v>944</v>
      </c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67">
        <f t="shared" si="0"/>
        <v>6802</v>
      </c>
      <c r="AA17" s="25"/>
      <c r="AB17" s="26"/>
      <c r="AC17" s="27" t="s">
        <v>82</v>
      </c>
      <c r="AD17" s="57" t="s">
        <v>143</v>
      </c>
    </row>
    <row r="18" spans="1:30" ht="22.5" customHeight="1">
      <c r="A18" s="334"/>
      <c r="B18" s="335"/>
      <c r="C18" s="335"/>
      <c r="D18" s="335"/>
      <c r="E18" s="335"/>
      <c r="F18" s="335"/>
      <c r="G18" s="335"/>
      <c r="H18" s="335"/>
      <c r="I18" s="335"/>
      <c r="J18" s="24" t="s">
        <v>28</v>
      </c>
      <c r="K18" s="95">
        <v>1368</v>
      </c>
      <c r="L18" s="95">
        <v>4570</v>
      </c>
      <c r="M18" s="95">
        <v>939</v>
      </c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67">
        <f t="shared" si="0"/>
        <v>6877</v>
      </c>
      <c r="AA18" s="25"/>
      <c r="AB18" s="26"/>
      <c r="AC18" s="27" t="s">
        <v>82</v>
      </c>
      <c r="AD18" s="57" t="s">
        <v>144</v>
      </c>
    </row>
    <row r="19" spans="1:30" ht="22.5" customHeight="1">
      <c r="A19" s="334"/>
      <c r="B19" s="335"/>
      <c r="C19" s="335"/>
      <c r="D19" s="335"/>
      <c r="E19" s="335"/>
      <c r="F19" s="335"/>
      <c r="G19" s="335"/>
      <c r="H19" s="335"/>
      <c r="I19" s="335"/>
      <c r="J19" s="24" t="s">
        <v>29</v>
      </c>
      <c r="K19" s="68">
        <f>SUM(K17:K18)</f>
        <v>2751</v>
      </c>
      <c r="L19" s="68">
        <f t="shared" ref="L19:M19" si="2">SUM(L17:L18)</f>
        <v>9045</v>
      </c>
      <c r="M19" s="68">
        <f t="shared" si="2"/>
        <v>1883</v>
      </c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68">
        <f t="shared" si="0"/>
        <v>13679</v>
      </c>
      <c r="AA19" s="25"/>
      <c r="AB19" s="26"/>
      <c r="AC19" s="27"/>
      <c r="AD19" s="57" t="s">
        <v>145</v>
      </c>
    </row>
    <row r="20" spans="1:30" ht="22.5" customHeight="1">
      <c r="A20" s="334"/>
      <c r="B20" s="335" t="s">
        <v>101</v>
      </c>
      <c r="C20" s="335"/>
      <c r="D20" s="335"/>
      <c r="E20" s="335"/>
      <c r="F20" s="335"/>
      <c r="G20" s="335"/>
      <c r="H20" s="335"/>
      <c r="I20" s="335"/>
      <c r="J20" s="24" t="s">
        <v>27</v>
      </c>
      <c r="K20" s="95">
        <v>4495</v>
      </c>
      <c r="L20" s="95">
        <v>3881</v>
      </c>
      <c r="M20" s="95">
        <v>14891</v>
      </c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67">
        <f t="shared" si="0"/>
        <v>23267</v>
      </c>
      <c r="AA20" s="25"/>
      <c r="AB20" s="26"/>
      <c r="AC20" s="27" t="s">
        <v>82</v>
      </c>
      <c r="AD20" s="57" t="s">
        <v>146</v>
      </c>
    </row>
    <row r="21" spans="1:30" ht="22.5" customHeight="1">
      <c r="A21" s="334"/>
      <c r="B21" s="335"/>
      <c r="C21" s="335"/>
      <c r="D21" s="335"/>
      <c r="E21" s="335"/>
      <c r="F21" s="335"/>
      <c r="G21" s="335"/>
      <c r="H21" s="335"/>
      <c r="I21" s="335"/>
      <c r="J21" s="24" t="s">
        <v>28</v>
      </c>
      <c r="K21" s="95">
        <v>5073</v>
      </c>
      <c r="L21" s="95">
        <v>4237</v>
      </c>
      <c r="M21" s="95">
        <v>15835</v>
      </c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67">
        <f t="shared" si="0"/>
        <v>25145</v>
      </c>
      <c r="AA21" s="25"/>
      <c r="AB21" s="26"/>
      <c r="AC21" s="27" t="s">
        <v>82</v>
      </c>
      <c r="AD21" s="57" t="s">
        <v>147</v>
      </c>
    </row>
    <row r="22" spans="1:30" ht="22.5" customHeight="1">
      <c r="A22" s="334"/>
      <c r="B22" s="335"/>
      <c r="C22" s="335"/>
      <c r="D22" s="335"/>
      <c r="E22" s="335"/>
      <c r="F22" s="335"/>
      <c r="G22" s="335"/>
      <c r="H22" s="335"/>
      <c r="I22" s="335"/>
      <c r="J22" s="24" t="s">
        <v>29</v>
      </c>
      <c r="K22" s="68">
        <f>SUM(K20:K21)</f>
        <v>9568</v>
      </c>
      <c r="L22" s="68">
        <f t="shared" ref="L22:M22" si="3">SUM(L20:L21)</f>
        <v>8118</v>
      </c>
      <c r="M22" s="68">
        <f t="shared" si="3"/>
        <v>30726</v>
      </c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68">
        <f t="shared" si="0"/>
        <v>48412</v>
      </c>
      <c r="AA22" s="25"/>
      <c r="AB22" s="26"/>
      <c r="AC22" s="27"/>
      <c r="AD22" s="57" t="s">
        <v>148</v>
      </c>
    </row>
    <row r="23" spans="1:30" ht="22.5" customHeight="1">
      <c r="A23" s="334"/>
      <c r="B23" s="346" t="s">
        <v>80</v>
      </c>
      <c r="C23" s="347"/>
      <c r="D23" s="347"/>
      <c r="E23" s="347"/>
      <c r="F23" s="347"/>
      <c r="G23" s="347"/>
      <c r="H23" s="347"/>
      <c r="I23" s="348"/>
      <c r="J23" s="24" t="s">
        <v>27</v>
      </c>
      <c r="K23" s="68">
        <f>K14+K17+K20</f>
        <v>492503</v>
      </c>
      <c r="L23" s="68">
        <f t="shared" ref="L23:M25" si="4">L14+L17+L20</f>
        <v>439130</v>
      </c>
      <c r="M23" s="68">
        <f t="shared" si="4"/>
        <v>583559</v>
      </c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68">
        <f>Z14+Z17+Z20</f>
        <v>1515192</v>
      </c>
      <c r="AA23" s="25"/>
      <c r="AB23" s="26"/>
      <c r="AC23" s="27"/>
      <c r="AD23" s="57" t="s">
        <v>149</v>
      </c>
    </row>
    <row r="24" spans="1:30" ht="22.5" customHeight="1">
      <c r="A24" s="334"/>
      <c r="B24" s="349"/>
      <c r="C24" s="350"/>
      <c r="D24" s="350"/>
      <c r="E24" s="350"/>
      <c r="F24" s="350"/>
      <c r="G24" s="350"/>
      <c r="H24" s="350"/>
      <c r="I24" s="351"/>
      <c r="J24" s="24" t="s">
        <v>28</v>
      </c>
      <c r="K24" s="68">
        <f>K15+K18+K21</f>
        <v>499933</v>
      </c>
      <c r="L24" s="68">
        <f t="shared" si="4"/>
        <v>442201</v>
      </c>
      <c r="M24" s="68">
        <f t="shared" si="4"/>
        <v>598590</v>
      </c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68">
        <f>Z15+Z18+Z21</f>
        <v>1540724</v>
      </c>
      <c r="AA24" s="25"/>
      <c r="AB24" s="26"/>
      <c r="AC24" s="27"/>
      <c r="AD24" s="57" t="s">
        <v>150</v>
      </c>
    </row>
    <row r="25" spans="1:30" ht="22.5" customHeight="1">
      <c r="A25" s="345"/>
      <c r="B25" s="352"/>
      <c r="C25" s="353"/>
      <c r="D25" s="353"/>
      <c r="E25" s="353"/>
      <c r="F25" s="353"/>
      <c r="G25" s="353"/>
      <c r="H25" s="353"/>
      <c r="I25" s="354"/>
      <c r="J25" s="24" t="s">
        <v>29</v>
      </c>
      <c r="K25" s="68">
        <f>K16+K19+K22</f>
        <v>992436</v>
      </c>
      <c r="L25" s="68">
        <f t="shared" si="4"/>
        <v>881331</v>
      </c>
      <c r="M25" s="68">
        <f t="shared" si="4"/>
        <v>1182149</v>
      </c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68">
        <f>Z16+Z19+Z22</f>
        <v>3055916</v>
      </c>
      <c r="AA25" s="25"/>
      <c r="AB25" s="26"/>
      <c r="AC25" s="27"/>
      <c r="AD25" s="57" t="s">
        <v>151</v>
      </c>
    </row>
    <row r="26" spans="1:30" ht="22.5" customHeight="1">
      <c r="A26" s="28" t="s">
        <v>30</v>
      </c>
      <c r="B26" s="336" t="s">
        <v>31</v>
      </c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  <c r="Y26" s="337"/>
      <c r="Z26" s="338"/>
      <c r="AA26" s="25"/>
      <c r="AB26" s="26"/>
      <c r="AC26" s="26"/>
      <c r="AD26" s="57"/>
    </row>
    <row r="27" spans="1:30" ht="22.5" customHeight="1">
      <c r="A27" s="333"/>
      <c r="B27" s="335" t="s">
        <v>102</v>
      </c>
      <c r="C27" s="335"/>
      <c r="D27" s="335"/>
      <c r="E27" s="335"/>
      <c r="F27" s="335"/>
      <c r="G27" s="335"/>
      <c r="H27" s="335"/>
      <c r="I27" s="335"/>
      <c r="J27" s="24" t="s">
        <v>27</v>
      </c>
      <c r="K27" s="95">
        <v>377344</v>
      </c>
      <c r="L27" s="95">
        <v>349259</v>
      </c>
      <c r="M27" s="95">
        <v>453427</v>
      </c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68">
        <f t="shared" ref="Z27:Z35" si="5">SUM(K27:Y27)</f>
        <v>1180030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>
      <c r="A28" s="334"/>
      <c r="B28" s="335"/>
      <c r="C28" s="335"/>
      <c r="D28" s="335"/>
      <c r="E28" s="335"/>
      <c r="F28" s="335"/>
      <c r="G28" s="335"/>
      <c r="H28" s="335"/>
      <c r="I28" s="335"/>
      <c r="J28" s="24" t="s">
        <v>28</v>
      </c>
      <c r="K28" s="95">
        <v>409737</v>
      </c>
      <c r="L28" s="95">
        <v>371652</v>
      </c>
      <c r="M28" s="95">
        <v>469232</v>
      </c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68">
        <f t="shared" si="5"/>
        <v>1250621</v>
      </c>
      <c r="AA28" s="25"/>
      <c r="AB28" s="26"/>
      <c r="AC28" s="27" t="s">
        <v>84</v>
      </c>
      <c r="AD28" s="57" t="s">
        <v>153</v>
      </c>
    </row>
    <row r="29" spans="1:30" ht="22.5" customHeight="1">
      <c r="A29" s="334"/>
      <c r="B29" s="335"/>
      <c r="C29" s="335"/>
      <c r="D29" s="335"/>
      <c r="E29" s="335"/>
      <c r="F29" s="335"/>
      <c r="G29" s="335"/>
      <c r="H29" s="335"/>
      <c r="I29" s="335"/>
      <c r="J29" s="24" t="s">
        <v>29</v>
      </c>
      <c r="K29" s="68">
        <f>SUM(K27:K28)</f>
        <v>787081</v>
      </c>
      <c r="L29" s="68">
        <f t="shared" ref="L29:M29" si="6">SUM(L27:L28)</f>
        <v>720911</v>
      </c>
      <c r="M29" s="68">
        <f t="shared" si="6"/>
        <v>922659</v>
      </c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68">
        <f t="shared" si="5"/>
        <v>2430651</v>
      </c>
      <c r="AA29" s="25"/>
      <c r="AB29" s="26"/>
      <c r="AC29" s="27" t="s">
        <v>174</v>
      </c>
      <c r="AD29" s="57" t="s">
        <v>154</v>
      </c>
    </row>
    <row r="30" spans="1:30" ht="22.5" customHeight="1">
      <c r="A30" s="334"/>
      <c r="B30" s="335" t="s">
        <v>103</v>
      </c>
      <c r="C30" s="335"/>
      <c r="D30" s="335"/>
      <c r="E30" s="335"/>
      <c r="F30" s="335"/>
      <c r="G30" s="335"/>
      <c r="H30" s="335"/>
      <c r="I30" s="335"/>
      <c r="J30" s="24" t="s">
        <v>27</v>
      </c>
      <c r="K30" s="95">
        <v>668</v>
      </c>
      <c r="L30" s="95">
        <v>822</v>
      </c>
      <c r="M30" s="95">
        <v>333</v>
      </c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68">
        <f t="shared" si="5"/>
        <v>1823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>
      <c r="A31" s="334"/>
      <c r="B31" s="335"/>
      <c r="C31" s="335"/>
      <c r="D31" s="335"/>
      <c r="E31" s="335"/>
      <c r="F31" s="335"/>
      <c r="G31" s="335"/>
      <c r="H31" s="335"/>
      <c r="I31" s="335"/>
      <c r="J31" s="24" t="s">
        <v>28</v>
      </c>
      <c r="K31" s="95">
        <v>663</v>
      </c>
      <c r="L31" s="95">
        <v>536</v>
      </c>
      <c r="M31" s="95">
        <v>340</v>
      </c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68">
        <f t="shared" si="5"/>
        <v>1539</v>
      </c>
      <c r="AA31" s="25"/>
      <c r="AB31" s="26"/>
      <c r="AC31" s="27" t="s">
        <v>84</v>
      </c>
      <c r="AD31" s="57" t="s">
        <v>156</v>
      </c>
    </row>
    <row r="32" spans="1:30" ht="22.5" customHeight="1">
      <c r="A32" s="334"/>
      <c r="B32" s="335"/>
      <c r="C32" s="335"/>
      <c r="D32" s="335"/>
      <c r="E32" s="335"/>
      <c r="F32" s="335"/>
      <c r="G32" s="335"/>
      <c r="H32" s="335"/>
      <c r="I32" s="335"/>
      <c r="J32" s="24" t="s">
        <v>29</v>
      </c>
      <c r="K32" s="68">
        <f>SUM(K30:K31)</f>
        <v>1331</v>
      </c>
      <c r="L32" s="68">
        <f t="shared" ref="L32:M32" si="7">SUM(L30:L31)</f>
        <v>1358</v>
      </c>
      <c r="M32" s="68">
        <f t="shared" si="7"/>
        <v>673</v>
      </c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68">
        <f t="shared" si="5"/>
        <v>3362</v>
      </c>
      <c r="AA32" s="25"/>
      <c r="AB32" s="26"/>
      <c r="AC32" s="27" t="s">
        <v>174</v>
      </c>
      <c r="AD32" s="57" t="s">
        <v>157</v>
      </c>
    </row>
    <row r="33" spans="1:34" ht="22.5" customHeight="1">
      <c r="A33" s="334"/>
      <c r="B33" s="335" t="s">
        <v>104</v>
      </c>
      <c r="C33" s="335"/>
      <c r="D33" s="335"/>
      <c r="E33" s="335"/>
      <c r="F33" s="335"/>
      <c r="G33" s="335"/>
      <c r="H33" s="335"/>
      <c r="I33" s="335"/>
      <c r="J33" s="24" t="s">
        <v>27</v>
      </c>
      <c r="K33" s="95">
        <v>4488</v>
      </c>
      <c r="L33" s="95">
        <v>3814</v>
      </c>
      <c r="M33" s="95">
        <v>14891</v>
      </c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68">
        <f t="shared" si="5"/>
        <v>23193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>
      <c r="A34" s="334"/>
      <c r="B34" s="335"/>
      <c r="C34" s="335"/>
      <c r="D34" s="335"/>
      <c r="E34" s="335"/>
      <c r="F34" s="335"/>
      <c r="G34" s="335"/>
      <c r="H34" s="335"/>
      <c r="I34" s="335"/>
      <c r="J34" s="24" t="s">
        <v>28</v>
      </c>
      <c r="K34" s="95">
        <v>5066</v>
      </c>
      <c r="L34" s="95">
        <v>4179</v>
      </c>
      <c r="M34" s="95">
        <v>15835</v>
      </c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68">
        <f t="shared" si="5"/>
        <v>25080</v>
      </c>
      <c r="AA34" s="25"/>
      <c r="AB34" s="26"/>
      <c r="AC34" s="27" t="s">
        <v>84</v>
      </c>
      <c r="AD34" s="57" t="s">
        <v>159</v>
      </c>
    </row>
    <row r="35" spans="1:34" ht="22.5" customHeight="1">
      <c r="A35" s="334"/>
      <c r="B35" s="335"/>
      <c r="C35" s="335"/>
      <c r="D35" s="335"/>
      <c r="E35" s="335"/>
      <c r="F35" s="335"/>
      <c r="G35" s="335"/>
      <c r="H35" s="335"/>
      <c r="I35" s="335"/>
      <c r="J35" s="24" t="s">
        <v>29</v>
      </c>
      <c r="K35" s="68">
        <f>SUM(K33:K34)</f>
        <v>9554</v>
      </c>
      <c r="L35" s="68">
        <f t="shared" ref="L35:M35" si="8">SUM(L33:L34)</f>
        <v>7993</v>
      </c>
      <c r="M35" s="68">
        <f t="shared" si="8"/>
        <v>30726</v>
      </c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68">
        <f t="shared" si="5"/>
        <v>48273</v>
      </c>
      <c r="AB35" s="26"/>
      <c r="AC35" s="27" t="s">
        <v>174</v>
      </c>
      <c r="AD35" s="57" t="s">
        <v>160</v>
      </c>
    </row>
    <row r="36" spans="1:34" ht="22.5" customHeight="1">
      <c r="A36" s="334"/>
      <c r="B36" s="355" t="s">
        <v>98</v>
      </c>
      <c r="C36" s="355"/>
      <c r="D36" s="355"/>
      <c r="E36" s="355"/>
      <c r="F36" s="355"/>
      <c r="G36" s="355"/>
      <c r="H36" s="355"/>
      <c r="I36" s="355"/>
      <c r="J36" s="24" t="s">
        <v>27</v>
      </c>
      <c r="K36" s="68">
        <f>K27+K30+K33</f>
        <v>382500</v>
      </c>
      <c r="L36" s="68">
        <f t="shared" ref="L36:M38" si="9">L27+L30+L33</f>
        <v>353895</v>
      </c>
      <c r="M36" s="68">
        <f t="shared" si="9"/>
        <v>468651</v>
      </c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68">
        <f>Z27+Z30+Z33</f>
        <v>1205046</v>
      </c>
      <c r="AB36" s="29" t="s">
        <v>87</v>
      </c>
      <c r="AC36" s="27" t="s">
        <v>174</v>
      </c>
      <c r="AD36" s="57" t="s">
        <v>161</v>
      </c>
    </row>
    <row r="37" spans="1:34" ht="22.5" customHeight="1">
      <c r="A37" s="334"/>
      <c r="B37" s="355"/>
      <c r="C37" s="355"/>
      <c r="D37" s="355"/>
      <c r="E37" s="355"/>
      <c r="F37" s="355"/>
      <c r="G37" s="355"/>
      <c r="H37" s="355"/>
      <c r="I37" s="355"/>
      <c r="J37" s="24" t="s">
        <v>28</v>
      </c>
      <c r="K37" s="68">
        <f>K28+K31+K34</f>
        <v>415466</v>
      </c>
      <c r="L37" s="68">
        <f t="shared" si="9"/>
        <v>376367</v>
      </c>
      <c r="M37" s="68">
        <f t="shared" si="9"/>
        <v>485407</v>
      </c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68">
        <f>Z28+Z31+Z34</f>
        <v>1277240</v>
      </c>
      <c r="AB37" s="26"/>
      <c r="AC37" s="27" t="s">
        <v>174</v>
      </c>
      <c r="AD37" s="57" t="s">
        <v>162</v>
      </c>
    </row>
    <row r="38" spans="1:34" ht="22.5" customHeight="1">
      <c r="A38" s="345"/>
      <c r="B38" s="355"/>
      <c r="C38" s="355"/>
      <c r="D38" s="355"/>
      <c r="E38" s="355"/>
      <c r="F38" s="355"/>
      <c r="G38" s="355"/>
      <c r="H38" s="355"/>
      <c r="I38" s="355"/>
      <c r="J38" s="24" t="s">
        <v>29</v>
      </c>
      <c r="K38" s="68">
        <f t="shared" ref="K38" si="10">K29+K32+K35</f>
        <v>797966</v>
      </c>
      <c r="L38" s="68">
        <f t="shared" si="9"/>
        <v>730262</v>
      </c>
      <c r="M38" s="68">
        <f t="shared" si="9"/>
        <v>954058</v>
      </c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68">
        <f>Z29+Z32+Z35</f>
        <v>2482286</v>
      </c>
      <c r="AB38" s="26"/>
      <c r="AC38" s="27" t="s">
        <v>175</v>
      </c>
      <c r="AD38" s="57" t="s">
        <v>163</v>
      </c>
    </row>
    <row r="39" spans="1:34" ht="15.75" thickBot="1">
      <c r="AA39" s="4" t="s">
        <v>88</v>
      </c>
      <c r="AB39" s="26"/>
      <c r="AC39" s="26"/>
    </row>
    <row r="40" spans="1:34" ht="16.5" thickBot="1">
      <c r="C40" s="264" t="s">
        <v>93</v>
      </c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5"/>
      <c r="Q40" s="265"/>
      <c r="R40" s="265"/>
      <c r="S40" s="265"/>
      <c r="T40" s="265"/>
      <c r="U40" s="265"/>
      <c r="V40" s="265"/>
      <c r="W40" s="265"/>
      <c r="X40" s="265"/>
      <c r="Y40" s="266"/>
      <c r="AB40" s="26"/>
      <c r="AC40" s="26"/>
    </row>
    <row r="41" spans="1:34">
      <c r="A41" s="30"/>
      <c r="B41" s="31"/>
      <c r="C41" s="319" t="s">
        <v>32</v>
      </c>
      <c r="D41" s="319"/>
      <c r="E41" s="319"/>
      <c r="F41" s="319"/>
      <c r="G41" s="319" t="s">
        <v>33</v>
      </c>
      <c r="H41" s="319"/>
      <c r="I41" s="319"/>
      <c r="J41" s="319"/>
      <c r="K41" s="319" t="s">
        <v>34</v>
      </c>
      <c r="L41" s="319"/>
      <c r="M41" s="319"/>
      <c r="N41" s="319" t="s">
        <v>35</v>
      </c>
      <c r="O41" s="319"/>
      <c r="P41" s="319"/>
      <c r="Q41" s="319" t="s">
        <v>36</v>
      </c>
      <c r="R41" s="319"/>
      <c r="S41" s="319"/>
      <c r="T41" s="319" t="s">
        <v>91</v>
      </c>
      <c r="U41" s="319"/>
      <c r="V41" s="319"/>
      <c r="W41" s="319" t="s">
        <v>92</v>
      </c>
      <c r="X41" s="319"/>
      <c r="Y41" s="319"/>
      <c r="Z41" s="3"/>
      <c r="AB41" s="32"/>
      <c r="AC41" s="32"/>
      <c r="AD41" s="33"/>
      <c r="AE41" s="33"/>
      <c r="AF41" s="33"/>
    </row>
    <row r="42" spans="1:34" s="33" customFormat="1" ht="42.75" customHeight="1" thickBot="1">
      <c r="A42" s="34"/>
      <c r="B42" s="35"/>
      <c r="C42" s="311" t="s">
        <v>366</v>
      </c>
      <c r="D42" s="312"/>
      <c r="E42" s="312"/>
      <c r="F42" s="312"/>
      <c r="G42" s="311" t="s">
        <v>366</v>
      </c>
      <c r="H42" s="312"/>
      <c r="I42" s="312"/>
      <c r="J42" s="312"/>
      <c r="K42" s="311" t="s">
        <v>366</v>
      </c>
      <c r="L42" s="312"/>
      <c r="M42" s="312"/>
      <c r="N42" s="311" t="s">
        <v>366</v>
      </c>
      <c r="O42" s="312"/>
      <c r="P42" s="312"/>
      <c r="Q42" s="311" t="s">
        <v>366</v>
      </c>
      <c r="R42" s="312"/>
      <c r="S42" s="312"/>
      <c r="T42" s="311" t="s">
        <v>366</v>
      </c>
      <c r="U42" s="312"/>
      <c r="V42" s="312"/>
      <c r="W42" s="311" t="s">
        <v>366</v>
      </c>
      <c r="X42" s="312"/>
      <c r="Y42" s="312"/>
      <c r="AA42" s="36"/>
      <c r="AB42" s="26"/>
      <c r="AC42" s="26"/>
    </row>
    <row r="43" spans="1:34" ht="16.5" thickBot="1">
      <c r="C43" s="313" t="s">
        <v>37</v>
      </c>
      <c r="D43" s="314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5"/>
      <c r="AB43" s="26"/>
      <c r="AC43" s="26"/>
      <c r="AD43" s="33"/>
      <c r="AE43" s="33"/>
      <c r="AF43" s="33"/>
    </row>
    <row r="44" spans="1:34" s="33" customFormat="1" ht="41.25" customHeight="1" thickBot="1">
      <c r="A44" s="34"/>
      <c r="B44" s="35"/>
      <c r="C44" s="316" t="s">
        <v>367</v>
      </c>
      <c r="D44" s="317"/>
      <c r="E44" s="317"/>
      <c r="F44" s="317"/>
      <c r="G44" s="307" t="s">
        <v>368</v>
      </c>
      <c r="H44" s="308"/>
      <c r="I44" s="308"/>
      <c r="J44" s="308"/>
      <c r="K44" s="309" t="s">
        <v>369</v>
      </c>
      <c r="L44" s="310"/>
      <c r="M44" s="310"/>
      <c r="N44" s="307" t="s">
        <v>370</v>
      </c>
      <c r="O44" s="308"/>
      <c r="P44" s="308"/>
      <c r="Q44" s="309" t="s">
        <v>371</v>
      </c>
      <c r="R44" s="310"/>
      <c r="S44" s="310"/>
      <c r="T44" s="307" t="s">
        <v>372</v>
      </c>
      <c r="U44" s="308"/>
      <c r="V44" s="309" t="s">
        <v>373</v>
      </c>
      <c r="W44" s="310"/>
      <c r="X44" s="309" t="s">
        <v>374</v>
      </c>
      <c r="Y44" s="310"/>
      <c r="AA44" s="36"/>
      <c r="AB44" s="26"/>
      <c r="AC44" s="26"/>
    </row>
    <row r="45" spans="1:34" s="33" customFormat="1" ht="41.25" customHeight="1" thickBot="1">
      <c r="A45" s="34"/>
      <c r="B45" s="35"/>
      <c r="C45" s="307" t="s">
        <v>375</v>
      </c>
      <c r="D45" s="308"/>
      <c r="E45" s="308"/>
      <c r="F45" s="308"/>
      <c r="G45" s="307" t="s">
        <v>376</v>
      </c>
      <c r="H45" s="308"/>
      <c r="I45" s="308"/>
      <c r="J45" s="308"/>
      <c r="K45" s="309" t="s">
        <v>377</v>
      </c>
      <c r="L45" s="310"/>
      <c r="M45" s="310"/>
      <c r="N45" s="307" t="s">
        <v>378</v>
      </c>
      <c r="O45" s="308"/>
      <c r="P45" s="308"/>
      <c r="Q45" s="309" t="s">
        <v>379</v>
      </c>
      <c r="R45" s="310"/>
      <c r="S45" s="310"/>
      <c r="T45" s="307" t="s">
        <v>380</v>
      </c>
      <c r="U45" s="308"/>
      <c r="V45" s="309" t="s">
        <v>381</v>
      </c>
      <c r="W45" s="310"/>
      <c r="X45" s="309" t="s">
        <v>382</v>
      </c>
      <c r="Y45" s="310"/>
      <c r="AA45" s="36"/>
      <c r="AC45" s="26"/>
    </row>
    <row r="46" spans="1:34">
      <c r="AC46"/>
      <c r="AF46" s="37"/>
    </row>
    <row r="47" spans="1:34" ht="15" customHeight="1">
      <c r="A47" s="3"/>
      <c r="B47" s="3"/>
      <c r="C47" s="31"/>
      <c r="D47" s="31"/>
      <c r="E47" s="31"/>
      <c r="F47" s="31"/>
      <c r="G47" s="31"/>
      <c r="H47" s="31"/>
      <c r="I47" s="31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31"/>
      <c r="Y47" s="31"/>
      <c r="Z47" s="3"/>
      <c r="AA47" s="2"/>
      <c r="AC47"/>
      <c r="AD47" t="s">
        <v>338</v>
      </c>
      <c r="AH47" s="93" t="s">
        <v>364</v>
      </c>
    </row>
    <row r="48" spans="1:34" ht="22.5" customHeight="1">
      <c r="B48" s="41"/>
      <c r="C48" s="31"/>
      <c r="D48" s="31"/>
      <c r="E48" s="31"/>
      <c r="F48" s="31"/>
      <c r="G48" s="31"/>
      <c r="H48" s="31"/>
      <c r="I48" s="280" t="s">
        <v>96</v>
      </c>
      <c r="J48" s="280"/>
      <c r="K48" s="280"/>
      <c r="L48" s="280"/>
      <c r="M48" s="8" t="s">
        <v>334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5" t="s">
        <v>94</v>
      </c>
      <c r="Z48" s="285"/>
      <c r="AC48"/>
      <c r="AH48" s="93" t="s">
        <v>363</v>
      </c>
    </row>
    <row r="49" spans="1:30" ht="22.5" customHeight="1">
      <c r="C49" s="31"/>
      <c r="D49" s="31"/>
      <c r="E49" s="31"/>
      <c r="F49" s="31"/>
      <c r="G49" s="31"/>
      <c r="H49" s="31"/>
      <c r="I49" s="280" t="s">
        <v>2</v>
      </c>
      <c r="J49" s="280"/>
      <c r="K49" s="280"/>
      <c r="L49" s="280"/>
      <c r="M49" s="8" t="s">
        <v>335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5"/>
      <c r="Z49" s="285"/>
      <c r="AC49"/>
    </row>
    <row r="50" spans="1:30" ht="22.5" customHeight="1">
      <c r="C50" s="31"/>
      <c r="D50" s="31"/>
      <c r="E50" s="31"/>
      <c r="F50" s="31"/>
      <c r="G50" s="31"/>
      <c r="H50" s="31"/>
      <c r="I50" s="31"/>
      <c r="J50" s="279"/>
      <c r="K50" s="279"/>
      <c r="L50" s="279"/>
      <c r="M50" s="279"/>
      <c r="N50" s="8"/>
      <c r="O50" s="8"/>
      <c r="P50" s="8"/>
      <c r="Q50" s="8"/>
      <c r="R50" s="280"/>
      <c r="S50" s="280"/>
      <c r="T50" s="280"/>
      <c r="U50" s="280"/>
      <c r="V50" s="8"/>
      <c r="W50" s="8"/>
      <c r="Y50" s="281" t="s">
        <v>338</v>
      </c>
      <c r="Z50" s="281"/>
      <c r="AC50"/>
    </row>
    <row r="51" spans="1:30" ht="22.5" customHeight="1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82"/>
      <c r="X51" s="282"/>
      <c r="Y51" s="282"/>
      <c r="Z51" s="282"/>
      <c r="AC51"/>
    </row>
    <row r="52" spans="1:30" ht="22.5" customHeight="1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82"/>
      <c r="X52" s="282"/>
      <c r="Y52" s="282"/>
      <c r="Z52" s="282"/>
      <c r="AC52"/>
    </row>
    <row r="53" spans="1:30" ht="22.5" customHeight="1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83" t="s">
        <v>339</v>
      </c>
      <c r="X53" s="283"/>
      <c r="Y53" s="283"/>
      <c r="Z53" s="283"/>
      <c r="AC53"/>
    </row>
    <row r="54" spans="1:30" ht="24.95" customHeight="1">
      <c r="A54" s="15" t="s">
        <v>3</v>
      </c>
      <c r="B54" s="276" t="s">
        <v>4</v>
      </c>
      <c r="C54" s="276"/>
      <c r="D54" s="276"/>
      <c r="E54" s="276"/>
      <c r="F54" s="276"/>
      <c r="G54" s="276"/>
      <c r="H54" s="276"/>
      <c r="I54" s="276"/>
      <c r="J54" s="276"/>
      <c r="K54" s="276" t="s">
        <v>5</v>
      </c>
      <c r="L54" s="276"/>
      <c r="M54" s="276"/>
      <c r="N54" s="276"/>
      <c r="O54" s="276"/>
      <c r="P54" s="276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A54" s="25"/>
      <c r="AB54" s="26"/>
      <c r="AC54" s="26"/>
    </row>
    <row r="55" spans="1:30" ht="44.25" customHeight="1">
      <c r="A55" s="15" t="s">
        <v>81</v>
      </c>
      <c r="B55" s="277" t="s">
        <v>38</v>
      </c>
      <c r="C55" s="277"/>
      <c r="D55" s="277"/>
      <c r="E55" s="277"/>
      <c r="F55" s="277"/>
      <c r="G55" s="277"/>
      <c r="H55" s="277"/>
      <c r="I55" s="277"/>
      <c r="J55" s="277"/>
      <c r="K55" s="10" t="s">
        <v>184</v>
      </c>
      <c r="L55" s="10" t="s">
        <v>186</v>
      </c>
      <c r="M55" s="10" t="s">
        <v>188</v>
      </c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15" t="s">
        <v>189</v>
      </c>
      <c r="AA55" s="25"/>
      <c r="AB55" s="26"/>
      <c r="AC55" s="26"/>
      <c r="AD55" s="57" t="s">
        <v>182</v>
      </c>
    </row>
    <row r="56" spans="1:30" ht="12.75" customHeight="1">
      <c r="A56" s="17" t="s">
        <v>7</v>
      </c>
      <c r="B56" s="278" t="s">
        <v>8</v>
      </c>
      <c r="C56" s="278"/>
      <c r="D56" s="278"/>
      <c r="E56" s="278"/>
      <c r="F56" s="278"/>
      <c r="G56" s="278"/>
      <c r="H56" s="278"/>
      <c r="I56" s="278"/>
      <c r="J56" s="27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>
      <c r="A57" s="321" t="s">
        <v>39</v>
      </c>
      <c r="B57" s="322" t="s">
        <v>40</v>
      </c>
      <c r="C57" s="323"/>
      <c r="D57" s="323"/>
      <c r="E57" s="323"/>
      <c r="F57" s="323"/>
      <c r="G57" s="323"/>
      <c r="H57" s="323"/>
      <c r="I57" s="324"/>
      <c r="J57" s="24" t="s">
        <v>27</v>
      </c>
      <c r="K57" s="95">
        <v>1263</v>
      </c>
      <c r="L57" s="95">
        <v>815</v>
      </c>
      <c r="M57" s="95">
        <v>904</v>
      </c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67">
        <f t="shared" ref="Z57:Z62" si="11">SUM(K57:Y57)</f>
        <v>2982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>
      <c r="A58" s="321"/>
      <c r="B58" s="325"/>
      <c r="C58" s="326"/>
      <c r="D58" s="326"/>
      <c r="E58" s="326"/>
      <c r="F58" s="326"/>
      <c r="G58" s="326"/>
      <c r="H58" s="326"/>
      <c r="I58" s="327"/>
      <c r="J58" s="24" t="s">
        <v>28</v>
      </c>
      <c r="K58" s="95">
        <v>1283</v>
      </c>
      <c r="L58" s="95">
        <v>924</v>
      </c>
      <c r="M58" s="95">
        <v>1104</v>
      </c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67">
        <f t="shared" si="11"/>
        <v>3311</v>
      </c>
      <c r="AA58" s="25"/>
      <c r="AB58" s="26"/>
      <c r="AC58" s="27" t="s">
        <v>89</v>
      </c>
      <c r="AD58" s="57" t="s">
        <v>131</v>
      </c>
    </row>
    <row r="59" spans="1:30" ht="22.5" customHeight="1">
      <c r="A59" s="321"/>
      <c r="B59" s="328"/>
      <c r="C59" s="329"/>
      <c r="D59" s="329"/>
      <c r="E59" s="329"/>
      <c r="F59" s="329"/>
      <c r="G59" s="329"/>
      <c r="H59" s="329"/>
      <c r="I59" s="330"/>
      <c r="J59" s="24" t="s">
        <v>29</v>
      </c>
      <c r="K59" s="68">
        <f>SUM(K57:K58)</f>
        <v>2546</v>
      </c>
      <c r="L59" s="68">
        <f>SUM(L57:L58)</f>
        <v>1739</v>
      </c>
      <c r="M59" s="68">
        <f>SUM(M57:M58)</f>
        <v>2008</v>
      </c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68">
        <f t="shared" si="11"/>
        <v>6293</v>
      </c>
      <c r="AA59" s="25"/>
      <c r="AB59" s="26"/>
      <c r="AC59" s="27" t="s">
        <v>176</v>
      </c>
      <c r="AD59" s="57" t="s">
        <v>132</v>
      </c>
    </row>
    <row r="60" spans="1:30" ht="22.5" customHeight="1">
      <c r="A60" s="321" t="s">
        <v>41</v>
      </c>
      <c r="B60" s="322" t="s">
        <v>42</v>
      </c>
      <c r="C60" s="323"/>
      <c r="D60" s="323"/>
      <c r="E60" s="323"/>
      <c r="F60" s="323"/>
      <c r="G60" s="323"/>
      <c r="H60" s="323"/>
      <c r="I60" s="324"/>
      <c r="J60" s="24" t="s">
        <v>27</v>
      </c>
      <c r="K60" s="95">
        <v>621</v>
      </c>
      <c r="L60" s="95">
        <v>328</v>
      </c>
      <c r="M60" s="95">
        <v>208</v>
      </c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67">
        <f t="shared" si="11"/>
        <v>1157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>
      <c r="A61" s="321"/>
      <c r="B61" s="325"/>
      <c r="C61" s="326"/>
      <c r="D61" s="326"/>
      <c r="E61" s="326"/>
      <c r="F61" s="326"/>
      <c r="G61" s="326"/>
      <c r="H61" s="326"/>
      <c r="I61" s="327"/>
      <c r="J61" s="24" t="s">
        <v>28</v>
      </c>
      <c r="K61" s="95">
        <v>562</v>
      </c>
      <c r="L61" s="95">
        <v>314</v>
      </c>
      <c r="M61" s="95">
        <v>214</v>
      </c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67">
        <f t="shared" si="11"/>
        <v>1090</v>
      </c>
      <c r="AA61" s="25"/>
      <c r="AB61" s="26"/>
      <c r="AC61" s="27" t="s">
        <v>173</v>
      </c>
      <c r="AD61" s="57" t="s">
        <v>134</v>
      </c>
    </row>
    <row r="62" spans="1:30" ht="22.5" customHeight="1">
      <c r="A62" s="321"/>
      <c r="B62" s="328"/>
      <c r="C62" s="329"/>
      <c r="D62" s="329"/>
      <c r="E62" s="329"/>
      <c r="F62" s="329"/>
      <c r="G62" s="329"/>
      <c r="H62" s="329"/>
      <c r="I62" s="330"/>
      <c r="J62" s="24" t="s">
        <v>29</v>
      </c>
      <c r="K62" s="68">
        <f>SUM(K60:K61)</f>
        <v>1183</v>
      </c>
      <c r="L62" s="68">
        <f>SUM(L60:L61)</f>
        <v>642</v>
      </c>
      <c r="M62" s="68">
        <f>SUM(M60:M61)</f>
        <v>422</v>
      </c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68">
        <f t="shared" si="11"/>
        <v>2247</v>
      </c>
      <c r="AA62" s="43"/>
      <c r="AB62" s="37"/>
      <c r="AC62" s="27" t="s">
        <v>177</v>
      </c>
      <c r="AD62" s="58" t="s">
        <v>135</v>
      </c>
    </row>
    <row r="63" spans="1:30" ht="22.5" customHeight="1">
      <c r="A63" s="44" t="s">
        <v>43</v>
      </c>
      <c r="B63" s="277" t="s">
        <v>44</v>
      </c>
      <c r="C63" s="277"/>
      <c r="D63" s="277"/>
      <c r="E63" s="277"/>
      <c r="F63" s="277"/>
      <c r="G63" s="277"/>
      <c r="H63" s="277"/>
      <c r="I63" s="277"/>
      <c r="J63" s="277"/>
      <c r="K63" s="277"/>
      <c r="L63" s="277"/>
      <c r="M63" s="277"/>
      <c r="N63" s="277"/>
      <c r="O63" s="277"/>
      <c r="P63" s="277"/>
      <c r="Q63" s="277"/>
      <c r="R63" s="277"/>
      <c r="S63" s="277"/>
      <c r="T63" s="277"/>
      <c r="U63" s="277"/>
      <c r="V63" s="277"/>
      <c r="W63" s="277"/>
      <c r="X63" s="277"/>
      <c r="Y63" s="277"/>
      <c r="Z63" s="277"/>
      <c r="AA63" s="37"/>
      <c r="AB63" s="37"/>
      <c r="AC63" s="27"/>
      <c r="AD63" s="58"/>
    </row>
    <row r="64" spans="1:30" ht="39.950000000000003" customHeight="1">
      <c r="A64" s="24" t="s">
        <v>39</v>
      </c>
      <c r="B64" s="320" t="s">
        <v>167</v>
      </c>
      <c r="C64" s="320"/>
      <c r="D64" s="320"/>
      <c r="E64" s="320"/>
      <c r="F64" s="320"/>
      <c r="G64" s="320"/>
      <c r="H64" s="320"/>
      <c r="I64" s="320"/>
      <c r="J64" s="320"/>
      <c r="K64" s="95">
        <v>1003324</v>
      </c>
      <c r="L64" s="95">
        <v>883084</v>
      </c>
      <c r="M64" s="95">
        <v>1172910</v>
      </c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67">
        <f>SUM(K64:Y64)</f>
        <v>3059318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>
      <c r="A65" s="24" t="s">
        <v>41</v>
      </c>
      <c r="B65" s="320" t="s">
        <v>45</v>
      </c>
      <c r="C65" s="320"/>
      <c r="D65" s="320"/>
      <c r="E65" s="320"/>
      <c r="F65" s="320"/>
      <c r="G65" s="320"/>
      <c r="H65" s="320"/>
      <c r="I65" s="320"/>
      <c r="J65" s="320"/>
      <c r="K65" s="95">
        <v>1138</v>
      </c>
      <c r="L65" s="95">
        <v>629</v>
      </c>
      <c r="M65" s="95">
        <v>995</v>
      </c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67">
        <f>SUM(K65:Y65)</f>
        <v>2762</v>
      </c>
      <c r="AA65" s="25"/>
      <c r="AB65" s="73"/>
      <c r="AC65" s="27" t="s">
        <v>82</v>
      </c>
      <c r="AD65" s="57" t="s">
        <v>137</v>
      </c>
    </row>
    <row r="66" spans="1:34" ht="45.75" customHeight="1">
      <c r="A66" s="24" t="s">
        <v>46</v>
      </c>
      <c r="B66" s="320" t="s">
        <v>47</v>
      </c>
      <c r="C66" s="320"/>
      <c r="D66" s="320"/>
      <c r="E66" s="320"/>
      <c r="F66" s="320"/>
      <c r="G66" s="320"/>
      <c r="H66" s="320"/>
      <c r="I66" s="320"/>
      <c r="J66" s="320"/>
      <c r="K66" s="95">
        <v>204220</v>
      </c>
      <c r="L66" s="95">
        <v>152193</v>
      </c>
      <c r="M66" s="95">
        <v>217857</v>
      </c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67">
        <f>SUM(K66:Y66)</f>
        <v>574270</v>
      </c>
      <c r="AA66" s="25"/>
      <c r="AB66" s="73"/>
      <c r="AC66" s="27" t="s">
        <v>82</v>
      </c>
      <c r="AD66" s="57" t="s">
        <v>138</v>
      </c>
    </row>
    <row r="67" spans="1:34" ht="39.950000000000003" customHeight="1">
      <c r="A67" s="24" t="s">
        <v>48</v>
      </c>
      <c r="B67" s="320" t="s">
        <v>49</v>
      </c>
      <c r="C67" s="320"/>
      <c r="D67" s="320"/>
      <c r="E67" s="320"/>
      <c r="F67" s="320"/>
      <c r="G67" s="320"/>
      <c r="H67" s="320"/>
      <c r="I67" s="320"/>
      <c r="J67" s="320"/>
      <c r="K67" s="232">
        <f>K64-K65-K66</f>
        <v>797966</v>
      </c>
      <c r="L67" s="233">
        <f>L64-L65-L66</f>
        <v>730262</v>
      </c>
      <c r="M67" s="234">
        <f>M64-M65-M66</f>
        <v>954058</v>
      </c>
      <c r="N67" s="235"/>
      <c r="O67" s="236"/>
      <c r="P67" s="237"/>
      <c r="Q67" s="238"/>
      <c r="R67" s="239"/>
      <c r="S67" s="240"/>
      <c r="T67" s="241"/>
      <c r="U67" s="242"/>
      <c r="V67" s="243"/>
      <c r="W67" s="244"/>
      <c r="X67" s="245"/>
      <c r="Y67" s="246"/>
      <c r="Z67" s="68">
        <f>SUM(K67:Y67)</f>
        <v>2482286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>
      <c r="A68" s="45"/>
      <c r="B68" s="46"/>
      <c r="C68" s="318"/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2"/>
      <c r="AA68" s="25" t="s">
        <v>88</v>
      </c>
      <c r="AB68" s="32"/>
      <c r="AC68" s="27"/>
    </row>
    <row r="69" spans="1:34" ht="16.5" customHeight="1">
      <c r="C69" s="264" t="s">
        <v>93</v>
      </c>
      <c r="D69" s="265"/>
      <c r="E69" s="265"/>
      <c r="F69" s="265"/>
      <c r="G69" s="265"/>
      <c r="H69" s="265"/>
      <c r="I69" s="265"/>
      <c r="J69" s="265"/>
      <c r="K69" s="265"/>
      <c r="L69" s="265"/>
      <c r="M69" s="265"/>
      <c r="N69" s="265"/>
      <c r="O69" s="265"/>
      <c r="P69" s="265"/>
      <c r="Q69" s="265"/>
      <c r="R69" s="265"/>
      <c r="S69" s="265"/>
      <c r="T69" s="265"/>
      <c r="U69" s="265"/>
      <c r="V69" s="265"/>
      <c r="W69" s="265"/>
      <c r="X69" s="265"/>
      <c r="Y69" s="266"/>
      <c r="AC69"/>
    </row>
    <row r="70" spans="1:34" ht="19.5" customHeight="1">
      <c r="A70" s="30"/>
      <c r="B70" s="31"/>
      <c r="C70" s="319" t="s">
        <v>32</v>
      </c>
      <c r="D70" s="319"/>
      <c r="E70" s="319"/>
      <c r="F70" s="319"/>
      <c r="G70" s="319" t="s">
        <v>33</v>
      </c>
      <c r="H70" s="319"/>
      <c r="I70" s="319"/>
      <c r="J70" s="319"/>
      <c r="K70" s="319" t="s">
        <v>34</v>
      </c>
      <c r="L70" s="319"/>
      <c r="M70" s="319"/>
      <c r="N70" s="319" t="s">
        <v>35</v>
      </c>
      <c r="O70" s="319"/>
      <c r="P70" s="319"/>
      <c r="Q70" s="319" t="s">
        <v>36</v>
      </c>
      <c r="R70" s="319"/>
      <c r="S70" s="319"/>
      <c r="T70" s="319" t="s">
        <v>91</v>
      </c>
      <c r="U70" s="319"/>
      <c r="V70" s="319"/>
      <c r="W70" s="319" t="s">
        <v>92</v>
      </c>
      <c r="X70" s="319"/>
      <c r="Y70" s="319"/>
      <c r="Z70" s="3"/>
      <c r="AC70"/>
    </row>
    <row r="71" spans="1:34" ht="42.75" customHeight="1">
      <c r="A71" s="34"/>
      <c r="B71" s="35"/>
      <c r="C71" s="311" t="s">
        <v>366</v>
      </c>
      <c r="D71" s="312"/>
      <c r="E71" s="312"/>
      <c r="F71" s="312"/>
      <c r="G71" s="311" t="s">
        <v>366</v>
      </c>
      <c r="H71" s="312"/>
      <c r="I71" s="312"/>
      <c r="J71" s="312"/>
      <c r="K71" s="311" t="s">
        <v>366</v>
      </c>
      <c r="L71" s="312"/>
      <c r="M71" s="312"/>
      <c r="N71" s="311" t="s">
        <v>366</v>
      </c>
      <c r="O71" s="312"/>
      <c r="P71" s="312"/>
      <c r="Q71" s="311" t="s">
        <v>366</v>
      </c>
      <c r="R71" s="312"/>
      <c r="S71" s="312"/>
      <c r="T71" s="311" t="s">
        <v>366</v>
      </c>
      <c r="U71" s="312"/>
      <c r="V71" s="312"/>
      <c r="W71" s="311" t="s">
        <v>366</v>
      </c>
      <c r="X71" s="312"/>
      <c r="Y71" s="312"/>
      <c r="AA71" s="36"/>
      <c r="AC71"/>
    </row>
    <row r="72" spans="1:34" ht="16.5" customHeight="1">
      <c r="C72" s="313" t="s">
        <v>37</v>
      </c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5"/>
      <c r="AC72"/>
    </row>
    <row r="73" spans="1:34" ht="41.25" customHeight="1">
      <c r="A73" s="34"/>
      <c r="B73" s="35"/>
      <c r="C73" s="316" t="s">
        <v>367</v>
      </c>
      <c r="D73" s="317"/>
      <c r="E73" s="317"/>
      <c r="F73" s="317"/>
      <c r="G73" s="307" t="s">
        <v>368</v>
      </c>
      <c r="H73" s="308"/>
      <c r="I73" s="308"/>
      <c r="J73" s="308"/>
      <c r="K73" s="309" t="s">
        <v>369</v>
      </c>
      <c r="L73" s="310"/>
      <c r="M73" s="310"/>
      <c r="N73" s="307" t="s">
        <v>370</v>
      </c>
      <c r="O73" s="308"/>
      <c r="P73" s="308"/>
      <c r="Q73" s="309" t="s">
        <v>371</v>
      </c>
      <c r="R73" s="310"/>
      <c r="S73" s="310"/>
      <c r="T73" s="307" t="s">
        <v>372</v>
      </c>
      <c r="U73" s="308"/>
      <c r="V73" s="309" t="s">
        <v>373</v>
      </c>
      <c r="W73" s="310"/>
      <c r="X73" s="309" t="s">
        <v>374</v>
      </c>
      <c r="Y73" s="310"/>
      <c r="AA73" s="36"/>
      <c r="AC73"/>
    </row>
    <row r="74" spans="1:34" ht="41.25" customHeight="1">
      <c r="A74" s="34"/>
      <c r="B74" s="35"/>
      <c r="C74" s="307" t="s">
        <v>375</v>
      </c>
      <c r="D74" s="308"/>
      <c r="E74" s="308"/>
      <c r="F74" s="308"/>
      <c r="G74" s="307" t="s">
        <v>376</v>
      </c>
      <c r="H74" s="308"/>
      <c r="I74" s="308"/>
      <c r="J74" s="308"/>
      <c r="K74" s="309" t="s">
        <v>377</v>
      </c>
      <c r="L74" s="310"/>
      <c r="M74" s="310"/>
      <c r="N74" s="307" t="s">
        <v>378</v>
      </c>
      <c r="O74" s="308"/>
      <c r="P74" s="308"/>
      <c r="Q74" s="309" t="s">
        <v>379</v>
      </c>
      <c r="R74" s="310"/>
      <c r="S74" s="310"/>
      <c r="T74" s="307" t="s">
        <v>380</v>
      </c>
      <c r="U74" s="308"/>
      <c r="V74" s="309" t="s">
        <v>381</v>
      </c>
      <c r="W74" s="310"/>
      <c r="X74" s="309" t="s">
        <v>382</v>
      </c>
      <c r="Y74" s="310"/>
      <c r="AC74"/>
    </row>
    <row r="75" spans="1:34" ht="15" customHeight="1">
      <c r="AC75"/>
      <c r="AF75" s="36"/>
    </row>
    <row r="76" spans="1:34" ht="16.5" customHeight="1">
      <c r="A76" s="3"/>
      <c r="B76" s="3"/>
      <c r="C76" s="3"/>
      <c r="D76" s="3"/>
      <c r="E76" s="3"/>
      <c r="F76" s="3"/>
      <c r="G76" s="3"/>
      <c r="H76" s="3"/>
      <c r="I76" s="3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3"/>
      <c r="Y76" s="31"/>
      <c r="Z76" s="3"/>
      <c r="AA76" s="2"/>
      <c r="AC76"/>
      <c r="AD76" t="s">
        <v>340</v>
      </c>
      <c r="AH76" s="93" t="s">
        <v>364</v>
      </c>
    </row>
    <row r="77" spans="1:34" ht="22.5" customHeight="1">
      <c r="I77" s="280" t="s">
        <v>96</v>
      </c>
      <c r="J77" s="280"/>
      <c r="K77" s="280"/>
      <c r="L77" s="280"/>
      <c r="M77" s="8" t="s">
        <v>334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5" t="s">
        <v>94</v>
      </c>
      <c r="Z77" s="285"/>
      <c r="AC77"/>
      <c r="AH77" s="93" t="s">
        <v>363</v>
      </c>
    </row>
    <row r="78" spans="1:34" ht="22.5" customHeight="1">
      <c r="I78" s="280" t="s">
        <v>2</v>
      </c>
      <c r="J78" s="280"/>
      <c r="K78" s="280"/>
      <c r="L78" s="280"/>
      <c r="M78" s="8" t="s">
        <v>335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5"/>
      <c r="Z78" s="285"/>
      <c r="AC78"/>
    </row>
    <row r="79" spans="1:34" ht="22.5" customHeight="1">
      <c r="J79" s="279"/>
      <c r="K79" s="279"/>
      <c r="L79" s="279"/>
      <c r="M79" s="279"/>
      <c r="N79" s="8"/>
      <c r="O79" s="8"/>
      <c r="P79" s="8"/>
      <c r="Q79" s="8"/>
      <c r="R79" s="280"/>
      <c r="S79" s="280"/>
      <c r="T79" s="280"/>
      <c r="U79" s="280"/>
      <c r="V79" s="8"/>
      <c r="W79" s="8"/>
      <c r="X79" s="3"/>
      <c r="Y79" s="281" t="s">
        <v>340</v>
      </c>
      <c r="Z79" s="281"/>
      <c r="AC79"/>
    </row>
    <row r="80" spans="1:34" ht="21.75" customHeight="1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82"/>
      <c r="X80" s="282"/>
      <c r="Y80" s="282"/>
      <c r="Z80" s="282"/>
      <c r="AC80"/>
    </row>
    <row r="81" spans="1:30" ht="21.75" customHeight="1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82"/>
      <c r="X81" s="282"/>
      <c r="Y81" s="282"/>
      <c r="Z81" s="282"/>
      <c r="AC81"/>
    </row>
    <row r="82" spans="1:30" ht="21.75" customHeight="1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83" t="s">
        <v>341</v>
      </c>
      <c r="X82" s="283"/>
      <c r="Y82" s="283"/>
      <c r="Z82" s="283"/>
      <c r="AC82"/>
    </row>
    <row r="83" spans="1:30" ht="24.95" customHeight="1">
      <c r="A83" s="15" t="s">
        <v>3</v>
      </c>
      <c r="B83" s="276" t="s">
        <v>4</v>
      </c>
      <c r="C83" s="276"/>
      <c r="D83" s="276"/>
      <c r="E83" s="276"/>
      <c r="F83" s="276"/>
      <c r="G83" s="276"/>
      <c r="H83" s="276"/>
      <c r="I83" s="276"/>
      <c r="J83" s="276"/>
      <c r="K83" s="276" t="s">
        <v>5</v>
      </c>
      <c r="L83" s="276"/>
      <c r="M83" s="276"/>
      <c r="N83" s="276"/>
      <c r="O83" s="276"/>
      <c r="P83" s="276"/>
      <c r="Q83" s="276"/>
      <c r="R83" s="276"/>
      <c r="S83" s="276"/>
      <c r="T83" s="276"/>
      <c r="U83" s="276"/>
      <c r="V83" s="276"/>
      <c r="W83" s="276"/>
      <c r="X83" s="276"/>
      <c r="Y83" s="276"/>
      <c r="Z83" s="276"/>
      <c r="AC83"/>
    </row>
    <row r="84" spans="1:30" ht="48.75" customHeight="1">
      <c r="A84" s="15" t="s">
        <v>50</v>
      </c>
      <c r="B84" s="277" t="s">
        <v>51</v>
      </c>
      <c r="C84" s="277"/>
      <c r="D84" s="277"/>
      <c r="E84" s="277"/>
      <c r="F84" s="277"/>
      <c r="G84" s="277"/>
      <c r="H84" s="277"/>
      <c r="I84" s="277"/>
      <c r="J84" s="277"/>
      <c r="K84" s="10" t="s">
        <v>184</v>
      </c>
      <c r="L84" s="10" t="s">
        <v>186</v>
      </c>
      <c r="M84" s="10" t="s">
        <v>188</v>
      </c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15" t="s">
        <v>189</v>
      </c>
      <c r="AC84"/>
      <c r="AD84" s="57" t="s">
        <v>182</v>
      </c>
    </row>
    <row r="85" spans="1:30" ht="12.75" customHeight="1">
      <c r="A85" s="17" t="s">
        <v>7</v>
      </c>
      <c r="B85" s="278" t="s">
        <v>8</v>
      </c>
      <c r="C85" s="278"/>
      <c r="D85" s="278"/>
      <c r="E85" s="278"/>
      <c r="F85" s="278"/>
      <c r="G85" s="278"/>
      <c r="H85" s="278"/>
      <c r="I85" s="278"/>
      <c r="J85" s="27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>
      <c r="A86" s="303" t="s">
        <v>52</v>
      </c>
      <c r="B86" s="303"/>
      <c r="C86" s="303"/>
      <c r="D86" s="303"/>
      <c r="E86" s="303"/>
      <c r="F86" s="303"/>
      <c r="G86" s="303"/>
      <c r="H86" s="303"/>
      <c r="I86" s="303"/>
      <c r="J86" s="303"/>
      <c r="K86" s="304"/>
      <c r="L86" s="305"/>
      <c r="M86" s="305"/>
      <c r="N86" s="305"/>
      <c r="O86" s="305"/>
      <c r="P86" s="305"/>
      <c r="Q86" s="305"/>
      <c r="R86" s="305"/>
      <c r="S86" s="305"/>
      <c r="T86" s="305"/>
      <c r="U86" s="305"/>
      <c r="V86" s="305"/>
      <c r="W86" s="305"/>
      <c r="X86" s="305"/>
      <c r="Y86" s="305"/>
      <c r="Z86" s="306"/>
      <c r="AA86" s="42"/>
      <c r="AC86"/>
      <c r="AD86" s="59"/>
    </row>
    <row r="87" spans="1:30" ht="30" customHeight="1">
      <c r="A87" s="47" t="s">
        <v>53</v>
      </c>
      <c r="B87" s="48" t="s">
        <v>54</v>
      </c>
      <c r="C87" s="301" t="s">
        <v>190</v>
      </c>
      <c r="D87" s="301"/>
      <c r="E87" s="301"/>
      <c r="F87" s="301"/>
      <c r="G87" s="301"/>
      <c r="H87" s="301"/>
      <c r="I87" s="301"/>
      <c r="J87" s="302"/>
      <c r="K87" s="95">
        <v>19874</v>
      </c>
      <c r="L87" s="95">
        <v>16852</v>
      </c>
      <c r="M87" s="95">
        <v>33354</v>
      </c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69">
        <f t="shared" ref="Z87:Z95" si="12">SUM(K87:Y87)</f>
        <v>70080</v>
      </c>
      <c r="AA87" s="49"/>
      <c r="AC87" s="27" t="s">
        <v>82</v>
      </c>
      <c r="AD87" s="37" t="s">
        <v>108</v>
      </c>
    </row>
    <row r="88" spans="1:30" ht="15" customHeight="1">
      <c r="A88" s="47" t="s">
        <v>55</v>
      </c>
      <c r="B88" s="24" t="s">
        <v>54</v>
      </c>
      <c r="C88" s="299" t="s">
        <v>191</v>
      </c>
      <c r="D88" s="299"/>
      <c r="E88" s="299"/>
      <c r="F88" s="299"/>
      <c r="G88" s="299"/>
      <c r="H88" s="299"/>
      <c r="I88" s="299"/>
      <c r="J88" s="299"/>
      <c r="K88" s="95">
        <v>28102</v>
      </c>
      <c r="L88" s="95">
        <v>8695</v>
      </c>
      <c r="M88" s="95">
        <v>13784</v>
      </c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69">
        <f t="shared" si="12"/>
        <v>50581</v>
      </c>
      <c r="AA88" s="49"/>
      <c r="AC88" s="27" t="s">
        <v>82</v>
      </c>
      <c r="AD88" s="37" t="s">
        <v>109</v>
      </c>
    </row>
    <row r="89" spans="1:30" ht="15" customHeight="1">
      <c r="A89" s="47"/>
      <c r="B89" s="24" t="s">
        <v>56</v>
      </c>
      <c r="C89" s="299" t="s">
        <v>192</v>
      </c>
      <c r="D89" s="299"/>
      <c r="E89" s="299"/>
      <c r="F89" s="299"/>
      <c r="G89" s="299"/>
      <c r="H89" s="299"/>
      <c r="I89" s="299"/>
      <c r="J89" s="299"/>
      <c r="K89" s="95">
        <v>7119</v>
      </c>
      <c r="L89" s="95">
        <v>22513</v>
      </c>
      <c r="M89" s="95">
        <v>10606</v>
      </c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69">
        <f t="shared" si="12"/>
        <v>40238</v>
      </c>
      <c r="AA89" s="49"/>
      <c r="AC89" s="27" t="s">
        <v>82</v>
      </c>
      <c r="AD89" s="37" t="s">
        <v>110</v>
      </c>
    </row>
    <row r="90" spans="1:30" ht="15" customHeight="1">
      <c r="A90" s="47"/>
      <c r="B90" s="24" t="s">
        <v>193</v>
      </c>
      <c r="C90" s="299" t="s">
        <v>194</v>
      </c>
      <c r="D90" s="299"/>
      <c r="E90" s="299"/>
      <c r="F90" s="299"/>
      <c r="G90" s="299"/>
      <c r="H90" s="299"/>
      <c r="I90" s="299"/>
      <c r="J90" s="299"/>
      <c r="K90" s="95">
        <v>1597</v>
      </c>
      <c r="L90" s="95">
        <v>1324</v>
      </c>
      <c r="M90" s="95">
        <v>6936</v>
      </c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69">
        <f t="shared" si="12"/>
        <v>9857</v>
      </c>
      <c r="AA90" s="49"/>
      <c r="AC90" s="27" t="s">
        <v>82</v>
      </c>
      <c r="AD90" s="37" t="s">
        <v>111</v>
      </c>
    </row>
    <row r="91" spans="1:30" ht="15" customHeight="1">
      <c r="A91" s="47"/>
      <c r="B91" s="24" t="s">
        <v>195</v>
      </c>
      <c r="C91" s="299" t="s">
        <v>196</v>
      </c>
      <c r="D91" s="299"/>
      <c r="E91" s="299"/>
      <c r="F91" s="299"/>
      <c r="G91" s="299"/>
      <c r="H91" s="299"/>
      <c r="I91" s="299"/>
      <c r="J91" s="299"/>
      <c r="K91" s="95">
        <v>1395</v>
      </c>
      <c r="L91" s="95">
        <v>1303</v>
      </c>
      <c r="M91" s="95">
        <v>2542</v>
      </c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69">
        <f t="shared" si="12"/>
        <v>5240</v>
      </c>
      <c r="AA91" s="49"/>
      <c r="AC91" s="27" t="s">
        <v>82</v>
      </c>
      <c r="AD91" s="37" t="s">
        <v>112</v>
      </c>
    </row>
    <row r="92" spans="1:30" ht="15" customHeight="1">
      <c r="A92" s="47"/>
      <c r="B92" s="24" t="s">
        <v>197</v>
      </c>
      <c r="C92" s="299" t="s">
        <v>198</v>
      </c>
      <c r="D92" s="299"/>
      <c r="E92" s="299"/>
      <c r="F92" s="299"/>
      <c r="G92" s="299"/>
      <c r="H92" s="299"/>
      <c r="I92" s="299"/>
      <c r="J92" s="299"/>
      <c r="K92" s="95">
        <v>1487</v>
      </c>
      <c r="L92" s="95">
        <v>909</v>
      </c>
      <c r="M92" s="95">
        <v>2627</v>
      </c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69">
        <f t="shared" si="12"/>
        <v>5023</v>
      </c>
      <c r="AA92" s="49"/>
      <c r="AC92" s="27" t="s">
        <v>82</v>
      </c>
      <c r="AD92" s="37" t="s">
        <v>113</v>
      </c>
    </row>
    <row r="93" spans="1:30" ht="15" customHeight="1">
      <c r="A93" s="47"/>
      <c r="B93" s="24" t="s">
        <v>199</v>
      </c>
      <c r="C93" s="299" t="s">
        <v>200</v>
      </c>
      <c r="D93" s="299"/>
      <c r="E93" s="299"/>
      <c r="F93" s="299"/>
      <c r="G93" s="299"/>
      <c r="H93" s="299"/>
      <c r="I93" s="299"/>
      <c r="J93" s="299"/>
      <c r="K93" s="95">
        <v>1219</v>
      </c>
      <c r="L93" s="95">
        <v>504</v>
      </c>
      <c r="M93" s="95">
        <v>784</v>
      </c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69">
        <f t="shared" si="12"/>
        <v>2507</v>
      </c>
      <c r="AA93" s="49"/>
      <c r="AC93" s="27" t="s">
        <v>82</v>
      </c>
      <c r="AD93" s="37" t="s">
        <v>114</v>
      </c>
    </row>
    <row r="94" spans="1:30" ht="15" customHeight="1">
      <c r="A94" s="47"/>
      <c r="B94" s="24" t="s">
        <v>201</v>
      </c>
      <c r="C94" s="299" t="s">
        <v>202</v>
      </c>
      <c r="D94" s="299"/>
      <c r="E94" s="299"/>
      <c r="F94" s="299"/>
      <c r="G94" s="299"/>
      <c r="H94" s="299"/>
      <c r="I94" s="299"/>
      <c r="J94" s="299"/>
      <c r="K94" s="95">
        <v>375</v>
      </c>
      <c r="L94" s="95">
        <v>436</v>
      </c>
      <c r="M94" s="95">
        <v>925</v>
      </c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69">
        <f t="shared" si="12"/>
        <v>1736</v>
      </c>
      <c r="AA94" s="49"/>
      <c r="AC94" s="27" t="s">
        <v>82</v>
      </c>
      <c r="AD94" s="37" t="s">
        <v>115</v>
      </c>
    </row>
    <row r="95" spans="1:30" ht="15" customHeight="1">
      <c r="A95" s="47"/>
      <c r="B95" s="24" t="s">
        <v>203</v>
      </c>
      <c r="C95" s="299" t="s">
        <v>204</v>
      </c>
      <c r="D95" s="299"/>
      <c r="E95" s="299"/>
      <c r="F95" s="299"/>
      <c r="G95" s="299"/>
      <c r="H95" s="299"/>
      <c r="I95" s="299"/>
      <c r="J95" s="299"/>
      <c r="K95" s="95">
        <v>293</v>
      </c>
      <c r="L95" s="95">
        <v>664</v>
      </c>
      <c r="M95" s="95">
        <v>2138</v>
      </c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69">
        <f t="shared" si="12"/>
        <v>3095</v>
      </c>
      <c r="AA95" s="49"/>
      <c r="AC95" s="27" t="s">
        <v>82</v>
      </c>
      <c r="AD95" s="37" t="s">
        <v>116</v>
      </c>
    </row>
    <row r="96" spans="1:30" ht="15" customHeight="1">
      <c r="A96" s="47"/>
      <c r="B96" s="77"/>
      <c r="C96" s="298"/>
      <c r="D96" s="299"/>
      <c r="E96" s="299"/>
      <c r="F96" s="299"/>
      <c r="G96" s="299"/>
      <c r="H96" s="299"/>
      <c r="I96" s="299"/>
      <c r="J96" s="299"/>
      <c r="K96" s="77" t="s">
        <v>205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>
      <c r="A97" s="47"/>
      <c r="B97" s="77"/>
      <c r="C97" s="298"/>
      <c r="D97" s="299"/>
      <c r="E97" s="299"/>
      <c r="F97" s="299"/>
      <c r="G97" s="299"/>
      <c r="H97" s="299"/>
      <c r="I97" s="299"/>
      <c r="J97" s="299"/>
      <c r="K97" s="77" t="s">
        <v>205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>
      <c r="A98" s="47" t="s">
        <v>30</v>
      </c>
      <c r="B98" s="277" t="s">
        <v>360</v>
      </c>
      <c r="C98" s="277"/>
      <c r="D98" s="277"/>
      <c r="E98" s="277"/>
      <c r="F98" s="277"/>
      <c r="G98" s="277"/>
      <c r="H98" s="277"/>
      <c r="I98" s="277"/>
      <c r="J98" s="277"/>
      <c r="K98" s="70">
        <f>SUM(K87:K97)</f>
        <v>61461</v>
      </c>
      <c r="L98" s="70">
        <f>SUM(L87:L97)</f>
        <v>53200</v>
      </c>
      <c r="M98" s="70">
        <f>SUM(M87:M97)</f>
        <v>73696</v>
      </c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70">
        <f t="shared" ref="Z98:Z107" si="13">SUM(K98:Y98)</f>
        <v>188357</v>
      </c>
      <c r="AC98" s="27"/>
      <c r="AD98" s="37" t="s">
        <v>181</v>
      </c>
    </row>
    <row r="99" spans="1:30" ht="30" customHeight="1">
      <c r="A99" s="47" t="s">
        <v>53</v>
      </c>
      <c r="B99" s="50" t="s">
        <v>56</v>
      </c>
      <c r="C99" s="301" t="s">
        <v>206</v>
      </c>
      <c r="D99" s="301"/>
      <c r="E99" s="301"/>
      <c r="F99" s="301"/>
      <c r="G99" s="301"/>
      <c r="H99" s="301"/>
      <c r="I99" s="301"/>
      <c r="J99" s="302"/>
      <c r="K99" s="95">
        <v>42883</v>
      </c>
      <c r="L99" s="95">
        <v>44328</v>
      </c>
      <c r="M99" s="95">
        <v>42429</v>
      </c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69">
        <f t="shared" si="13"/>
        <v>129640</v>
      </c>
      <c r="AA99" s="49"/>
      <c r="AC99" s="27" t="s">
        <v>82</v>
      </c>
      <c r="AD99" s="37" t="s">
        <v>119</v>
      </c>
    </row>
    <row r="100" spans="1:30" ht="15" customHeight="1">
      <c r="A100" s="47" t="s">
        <v>55</v>
      </c>
      <c r="B100" s="24" t="s">
        <v>54</v>
      </c>
      <c r="C100" s="299" t="s">
        <v>207</v>
      </c>
      <c r="D100" s="299"/>
      <c r="E100" s="299"/>
      <c r="F100" s="299"/>
      <c r="G100" s="299"/>
      <c r="H100" s="299"/>
      <c r="I100" s="299"/>
      <c r="J100" s="299"/>
      <c r="K100" s="95">
        <v>12177</v>
      </c>
      <c r="L100" s="95">
        <v>16323</v>
      </c>
      <c r="M100" s="95">
        <v>17575</v>
      </c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69">
        <f t="shared" si="13"/>
        <v>46075</v>
      </c>
      <c r="AA100" s="49"/>
      <c r="AC100" s="27" t="s">
        <v>82</v>
      </c>
      <c r="AD100" s="37" t="s">
        <v>120</v>
      </c>
    </row>
    <row r="101" spans="1:30" ht="15" customHeight="1">
      <c r="A101" s="47"/>
      <c r="B101" s="24" t="s">
        <v>56</v>
      </c>
      <c r="C101" s="299" t="s">
        <v>208</v>
      </c>
      <c r="D101" s="299"/>
      <c r="E101" s="299"/>
      <c r="F101" s="299"/>
      <c r="G101" s="299"/>
      <c r="H101" s="299"/>
      <c r="I101" s="299"/>
      <c r="J101" s="299"/>
      <c r="K101" s="95">
        <v>26842</v>
      </c>
      <c r="L101" s="95">
        <v>9333</v>
      </c>
      <c r="M101" s="95">
        <v>10367</v>
      </c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69">
        <f t="shared" si="13"/>
        <v>46542</v>
      </c>
      <c r="AA101" s="49"/>
      <c r="AC101" s="27" t="s">
        <v>82</v>
      </c>
      <c r="AD101" s="37" t="s">
        <v>121</v>
      </c>
    </row>
    <row r="102" spans="1:30" ht="15" customHeight="1">
      <c r="A102" s="47"/>
      <c r="B102" s="24" t="s">
        <v>193</v>
      </c>
      <c r="C102" s="299" t="s">
        <v>209</v>
      </c>
      <c r="D102" s="299"/>
      <c r="E102" s="299"/>
      <c r="F102" s="299"/>
      <c r="G102" s="299"/>
      <c r="H102" s="299"/>
      <c r="I102" s="299"/>
      <c r="J102" s="299"/>
      <c r="K102" s="95">
        <v>5420</v>
      </c>
      <c r="L102" s="95">
        <v>5758</v>
      </c>
      <c r="M102" s="95">
        <v>6180</v>
      </c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69">
        <f t="shared" si="13"/>
        <v>17358</v>
      </c>
      <c r="AA102" s="49"/>
      <c r="AC102" s="27" t="s">
        <v>82</v>
      </c>
      <c r="AD102" s="37" t="s">
        <v>122</v>
      </c>
    </row>
    <row r="103" spans="1:30" ht="15" customHeight="1">
      <c r="A103" s="47"/>
      <c r="B103" s="24" t="s">
        <v>195</v>
      </c>
      <c r="C103" s="299" t="s">
        <v>210</v>
      </c>
      <c r="D103" s="299"/>
      <c r="E103" s="299"/>
      <c r="F103" s="299"/>
      <c r="G103" s="299"/>
      <c r="H103" s="299"/>
      <c r="I103" s="299"/>
      <c r="J103" s="299"/>
      <c r="K103" s="95">
        <v>4637</v>
      </c>
      <c r="L103" s="95">
        <v>6856</v>
      </c>
      <c r="M103" s="95">
        <v>5139</v>
      </c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69">
        <f t="shared" si="13"/>
        <v>16632</v>
      </c>
      <c r="AA103" s="49"/>
      <c r="AC103" s="27" t="s">
        <v>82</v>
      </c>
      <c r="AD103" s="37" t="s">
        <v>123</v>
      </c>
    </row>
    <row r="104" spans="1:30" ht="15" customHeight="1">
      <c r="A104" s="47"/>
      <c r="B104" s="24" t="s">
        <v>197</v>
      </c>
      <c r="C104" s="299" t="s">
        <v>211</v>
      </c>
      <c r="D104" s="299"/>
      <c r="E104" s="299"/>
      <c r="F104" s="299"/>
      <c r="G104" s="299"/>
      <c r="H104" s="299"/>
      <c r="I104" s="299"/>
      <c r="J104" s="299"/>
      <c r="K104" s="95">
        <v>2245</v>
      </c>
      <c r="L104" s="95">
        <v>29519</v>
      </c>
      <c r="M104" s="95">
        <v>2496</v>
      </c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69">
        <f t="shared" si="13"/>
        <v>34260</v>
      </c>
      <c r="AA104" s="49"/>
      <c r="AC104" s="27" t="s">
        <v>82</v>
      </c>
      <c r="AD104" s="37" t="s">
        <v>124</v>
      </c>
    </row>
    <row r="105" spans="1:30" ht="15" customHeight="1">
      <c r="A105" s="47"/>
      <c r="B105" s="24" t="s">
        <v>199</v>
      </c>
      <c r="C105" s="299" t="s">
        <v>212</v>
      </c>
      <c r="D105" s="299"/>
      <c r="E105" s="299"/>
      <c r="F105" s="299"/>
      <c r="G105" s="299"/>
      <c r="H105" s="299"/>
      <c r="I105" s="299"/>
      <c r="J105" s="299"/>
      <c r="K105" s="95">
        <v>1349</v>
      </c>
      <c r="L105" s="95">
        <v>1167</v>
      </c>
      <c r="M105" s="95">
        <v>1137</v>
      </c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69">
        <f t="shared" si="13"/>
        <v>3653</v>
      </c>
      <c r="AA105" s="49"/>
      <c r="AC105" s="27" t="s">
        <v>82</v>
      </c>
      <c r="AD105" s="37" t="s">
        <v>125</v>
      </c>
    </row>
    <row r="106" spans="1:30" ht="15" customHeight="1">
      <c r="A106" s="47"/>
      <c r="B106" s="24" t="s">
        <v>201</v>
      </c>
      <c r="C106" s="299" t="s">
        <v>213</v>
      </c>
      <c r="D106" s="299"/>
      <c r="E106" s="299"/>
      <c r="F106" s="299"/>
      <c r="G106" s="299"/>
      <c r="H106" s="299"/>
      <c r="I106" s="299"/>
      <c r="J106" s="299"/>
      <c r="K106" s="95">
        <v>1301</v>
      </c>
      <c r="L106" s="95">
        <v>1241</v>
      </c>
      <c r="M106" s="95">
        <v>1802</v>
      </c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69">
        <f t="shared" si="13"/>
        <v>4344</v>
      </c>
      <c r="AA106" s="49"/>
      <c r="AC106" s="27" t="s">
        <v>82</v>
      </c>
      <c r="AD106" s="37" t="s">
        <v>126</v>
      </c>
    </row>
    <row r="107" spans="1:30" ht="15" customHeight="1">
      <c r="A107" s="47"/>
      <c r="B107" s="24" t="s">
        <v>203</v>
      </c>
      <c r="C107" s="299" t="s">
        <v>214</v>
      </c>
      <c r="D107" s="299"/>
      <c r="E107" s="299"/>
      <c r="F107" s="299"/>
      <c r="G107" s="299"/>
      <c r="H107" s="299"/>
      <c r="I107" s="299"/>
      <c r="J107" s="299"/>
      <c r="K107" s="95">
        <v>6287</v>
      </c>
      <c r="L107" s="95">
        <v>15048</v>
      </c>
      <c r="M107" s="95">
        <v>2704</v>
      </c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69">
        <f t="shared" si="13"/>
        <v>24039</v>
      </c>
      <c r="AA107" s="49"/>
      <c r="AC107" s="27" t="s">
        <v>82</v>
      </c>
      <c r="AD107" s="37" t="s">
        <v>127</v>
      </c>
    </row>
    <row r="108" spans="1:30" ht="15" customHeight="1">
      <c r="A108" s="47"/>
      <c r="B108" s="78"/>
      <c r="C108" s="298"/>
      <c r="D108" s="299"/>
      <c r="E108" s="299"/>
      <c r="F108" s="299"/>
      <c r="G108" s="299"/>
      <c r="H108" s="299"/>
      <c r="I108" s="299"/>
      <c r="J108" s="299"/>
      <c r="K108" s="78" t="s">
        <v>205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>
      <c r="A109" s="47"/>
      <c r="B109" s="78"/>
      <c r="C109" s="298"/>
      <c r="D109" s="299"/>
      <c r="E109" s="299"/>
      <c r="F109" s="299"/>
      <c r="G109" s="299"/>
      <c r="H109" s="299"/>
      <c r="I109" s="299"/>
      <c r="J109" s="299"/>
      <c r="K109" s="78" t="s">
        <v>205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>
      <c r="A110" s="47" t="s">
        <v>30</v>
      </c>
      <c r="B110" s="277" t="s">
        <v>360</v>
      </c>
      <c r="C110" s="277"/>
      <c r="D110" s="277"/>
      <c r="E110" s="277"/>
      <c r="F110" s="277"/>
      <c r="G110" s="277"/>
      <c r="H110" s="277"/>
      <c r="I110" s="277"/>
      <c r="J110" s="277"/>
      <c r="K110" s="70">
        <f>SUM(K99:K109)</f>
        <v>103141</v>
      </c>
      <c r="L110" s="70">
        <f>SUM(L99:L109)</f>
        <v>129573</v>
      </c>
      <c r="M110" s="70">
        <f>SUM(M99:M109)</f>
        <v>89829</v>
      </c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70">
        <f>SUM(K110:Y110)</f>
        <v>322543</v>
      </c>
      <c r="AC110"/>
      <c r="AD110" s="37" t="s">
        <v>181</v>
      </c>
    </row>
    <row r="111" spans="1:30" ht="15.75" customHeight="1">
      <c r="AA111" s="4" t="s">
        <v>88</v>
      </c>
      <c r="AC111"/>
    </row>
    <row r="112" spans="1:30" ht="16.5" customHeight="1">
      <c r="A112" s="3"/>
      <c r="B112" s="300" t="s">
        <v>93</v>
      </c>
      <c r="C112" s="300"/>
      <c r="D112" s="300"/>
      <c r="E112" s="300"/>
      <c r="F112" s="300"/>
      <c r="G112" s="300"/>
      <c r="H112" s="300"/>
      <c r="I112" s="300"/>
      <c r="J112" s="300"/>
      <c r="K112" s="300"/>
      <c r="L112" s="300"/>
      <c r="M112" s="300"/>
      <c r="N112" s="300"/>
      <c r="O112" s="264" t="s">
        <v>37</v>
      </c>
      <c r="P112" s="265"/>
      <c r="Q112" s="265"/>
      <c r="R112" s="265"/>
      <c r="S112" s="265"/>
      <c r="T112" s="265"/>
      <c r="U112" s="265"/>
      <c r="V112" s="265"/>
      <c r="W112" s="265"/>
      <c r="X112" s="265"/>
      <c r="Y112" s="266"/>
      <c r="Z112" s="3"/>
      <c r="AA112" s="3"/>
      <c r="AC112"/>
    </row>
    <row r="113" spans="1:34" ht="21.75" customHeight="1">
      <c r="A113" s="30"/>
      <c r="B113" s="286" t="s">
        <v>367</v>
      </c>
      <c r="C113" s="287"/>
      <c r="D113" s="288"/>
      <c r="E113" s="286" t="s">
        <v>368</v>
      </c>
      <c r="F113" s="287"/>
      <c r="G113" s="288"/>
      <c r="H113" s="286" t="s">
        <v>369</v>
      </c>
      <c r="I113" s="287"/>
      <c r="J113" s="288"/>
      <c r="K113" s="292" t="s">
        <v>370</v>
      </c>
      <c r="L113" s="294" t="s">
        <v>371</v>
      </c>
      <c r="M113" s="294" t="s">
        <v>372</v>
      </c>
      <c r="N113" s="296" t="s">
        <v>373</v>
      </c>
      <c r="O113" s="96" t="s">
        <v>367</v>
      </c>
      <c r="P113" s="97" t="s">
        <v>368</v>
      </c>
      <c r="Q113" s="98" t="s">
        <v>369</v>
      </c>
      <c r="R113" s="99" t="s">
        <v>370</v>
      </c>
      <c r="S113" s="62"/>
      <c r="T113" s="100" t="s">
        <v>371</v>
      </c>
      <c r="U113" s="62"/>
      <c r="V113" s="101" t="s">
        <v>372</v>
      </c>
      <c r="W113" s="62"/>
      <c r="X113" s="102" t="s">
        <v>373</v>
      </c>
      <c r="Y113" s="103" t="s">
        <v>374</v>
      </c>
      <c r="Z113" s="3"/>
      <c r="AC113"/>
    </row>
    <row r="114" spans="1:34" ht="22.5" customHeight="1">
      <c r="A114" s="34"/>
      <c r="B114" s="289"/>
      <c r="C114" s="290"/>
      <c r="D114" s="291"/>
      <c r="E114" s="289"/>
      <c r="F114" s="290"/>
      <c r="G114" s="291"/>
      <c r="H114" s="289"/>
      <c r="I114" s="290"/>
      <c r="J114" s="291"/>
      <c r="K114" s="293"/>
      <c r="L114" s="295"/>
      <c r="M114" s="295"/>
      <c r="N114" s="297"/>
      <c r="O114" s="104" t="s">
        <v>375</v>
      </c>
      <c r="P114" s="105" t="s">
        <v>376</v>
      </c>
      <c r="Q114" s="106" t="s">
        <v>377</v>
      </c>
      <c r="R114" s="107" t="s">
        <v>378</v>
      </c>
      <c r="S114" s="63"/>
      <c r="T114" s="108" t="s">
        <v>379</v>
      </c>
      <c r="U114" s="63"/>
      <c r="V114" s="109" t="s">
        <v>380</v>
      </c>
      <c r="W114" s="63"/>
      <c r="X114" s="110" t="s">
        <v>381</v>
      </c>
      <c r="Y114" s="111" t="s">
        <v>382</v>
      </c>
      <c r="AC114"/>
    </row>
    <row r="115" spans="1:34" ht="15" customHeight="1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>
      <c r="A116" s="3"/>
      <c r="B116" s="3"/>
      <c r="C116" s="3"/>
      <c r="D116" s="3"/>
      <c r="E116" s="3"/>
      <c r="F116" s="3"/>
      <c r="G116" s="3"/>
      <c r="H116" s="3"/>
      <c r="I116" s="3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3"/>
      <c r="Y116" s="31"/>
      <c r="Z116" s="3"/>
      <c r="AA116" s="2"/>
      <c r="AC116"/>
      <c r="AD116" t="s">
        <v>342</v>
      </c>
      <c r="AH116" s="93" t="s">
        <v>364</v>
      </c>
    </row>
    <row r="117" spans="1:34" ht="22.5" customHeight="1">
      <c r="I117" s="280" t="s">
        <v>96</v>
      </c>
      <c r="J117" s="280"/>
      <c r="K117" s="280"/>
      <c r="L117" s="280"/>
      <c r="M117" s="8" t="s">
        <v>334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5" t="s">
        <v>94</v>
      </c>
      <c r="Z117" s="285"/>
      <c r="AC117"/>
      <c r="AH117" s="93" t="s">
        <v>363</v>
      </c>
    </row>
    <row r="118" spans="1:34" ht="22.5" customHeight="1">
      <c r="I118" s="280" t="s">
        <v>2</v>
      </c>
      <c r="J118" s="280"/>
      <c r="K118" s="280"/>
      <c r="L118" s="280"/>
      <c r="M118" s="8" t="s">
        <v>335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5"/>
      <c r="Z118" s="285"/>
      <c r="AC118"/>
    </row>
    <row r="119" spans="1:34" ht="22.5" customHeight="1">
      <c r="J119" s="279"/>
      <c r="K119" s="279"/>
      <c r="L119" s="279"/>
      <c r="M119" s="279"/>
      <c r="N119" s="8"/>
      <c r="O119" s="8"/>
      <c r="P119" s="8"/>
      <c r="Q119" s="8"/>
      <c r="R119" s="280"/>
      <c r="S119" s="280"/>
      <c r="T119" s="280"/>
      <c r="U119" s="280"/>
      <c r="V119" s="8"/>
      <c r="W119" s="8"/>
      <c r="X119" s="3"/>
      <c r="Y119" s="281" t="s">
        <v>342</v>
      </c>
      <c r="Z119" s="281"/>
      <c r="AC119"/>
    </row>
    <row r="120" spans="1:34" ht="21.75" customHeight="1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82"/>
      <c r="X120" s="282"/>
      <c r="Y120" s="282"/>
      <c r="Z120" s="282"/>
      <c r="AC120"/>
    </row>
    <row r="121" spans="1:34" ht="21.75" customHeight="1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82"/>
      <c r="X121" s="282"/>
      <c r="Y121" s="282"/>
      <c r="Z121" s="282"/>
      <c r="AC121"/>
    </row>
    <row r="122" spans="1:34" ht="21.75" customHeight="1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83" t="s">
        <v>343</v>
      </c>
      <c r="X122" s="283"/>
      <c r="Y122" s="283"/>
      <c r="Z122" s="283"/>
      <c r="AC122"/>
    </row>
    <row r="123" spans="1:34" ht="24.95" customHeight="1">
      <c r="A123" s="15" t="s">
        <v>3</v>
      </c>
      <c r="B123" s="276" t="s">
        <v>4</v>
      </c>
      <c r="C123" s="276"/>
      <c r="D123" s="276"/>
      <c r="E123" s="276"/>
      <c r="F123" s="276"/>
      <c r="G123" s="276"/>
      <c r="H123" s="276"/>
      <c r="I123" s="276"/>
      <c r="J123" s="276"/>
      <c r="K123" s="276" t="s">
        <v>5</v>
      </c>
      <c r="L123" s="276"/>
      <c r="M123" s="276"/>
      <c r="N123" s="276"/>
      <c r="O123" s="276"/>
      <c r="P123" s="276"/>
      <c r="Q123" s="276"/>
      <c r="R123" s="276"/>
      <c r="S123" s="276"/>
      <c r="T123" s="276"/>
      <c r="U123" s="276"/>
      <c r="V123" s="276"/>
      <c r="W123" s="276"/>
      <c r="X123" s="276"/>
      <c r="Y123" s="276"/>
      <c r="Z123" s="276"/>
      <c r="AC123"/>
    </row>
    <row r="124" spans="1:34" ht="48.75" customHeight="1">
      <c r="A124" s="15" t="s">
        <v>50</v>
      </c>
      <c r="B124" s="277" t="s">
        <v>51</v>
      </c>
      <c r="C124" s="277"/>
      <c r="D124" s="277"/>
      <c r="E124" s="277"/>
      <c r="F124" s="277"/>
      <c r="G124" s="277"/>
      <c r="H124" s="277"/>
      <c r="I124" s="277"/>
      <c r="J124" s="277"/>
      <c r="K124" s="10" t="s">
        <v>184</v>
      </c>
      <c r="L124" s="10" t="s">
        <v>186</v>
      </c>
      <c r="M124" s="10" t="s">
        <v>188</v>
      </c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15" t="s">
        <v>189</v>
      </c>
      <c r="AC124"/>
      <c r="AD124" s="57" t="s">
        <v>182</v>
      </c>
    </row>
    <row r="125" spans="1:34" ht="12.75" customHeight="1">
      <c r="A125" s="17" t="s">
        <v>7</v>
      </c>
      <c r="B125" s="278" t="s">
        <v>8</v>
      </c>
      <c r="C125" s="278"/>
      <c r="D125" s="278"/>
      <c r="E125" s="278"/>
      <c r="F125" s="278"/>
      <c r="G125" s="278"/>
      <c r="H125" s="278"/>
      <c r="I125" s="278"/>
      <c r="J125" s="27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>
      <c r="A126" s="303" t="s">
        <v>52</v>
      </c>
      <c r="B126" s="303"/>
      <c r="C126" s="303"/>
      <c r="D126" s="303"/>
      <c r="E126" s="303"/>
      <c r="F126" s="303"/>
      <c r="G126" s="303"/>
      <c r="H126" s="303"/>
      <c r="I126" s="303"/>
      <c r="J126" s="303"/>
      <c r="K126" s="304"/>
      <c r="L126" s="305"/>
      <c r="M126" s="305"/>
      <c r="N126" s="305"/>
      <c r="O126" s="305"/>
      <c r="P126" s="305"/>
      <c r="Q126" s="305"/>
      <c r="R126" s="305"/>
      <c r="S126" s="305"/>
      <c r="T126" s="305"/>
      <c r="U126" s="305"/>
      <c r="V126" s="305"/>
      <c r="W126" s="305"/>
      <c r="X126" s="305"/>
      <c r="Y126" s="305"/>
      <c r="Z126" s="306"/>
      <c r="AA126" s="42"/>
      <c r="AC126"/>
      <c r="AD126" s="59"/>
    </row>
    <row r="127" spans="1:34" ht="30" customHeight="1">
      <c r="A127" s="47" t="s">
        <v>53</v>
      </c>
      <c r="B127" s="48" t="s">
        <v>193</v>
      </c>
      <c r="C127" s="301" t="s">
        <v>215</v>
      </c>
      <c r="D127" s="301"/>
      <c r="E127" s="301"/>
      <c r="F127" s="301"/>
      <c r="G127" s="301"/>
      <c r="H127" s="301"/>
      <c r="I127" s="301"/>
      <c r="J127" s="302"/>
      <c r="K127" s="95">
        <v>56278</v>
      </c>
      <c r="L127" s="95">
        <v>40673</v>
      </c>
      <c r="M127" s="95">
        <v>51786</v>
      </c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69">
        <f t="shared" ref="Z127:Z134" si="14">SUM(K127:Y127)</f>
        <v>148737</v>
      </c>
      <c r="AA127" s="49"/>
      <c r="AC127" s="27" t="s">
        <v>82</v>
      </c>
      <c r="AD127" s="37" t="s">
        <v>108</v>
      </c>
    </row>
    <row r="128" spans="1:34" ht="15" customHeight="1">
      <c r="A128" s="47" t="s">
        <v>55</v>
      </c>
      <c r="B128" s="24" t="s">
        <v>54</v>
      </c>
      <c r="C128" s="299" t="s">
        <v>216</v>
      </c>
      <c r="D128" s="299"/>
      <c r="E128" s="299"/>
      <c r="F128" s="299"/>
      <c r="G128" s="299"/>
      <c r="H128" s="299"/>
      <c r="I128" s="299"/>
      <c r="J128" s="299"/>
      <c r="K128" s="95">
        <v>42941</v>
      </c>
      <c r="L128" s="95">
        <v>31116</v>
      </c>
      <c r="M128" s="95">
        <v>30275</v>
      </c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69">
        <f t="shared" si="14"/>
        <v>104332</v>
      </c>
      <c r="AA128" s="49"/>
      <c r="AC128" s="27" t="s">
        <v>82</v>
      </c>
      <c r="AD128" s="37" t="s">
        <v>109</v>
      </c>
    </row>
    <row r="129" spans="1:30" ht="15" customHeight="1">
      <c r="A129" s="47"/>
      <c r="B129" s="24" t="s">
        <v>56</v>
      </c>
      <c r="C129" s="299" t="s">
        <v>217</v>
      </c>
      <c r="D129" s="299"/>
      <c r="E129" s="299"/>
      <c r="F129" s="299"/>
      <c r="G129" s="299"/>
      <c r="H129" s="299"/>
      <c r="I129" s="299"/>
      <c r="J129" s="299"/>
      <c r="K129" s="95">
        <v>9912</v>
      </c>
      <c r="L129" s="95">
        <v>10271</v>
      </c>
      <c r="M129" s="95">
        <v>13325</v>
      </c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69">
        <f t="shared" si="14"/>
        <v>33508</v>
      </c>
      <c r="AA129" s="49"/>
      <c r="AC129" s="27" t="s">
        <v>82</v>
      </c>
      <c r="AD129" s="37" t="s">
        <v>110</v>
      </c>
    </row>
    <row r="130" spans="1:30" ht="15" customHeight="1">
      <c r="A130" s="47"/>
      <c r="B130" s="24" t="s">
        <v>193</v>
      </c>
      <c r="C130" s="299" t="s">
        <v>218</v>
      </c>
      <c r="D130" s="299"/>
      <c r="E130" s="299"/>
      <c r="F130" s="299"/>
      <c r="G130" s="299"/>
      <c r="H130" s="299"/>
      <c r="I130" s="299"/>
      <c r="J130" s="299"/>
      <c r="K130" s="95">
        <v>10678</v>
      </c>
      <c r="L130" s="95">
        <v>7909</v>
      </c>
      <c r="M130" s="95">
        <v>8839</v>
      </c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69">
        <f t="shared" si="14"/>
        <v>27426</v>
      </c>
      <c r="AA130" s="49"/>
      <c r="AC130" s="27" t="s">
        <v>82</v>
      </c>
      <c r="AD130" s="37" t="s">
        <v>111</v>
      </c>
    </row>
    <row r="131" spans="1:30" ht="15" customHeight="1">
      <c r="A131" s="47"/>
      <c r="B131" s="24" t="s">
        <v>195</v>
      </c>
      <c r="C131" s="299" t="s">
        <v>219</v>
      </c>
      <c r="D131" s="299"/>
      <c r="E131" s="299"/>
      <c r="F131" s="299"/>
      <c r="G131" s="299"/>
      <c r="H131" s="299"/>
      <c r="I131" s="299"/>
      <c r="J131" s="299"/>
      <c r="K131" s="95">
        <v>42671</v>
      </c>
      <c r="L131" s="95">
        <v>6032</v>
      </c>
      <c r="M131" s="95">
        <v>5515</v>
      </c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69">
        <f t="shared" si="14"/>
        <v>54218</v>
      </c>
      <c r="AA131" s="49"/>
      <c r="AC131" s="27" t="s">
        <v>82</v>
      </c>
      <c r="AD131" s="37" t="s">
        <v>112</v>
      </c>
    </row>
    <row r="132" spans="1:30" ht="15" customHeight="1">
      <c r="A132" s="47"/>
      <c r="B132" s="24" t="s">
        <v>197</v>
      </c>
      <c r="C132" s="299" t="s">
        <v>220</v>
      </c>
      <c r="D132" s="299"/>
      <c r="E132" s="299"/>
      <c r="F132" s="299"/>
      <c r="G132" s="299"/>
      <c r="H132" s="299"/>
      <c r="I132" s="299"/>
      <c r="J132" s="299"/>
      <c r="K132" s="95">
        <v>11745</v>
      </c>
      <c r="L132" s="95">
        <v>6780</v>
      </c>
      <c r="M132" s="95">
        <v>19164</v>
      </c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69">
        <f t="shared" si="14"/>
        <v>37689</v>
      </c>
      <c r="AA132" s="49"/>
      <c r="AC132" s="27" t="s">
        <v>82</v>
      </c>
      <c r="AD132" s="37" t="s">
        <v>113</v>
      </c>
    </row>
    <row r="133" spans="1:30" ht="15" customHeight="1">
      <c r="A133" s="47"/>
      <c r="B133" s="24" t="s">
        <v>199</v>
      </c>
      <c r="C133" s="299" t="s">
        <v>221</v>
      </c>
      <c r="D133" s="299"/>
      <c r="E133" s="299"/>
      <c r="F133" s="299"/>
      <c r="G133" s="299"/>
      <c r="H133" s="299"/>
      <c r="I133" s="299"/>
      <c r="J133" s="299"/>
      <c r="K133" s="95">
        <v>1571</v>
      </c>
      <c r="L133" s="95">
        <v>961</v>
      </c>
      <c r="M133" s="95">
        <v>2415</v>
      </c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69">
        <f t="shared" si="14"/>
        <v>4947</v>
      </c>
      <c r="AA133" s="49"/>
      <c r="AC133" s="27" t="s">
        <v>82</v>
      </c>
      <c r="AD133" s="37" t="s">
        <v>114</v>
      </c>
    </row>
    <row r="134" spans="1:30" ht="15" customHeight="1">
      <c r="A134" s="47"/>
      <c r="B134" s="24" t="s">
        <v>201</v>
      </c>
      <c r="C134" s="299" t="s">
        <v>222</v>
      </c>
      <c r="D134" s="299"/>
      <c r="E134" s="299"/>
      <c r="F134" s="299"/>
      <c r="G134" s="299"/>
      <c r="H134" s="299"/>
      <c r="I134" s="299"/>
      <c r="J134" s="299"/>
      <c r="K134" s="95">
        <v>3830</v>
      </c>
      <c r="L134" s="95">
        <v>2444</v>
      </c>
      <c r="M134" s="95">
        <v>3105</v>
      </c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69">
        <f t="shared" si="14"/>
        <v>9379</v>
      </c>
      <c r="AA134" s="49"/>
      <c r="AC134" s="27" t="s">
        <v>82</v>
      </c>
      <c r="AD134" s="37" t="s">
        <v>115</v>
      </c>
    </row>
    <row r="135" spans="1:30" ht="15" customHeight="1">
      <c r="A135" s="47"/>
      <c r="B135" s="79"/>
      <c r="C135" s="298"/>
      <c r="D135" s="299"/>
      <c r="E135" s="299"/>
      <c r="F135" s="299"/>
      <c r="G135" s="299"/>
      <c r="H135" s="299"/>
      <c r="I135" s="299"/>
      <c r="J135" s="299"/>
      <c r="K135" s="79" t="s">
        <v>205</v>
      </c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49"/>
      <c r="AC135" s="27" t="s">
        <v>82</v>
      </c>
      <c r="AD135" s="37" t="s">
        <v>116</v>
      </c>
    </row>
    <row r="136" spans="1:30" ht="15" customHeight="1">
      <c r="A136" s="47"/>
      <c r="B136" s="79"/>
      <c r="C136" s="298"/>
      <c r="D136" s="299"/>
      <c r="E136" s="299"/>
      <c r="F136" s="299"/>
      <c r="G136" s="299"/>
      <c r="H136" s="299"/>
      <c r="I136" s="299"/>
      <c r="J136" s="299"/>
      <c r="K136" s="79" t="s">
        <v>205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>
      <c r="A137" s="47"/>
      <c r="B137" s="79"/>
      <c r="C137" s="298"/>
      <c r="D137" s="299"/>
      <c r="E137" s="299"/>
      <c r="F137" s="299"/>
      <c r="G137" s="299"/>
      <c r="H137" s="299"/>
      <c r="I137" s="299"/>
      <c r="J137" s="299"/>
      <c r="K137" s="79" t="s">
        <v>205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>
      <c r="A138" s="47" t="s">
        <v>30</v>
      </c>
      <c r="B138" s="277" t="s">
        <v>360</v>
      </c>
      <c r="C138" s="277"/>
      <c r="D138" s="277"/>
      <c r="E138" s="277"/>
      <c r="F138" s="277"/>
      <c r="G138" s="277"/>
      <c r="H138" s="277"/>
      <c r="I138" s="277"/>
      <c r="J138" s="277"/>
      <c r="K138" s="70">
        <f>SUM(K127:K137)</f>
        <v>179626</v>
      </c>
      <c r="L138" s="70">
        <f>SUM(L127:L137)</f>
        <v>106186</v>
      </c>
      <c r="M138" s="70">
        <f>SUM(M127:M137)</f>
        <v>134424</v>
      </c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70">
        <f t="shared" ref="Z138:Z147" si="15">SUM(K138:Y138)</f>
        <v>420236</v>
      </c>
      <c r="AC138" s="27"/>
      <c r="AD138" s="37" t="s">
        <v>181</v>
      </c>
    </row>
    <row r="139" spans="1:30" ht="30" customHeight="1">
      <c r="A139" s="47" t="s">
        <v>53</v>
      </c>
      <c r="B139" s="50" t="s">
        <v>195</v>
      </c>
      <c r="C139" s="301" t="s">
        <v>223</v>
      </c>
      <c r="D139" s="301"/>
      <c r="E139" s="301"/>
      <c r="F139" s="301"/>
      <c r="G139" s="301"/>
      <c r="H139" s="301"/>
      <c r="I139" s="301"/>
      <c r="J139" s="302"/>
      <c r="K139" s="95">
        <v>20615</v>
      </c>
      <c r="L139" s="95">
        <v>25770</v>
      </c>
      <c r="M139" s="95">
        <v>44224</v>
      </c>
      <c r="N139" s="94"/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69">
        <f t="shared" si="15"/>
        <v>90609</v>
      </c>
      <c r="AA139" s="49"/>
      <c r="AC139" s="27" t="s">
        <v>82</v>
      </c>
      <c r="AD139" s="37" t="s">
        <v>119</v>
      </c>
    </row>
    <row r="140" spans="1:30" ht="15" customHeight="1">
      <c r="A140" s="47" t="s">
        <v>55</v>
      </c>
      <c r="B140" s="24" t="s">
        <v>54</v>
      </c>
      <c r="C140" s="299" t="s">
        <v>224</v>
      </c>
      <c r="D140" s="299"/>
      <c r="E140" s="299"/>
      <c r="F140" s="299"/>
      <c r="G140" s="299"/>
      <c r="H140" s="299"/>
      <c r="I140" s="299"/>
      <c r="J140" s="299"/>
      <c r="K140" s="95">
        <v>10850</v>
      </c>
      <c r="L140" s="95">
        <v>9052</v>
      </c>
      <c r="M140" s="95">
        <v>15765</v>
      </c>
      <c r="N140" s="94"/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69">
        <f t="shared" si="15"/>
        <v>35667</v>
      </c>
      <c r="AA140" s="49"/>
      <c r="AC140" s="27" t="s">
        <v>82</v>
      </c>
      <c r="AD140" s="37" t="s">
        <v>120</v>
      </c>
    </row>
    <row r="141" spans="1:30" ht="15" customHeight="1">
      <c r="A141" s="47"/>
      <c r="B141" s="24" t="s">
        <v>56</v>
      </c>
      <c r="C141" s="299" t="s">
        <v>225</v>
      </c>
      <c r="D141" s="299"/>
      <c r="E141" s="299"/>
      <c r="F141" s="299"/>
      <c r="G141" s="299"/>
      <c r="H141" s="299"/>
      <c r="I141" s="299"/>
      <c r="J141" s="299"/>
      <c r="K141" s="95">
        <v>8436</v>
      </c>
      <c r="L141" s="95">
        <v>5612</v>
      </c>
      <c r="M141" s="95">
        <v>30559</v>
      </c>
      <c r="N141" s="94"/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69">
        <f t="shared" si="15"/>
        <v>44607</v>
      </c>
      <c r="AA141" s="49"/>
      <c r="AC141" s="27" t="s">
        <v>82</v>
      </c>
      <c r="AD141" s="37" t="s">
        <v>121</v>
      </c>
    </row>
    <row r="142" spans="1:30" ht="15" customHeight="1">
      <c r="A142" s="47"/>
      <c r="B142" s="24" t="s">
        <v>193</v>
      </c>
      <c r="C142" s="299" t="s">
        <v>226</v>
      </c>
      <c r="D142" s="299"/>
      <c r="E142" s="299"/>
      <c r="F142" s="299"/>
      <c r="G142" s="299"/>
      <c r="H142" s="299"/>
      <c r="I142" s="299"/>
      <c r="J142" s="299"/>
      <c r="K142" s="95">
        <v>1919</v>
      </c>
      <c r="L142" s="95">
        <v>7697</v>
      </c>
      <c r="M142" s="95">
        <v>4565</v>
      </c>
      <c r="N142" s="94"/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69">
        <f t="shared" si="15"/>
        <v>14181</v>
      </c>
      <c r="AA142" s="49"/>
      <c r="AC142" s="27" t="s">
        <v>82</v>
      </c>
      <c r="AD142" s="37" t="s">
        <v>122</v>
      </c>
    </row>
    <row r="143" spans="1:30" ht="15" customHeight="1">
      <c r="A143" s="47"/>
      <c r="B143" s="24" t="s">
        <v>195</v>
      </c>
      <c r="C143" s="299" t="s">
        <v>227</v>
      </c>
      <c r="D143" s="299"/>
      <c r="E143" s="299"/>
      <c r="F143" s="299"/>
      <c r="G143" s="299"/>
      <c r="H143" s="299"/>
      <c r="I143" s="299"/>
      <c r="J143" s="299"/>
      <c r="K143" s="95">
        <v>5467</v>
      </c>
      <c r="L143" s="95">
        <v>10737</v>
      </c>
      <c r="M143" s="95">
        <v>43373</v>
      </c>
      <c r="N143" s="94"/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69">
        <f t="shared" si="15"/>
        <v>59577</v>
      </c>
      <c r="AA143" s="49"/>
      <c r="AC143" s="27" t="s">
        <v>82</v>
      </c>
      <c r="AD143" s="37" t="s">
        <v>123</v>
      </c>
    </row>
    <row r="144" spans="1:30" ht="15" customHeight="1">
      <c r="A144" s="47"/>
      <c r="B144" s="24" t="s">
        <v>197</v>
      </c>
      <c r="C144" s="299" t="s">
        <v>228</v>
      </c>
      <c r="D144" s="299"/>
      <c r="E144" s="299"/>
      <c r="F144" s="299"/>
      <c r="G144" s="299"/>
      <c r="H144" s="299"/>
      <c r="I144" s="299"/>
      <c r="J144" s="299"/>
      <c r="K144" s="95">
        <v>1927</v>
      </c>
      <c r="L144" s="95">
        <v>2666</v>
      </c>
      <c r="M144" s="95">
        <v>13672</v>
      </c>
      <c r="N144" s="94"/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69">
        <f t="shared" si="15"/>
        <v>18265</v>
      </c>
      <c r="AA144" s="49"/>
      <c r="AC144" s="27" t="s">
        <v>82</v>
      </c>
      <c r="AD144" s="37" t="s">
        <v>124</v>
      </c>
    </row>
    <row r="145" spans="1:34" ht="15" customHeight="1">
      <c r="A145" s="47"/>
      <c r="B145" s="24" t="s">
        <v>199</v>
      </c>
      <c r="C145" s="299" t="s">
        <v>229</v>
      </c>
      <c r="D145" s="299"/>
      <c r="E145" s="299"/>
      <c r="F145" s="299"/>
      <c r="G145" s="299"/>
      <c r="H145" s="299"/>
      <c r="I145" s="299"/>
      <c r="J145" s="299"/>
      <c r="K145" s="95">
        <v>3738</v>
      </c>
      <c r="L145" s="95">
        <v>39344</v>
      </c>
      <c r="M145" s="95">
        <v>3715</v>
      </c>
      <c r="N145" s="94"/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69">
        <f t="shared" si="15"/>
        <v>46797</v>
      </c>
      <c r="AA145" s="49"/>
      <c r="AC145" s="27" t="s">
        <v>82</v>
      </c>
      <c r="AD145" s="37" t="s">
        <v>125</v>
      </c>
    </row>
    <row r="146" spans="1:34" ht="15" customHeight="1">
      <c r="A146" s="47"/>
      <c r="B146" s="24" t="s">
        <v>201</v>
      </c>
      <c r="C146" s="299" t="s">
        <v>230</v>
      </c>
      <c r="D146" s="299"/>
      <c r="E146" s="299"/>
      <c r="F146" s="299"/>
      <c r="G146" s="299"/>
      <c r="H146" s="299"/>
      <c r="I146" s="299"/>
      <c r="J146" s="299"/>
      <c r="K146" s="95">
        <v>2133</v>
      </c>
      <c r="L146" s="95">
        <v>8697</v>
      </c>
      <c r="M146" s="95">
        <v>939</v>
      </c>
      <c r="N146" s="94"/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69">
        <f t="shared" si="15"/>
        <v>11769</v>
      </c>
      <c r="AA146" s="49"/>
      <c r="AC146" s="27" t="s">
        <v>82</v>
      </c>
      <c r="AD146" s="37" t="s">
        <v>126</v>
      </c>
    </row>
    <row r="147" spans="1:34" ht="15" customHeight="1">
      <c r="A147" s="47"/>
      <c r="B147" s="24" t="s">
        <v>203</v>
      </c>
      <c r="C147" s="299" t="s">
        <v>231</v>
      </c>
      <c r="D147" s="299"/>
      <c r="E147" s="299"/>
      <c r="F147" s="299"/>
      <c r="G147" s="299"/>
      <c r="H147" s="299"/>
      <c r="I147" s="299"/>
      <c r="J147" s="299"/>
      <c r="K147" s="95">
        <v>7410</v>
      </c>
      <c r="L147" s="95">
        <v>4422</v>
      </c>
      <c r="M147" s="95">
        <v>7259</v>
      </c>
      <c r="N147" s="94"/>
      <c r="O147" s="94"/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69">
        <f t="shared" si="15"/>
        <v>19091</v>
      </c>
      <c r="AA147" s="49"/>
      <c r="AC147" s="27" t="s">
        <v>82</v>
      </c>
      <c r="AD147" s="37" t="s">
        <v>127</v>
      </c>
    </row>
    <row r="148" spans="1:34" ht="15" customHeight="1">
      <c r="A148" s="47"/>
      <c r="B148" s="80"/>
      <c r="C148" s="298"/>
      <c r="D148" s="299"/>
      <c r="E148" s="299"/>
      <c r="F148" s="299"/>
      <c r="G148" s="299"/>
      <c r="H148" s="299"/>
      <c r="I148" s="299"/>
      <c r="J148" s="299"/>
      <c r="K148" s="80" t="s">
        <v>205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>
      <c r="A149" s="47"/>
      <c r="B149" s="80"/>
      <c r="C149" s="298"/>
      <c r="D149" s="299"/>
      <c r="E149" s="299"/>
      <c r="F149" s="299"/>
      <c r="G149" s="299"/>
      <c r="H149" s="299"/>
      <c r="I149" s="299"/>
      <c r="J149" s="299"/>
      <c r="K149" s="80" t="s">
        <v>205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>
      <c r="A150" s="47" t="s">
        <v>30</v>
      </c>
      <c r="B150" s="277" t="s">
        <v>360</v>
      </c>
      <c r="C150" s="277"/>
      <c r="D150" s="277"/>
      <c r="E150" s="277"/>
      <c r="F150" s="277"/>
      <c r="G150" s="277"/>
      <c r="H150" s="277"/>
      <c r="I150" s="277"/>
      <c r="J150" s="277"/>
      <c r="K150" s="70">
        <f>SUM(K139:K149)</f>
        <v>62495</v>
      </c>
      <c r="L150" s="70">
        <f>SUM(L139:L149)</f>
        <v>113997</v>
      </c>
      <c r="M150" s="70">
        <f>SUM(M139:M149)</f>
        <v>164071</v>
      </c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70">
        <f>SUM(K150:Y150)</f>
        <v>340563</v>
      </c>
      <c r="AC150"/>
      <c r="AD150" s="37" t="s">
        <v>181</v>
      </c>
    </row>
    <row r="151" spans="1:34" ht="15.75" customHeight="1">
      <c r="AA151" s="4" t="s">
        <v>88</v>
      </c>
      <c r="AC151"/>
    </row>
    <row r="152" spans="1:34" ht="16.5" customHeight="1">
      <c r="A152" s="3"/>
      <c r="B152" s="300" t="s">
        <v>93</v>
      </c>
      <c r="C152" s="300"/>
      <c r="D152" s="300"/>
      <c r="E152" s="300"/>
      <c r="F152" s="300"/>
      <c r="G152" s="300"/>
      <c r="H152" s="300"/>
      <c r="I152" s="300"/>
      <c r="J152" s="300"/>
      <c r="K152" s="300"/>
      <c r="L152" s="300"/>
      <c r="M152" s="300"/>
      <c r="N152" s="300"/>
      <c r="O152" s="264" t="s">
        <v>37</v>
      </c>
      <c r="P152" s="265"/>
      <c r="Q152" s="265"/>
      <c r="R152" s="265"/>
      <c r="S152" s="265"/>
      <c r="T152" s="265"/>
      <c r="U152" s="265"/>
      <c r="V152" s="265"/>
      <c r="W152" s="265"/>
      <c r="X152" s="265"/>
      <c r="Y152" s="266"/>
      <c r="Z152" s="3"/>
      <c r="AA152" s="3"/>
      <c r="AC152"/>
    </row>
    <row r="153" spans="1:34" ht="21.75" customHeight="1">
      <c r="A153" s="30"/>
      <c r="B153" s="286" t="s">
        <v>367</v>
      </c>
      <c r="C153" s="287"/>
      <c r="D153" s="288"/>
      <c r="E153" s="286" t="s">
        <v>368</v>
      </c>
      <c r="F153" s="287"/>
      <c r="G153" s="288"/>
      <c r="H153" s="286" t="s">
        <v>369</v>
      </c>
      <c r="I153" s="287"/>
      <c r="J153" s="288"/>
      <c r="K153" s="292" t="s">
        <v>370</v>
      </c>
      <c r="L153" s="294" t="s">
        <v>371</v>
      </c>
      <c r="M153" s="294" t="s">
        <v>372</v>
      </c>
      <c r="N153" s="296" t="s">
        <v>373</v>
      </c>
      <c r="O153" s="112" t="s">
        <v>367</v>
      </c>
      <c r="P153" s="113" t="s">
        <v>368</v>
      </c>
      <c r="Q153" s="114" t="s">
        <v>369</v>
      </c>
      <c r="R153" s="115" t="s">
        <v>370</v>
      </c>
      <c r="S153" s="62"/>
      <c r="T153" s="116" t="s">
        <v>371</v>
      </c>
      <c r="U153" s="62"/>
      <c r="V153" s="117" t="s">
        <v>372</v>
      </c>
      <c r="W153" s="62"/>
      <c r="X153" s="118" t="s">
        <v>373</v>
      </c>
      <c r="Y153" s="119" t="s">
        <v>374</v>
      </c>
      <c r="Z153" s="3"/>
      <c r="AC153"/>
    </row>
    <row r="154" spans="1:34" ht="22.5" customHeight="1">
      <c r="A154" s="34"/>
      <c r="B154" s="289"/>
      <c r="C154" s="290"/>
      <c r="D154" s="291"/>
      <c r="E154" s="289"/>
      <c r="F154" s="290"/>
      <c r="G154" s="291"/>
      <c r="H154" s="289"/>
      <c r="I154" s="290"/>
      <c r="J154" s="291"/>
      <c r="K154" s="293"/>
      <c r="L154" s="295"/>
      <c r="M154" s="295"/>
      <c r="N154" s="297"/>
      <c r="O154" s="120" t="s">
        <v>375</v>
      </c>
      <c r="P154" s="121" t="s">
        <v>376</v>
      </c>
      <c r="Q154" s="122" t="s">
        <v>377</v>
      </c>
      <c r="R154" s="123" t="s">
        <v>378</v>
      </c>
      <c r="S154" s="63"/>
      <c r="T154" s="124" t="s">
        <v>379</v>
      </c>
      <c r="U154" s="63"/>
      <c r="V154" s="125" t="s">
        <v>380</v>
      </c>
      <c r="W154" s="63"/>
      <c r="X154" s="126" t="s">
        <v>381</v>
      </c>
      <c r="Y154" s="127" t="s">
        <v>382</v>
      </c>
      <c r="AC154"/>
    </row>
    <row r="155" spans="1:34" ht="15" customHeight="1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>
      <c r="A156" s="3"/>
      <c r="B156" s="3"/>
      <c r="C156" s="3"/>
      <c r="D156" s="3"/>
      <c r="E156" s="3"/>
      <c r="F156" s="3"/>
      <c r="G156" s="3"/>
      <c r="H156" s="3"/>
      <c r="I156" s="3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3"/>
      <c r="Y156" s="31"/>
      <c r="Z156" s="3"/>
      <c r="AA156" s="2"/>
      <c r="AC156"/>
      <c r="AD156" t="s">
        <v>344</v>
      </c>
      <c r="AH156" s="93" t="s">
        <v>364</v>
      </c>
    </row>
    <row r="157" spans="1:34" ht="22.5" customHeight="1">
      <c r="I157" s="280" t="s">
        <v>96</v>
      </c>
      <c r="J157" s="280"/>
      <c r="K157" s="280"/>
      <c r="L157" s="280"/>
      <c r="M157" s="8" t="s">
        <v>334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5" t="s">
        <v>94</v>
      </c>
      <c r="Z157" s="285"/>
      <c r="AC157"/>
      <c r="AH157" s="93" t="s">
        <v>363</v>
      </c>
    </row>
    <row r="158" spans="1:34" ht="22.5" customHeight="1">
      <c r="I158" s="280" t="s">
        <v>2</v>
      </c>
      <c r="J158" s="280"/>
      <c r="K158" s="280"/>
      <c r="L158" s="280"/>
      <c r="M158" s="8" t="s">
        <v>335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5"/>
      <c r="Z158" s="285"/>
      <c r="AC158"/>
    </row>
    <row r="159" spans="1:34" ht="22.5" customHeight="1">
      <c r="J159" s="279"/>
      <c r="K159" s="279"/>
      <c r="L159" s="279"/>
      <c r="M159" s="279"/>
      <c r="N159" s="8"/>
      <c r="O159" s="8"/>
      <c r="P159" s="8"/>
      <c r="Q159" s="8"/>
      <c r="R159" s="280"/>
      <c r="S159" s="280"/>
      <c r="T159" s="280"/>
      <c r="U159" s="280"/>
      <c r="V159" s="8"/>
      <c r="W159" s="8"/>
      <c r="X159" s="3"/>
      <c r="Y159" s="281" t="s">
        <v>344</v>
      </c>
      <c r="Z159" s="281"/>
      <c r="AC159"/>
    </row>
    <row r="160" spans="1:34" ht="21.75" customHeight="1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82"/>
      <c r="X160" s="282"/>
      <c r="Y160" s="282"/>
      <c r="Z160" s="282"/>
      <c r="AC160"/>
    </row>
    <row r="161" spans="1:30" ht="21.75" customHeight="1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82"/>
      <c r="X161" s="282"/>
      <c r="Y161" s="282"/>
      <c r="Z161" s="282"/>
      <c r="AC161"/>
    </row>
    <row r="162" spans="1:30" ht="21.75" customHeight="1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83" t="s">
        <v>345</v>
      </c>
      <c r="X162" s="283"/>
      <c r="Y162" s="283"/>
      <c r="Z162" s="283"/>
      <c r="AC162"/>
    </row>
    <row r="163" spans="1:30" ht="24.95" customHeight="1">
      <c r="A163" s="15" t="s">
        <v>3</v>
      </c>
      <c r="B163" s="276" t="s">
        <v>4</v>
      </c>
      <c r="C163" s="276"/>
      <c r="D163" s="276"/>
      <c r="E163" s="276"/>
      <c r="F163" s="276"/>
      <c r="G163" s="276"/>
      <c r="H163" s="276"/>
      <c r="I163" s="276"/>
      <c r="J163" s="276"/>
      <c r="K163" s="276" t="s">
        <v>5</v>
      </c>
      <c r="L163" s="276"/>
      <c r="M163" s="276"/>
      <c r="N163" s="276"/>
      <c r="O163" s="276"/>
      <c r="P163" s="276"/>
      <c r="Q163" s="276"/>
      <c r="R163" s="276"/>
      <c r="S163" s="276"/>
      <c r="T163" s="276"/>
      <c r="U163" s="276"/>
      <c r="V163" s="276"/>
      <c r="W163" s="276"/>
      <c r="X163" s="276"/>
      <c r="Y163" s="276"/>
      <c r="Z163" s="276"/>
      <c r="AC163"/>
    </row>
    <row r="164" spans="1:30" ht="48.75" customHeight="1">
      <c r="A164" s="15" t="s">
        <v>50</v>
      </c>
      <c r="B164" s="277" t="s">
        <v>51</v>
      </c>
      <c r="C164" s="277"/>
      <c r="D164" s="277"/>
      <c r="E164" s="277"/>
      <c r="F164" s="277"/>
      <c r="G164" s="277"/>
      <c r="H164" s="277"/>
      <c r="I164" s="277"/>
      <c r="J164" s="277"/>
      <c r="K164" s="10" t="s">
        <v>184</v>
      </c>
      <c r="L164" s="10" t="s">
        <v>186</v>
      </c>
      <c r="M164" s="10" t="s">
        <v>188</v>
      </c>
      <c r="N164" s="94"/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15" t="s">
        <v>189</v>
      </c>
      <c r="AC164"/>
      <c r="AD164" s="57" t="s">
        <v>182</v>
      </c>
    </row>
    <row r="165" spans="1:30" ht="12.75" customHeight="1">
      <c r="A165" s="17" t="s">
        <v>7</v>
      </c>
      <c r="B165" s="278" t="s">
        <v>8</v>
      </c>
      <c r="C165" s="278"/>
      <c r="D165" s="278"/>
      <c r="E165" s="278"/>
      <c r="F165" s="278"/>
      <c r="G165" s="278"/>
      <c r="H165" s="278"/>
      <c r="I165" s="278"/>
      <c r="J165" s="27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>
      <c r="A166" s="303" t="s">
        <v>52</v>
      </c>
      <c r="B166" s="303"/>
      <c r="C166" s="303"/>
      <c r="D166" s="303"/>
      <c r="E166" s="303"/>
      <c r="F166" s="303"/>
      <c r="G166" s="303"/>
      <c r="H166" s="303"/>
      <c r="I166" s="303"/>
      <c r="J166" s="303"/>
      <c r="K166" s="304"/>
      <c r="L166" s="305"/>
      <c r="M166" s="305"/>
      <c r="N166" s="305"/>
      <c r="O166" s="305"/>
      <c r="P166" s="305"/>
      <c r="Q166" s="305"/>
      <c r="R166" s="305"/>
      <c r="S166" s="305"/>
      <c r="T166" s="305"/>
      <c r="U166" s="305"/>
      <c r="V166" s="305"/>
      <c r="W166" s="305"/>
      <c r="X166" s="305"/>
      <c r="Y166" s="305"/>
      <c r="Z166" s="306"/>
      <c r="AA166" s="42"/>
      <c r="AC166"/>
      <c r="AD166" s="59"/>
    </row>
    <row r="167" spans="1:30" ht="30" customHeight="1">
      <c r="A167" s="47" t="s">
        <v>53</v>
      </c>
      <c r="B167" s="48" t="s">
        <v>197</v>
      </c>
      <c r="C167" s="301" t="s">
        <v>232</v>
      </c>
      <c r="D167" s="301"/>
      <c r="E167" s="301"/>
      <c r="F167" s="301"/>
      <c r="G167" s="301"/>
      <c r="H167" s="301"/>
      <c r="I167" s="301"/>
      <c r="J167" s="302"/>
      <c r="K167" s="95">
        <v>9209</v>
      </c>
      <c r="L167" s="95">
        <v>5881</v>
      </c>
      <c r="M167" s="95">
        <v>17798</v>
      </c>
      <c r="N167" s="94"/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69">
        <f t="shared" ref="Z167:Z175" si="16">SUM(K167:Y167)</f>
        <v>32888</v>
      </c>
      <c r="AA167" s="49"/>
      <c r="AC167" s="27" t="s">
        <v>82</v>
      </c>
      <c r="AD167" s="37" t="s">
        <v>108</v>
      </c>
    </row>
    <row r="168" spans="1:30" ht="15" customHeight="1">
      <c r="A168" s="47" t="s">
        <v>55</v>
      </c>
      <c r="B168" s="24" t="s">
        <v>54</v>
      </c>
      <c r="C168" s="299" t="s">
        <v>233</v>
      </c>
      <c r="D168" s="299"/>
      <c r="E168" s="299"/>
      <c r="F168" s="299"/>
      <c r="G168" s="299"/>
      <c r="H168" s="299"/>
      <c r="I168" s="299"/>
      <c r="J168" s="299"/>
      <c r="K168" s="95">
        <v>2573</v>
      </c>
      <c r="L168" s="95">
        <v>3270</v>
      </c>
      <c r="M168" s="95">
        <v>12352</v>
      </c>
      <c r="N168" s="94"/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69">
        <f t="shared" si="16"/>
        <v>18195</v>
      </c>
      <c r="AA168" s="49"/>
      <c r="AC168" s="27" t="s">
        <v>82</v>
      </c>
      <c r="AD168" s="37" t="s">
        <v>109</v>
      </c>
    </row>
    <row r="169" spans="1:30" ht="15" customHeight="1">
      <c r="A169" s="47"/>
      <c r="B169" s="24" t="s">
        <v>56</v>
      </c>
      <c r="C169" s="299" t="s">
        <v>234</v>
      </c>
      <c r="D169" s="299"/>
      <c r="E169" s="299"/>
      <c r="F169" s="299"/>
      <c r="G169" s="299"/>
      <c r="H169" s="299"/>
      <c r="I169" s="299"/>
      <c r="J169" s="299"/>
      <c r="K169" s="95">
        <v>1653</v>
      </c>
      <c r="L169" s="95">
        <v>1279</v>
      </c>
      <c r="M169" s="95">
        <v>2231</v>
      </c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69">
        <f t="shared" si="16"/>
        <v>5163</v>
      </c>
      <c r="AA169" s="49"/>
      <c r="AC169" s="27" t="s">
        <v>82</v>
      </c>
      <c r="AD169" s="37" t="s">
        <v>110</v>
      </c>
    </row>
    <row r="170" spans="1:30" ht="15" customHeight="1">
      <c r="A170" s="47"/>
      <c r="B170" s="24" t="s">
        <v>193</v>
      </c>
      <c r="C170" s="299" t="s">
        <v>235</v>
      </c>
      <c r="D170" s="299"/>
      <c r="E170" s="299"/>
      <c r="F170" s="299"/>
      <c r="G170" s="299"/>
      <c r="H170" s="299"/>
      <c r="I170" s="299"/>
      <c r="J170" s="299"/>
      <c r="K170" s="95">
        <v>1091</v>
      </c>
      <c r="L170" s="95">
        <v>943</v>
      </c>
      <c r="M170" s="95">
        <v>3917</v>
      </c>
      <c r="N170" s="94"/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69">
        <f t="shared" si="16"/>
        <v>5951</v>
      </c>
      <c r="AA170" s="49"/>
      <c r="AC170" s="27" t="s">
        <v>82</v>
      </c>
      <c r="AD170" s="37" t="s">
        <v>111</v>
      </c>
    </row>
    <row r="171" spans="1:30" ht="15" customHeight="1">
      <c r="A171" s="47"/>
      <c r="B171" s="24" t="s">
        <v>195</v>
      </c>
      <c r="C171" s="299" t="s">
        <v>236</v>
      </c>
      <c r="D171" s="299"/>
      <c r="E171" s="299"/>
      <c r="F171" s="299"/>
      <c r="G171" s="299"/>
      <c r="H171" s="299"/>
      <c r="I171" s="299"/>
      <c r="J171" s="299"/>
      <c r="K171" s="95">
        <v>905</v>
      </c>
      <c r="L171" s="95">
        <v>979</v>
      </c>
      <c r="M171" s="95">
        <v>1605</v>
      </c>
      <c r="N171" s="94"/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69">
        <f t="shared" si="16"/>
        <v>3489</v>
      </c>
      <c r="AA171" s="49"/>
      <c r="AC171" s="27" t="s">
        <v>82</v>
      </c>
      <c r="AD171" s="37" t="s">
        <v>112</v>
      </c>
    </row>
    <row r="172" spans="1:30" ht="15" customHeight="1">
      <c r="A172" s="47"/>
      <c r="B172" s="24" t="s">
        <v>197</v>
      </c>
      <c r="C172" s="299" t="s">
        <v>237</v>
      </c>
      <c r="D172" s="299"/>
      <c r="E172" s="299"/>
      <c r="F172" s="299"/>
      <c r="G172" s="299"/>
      <c r="H172" s="299"/>
      <c r="I172" s="299"/>
      <c r="J172" s="299"/>
      <c r="K172" s="95">
        <v>2218</v>
      </c>
      <c r="L172" s="95">
        <v>547</v>
      </c>
      <c r="M172" s="95">
        <v>15290</v>
      </c>
      <c r="N172" s="94"/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69">
        <f t="shared" si="16"/>
        <v>18055</v>
      </c>
      <c r="AA172" s="49"/>
      <c r="AC172" s="27" t="s">
        <v>82</v>
      </c>
      <c r="AD172" s="37" t="s">
        <v>113</v>
      </c>
    </row>
    <row r="173" spans="1:30" ht="15" customHeight="1">
      <c r="A173" s="47"/>
      <c r="B173" s="24" t="s">
        <v>199</v>
      </c>
      <c r="C173" s="299" t="s">
        <v>238</v>
      </c>
      <c r="D173" s="299"/>
      <c r="E173" s="299"/>
      <c r="F173" s="299"/>
      <c r="G173" s="299"/>
      <c r="H173" s="299"/>
      <c r="I173" s="299"/>
      <c r="J173" s="299"/>
      <c r="K173" s="95">
        <v>9679</v>
      </c>
      <c r="L173" s="95">
        <v>1051</v>
      </c>
      <c r="M173" s="95">
        <v>610</v>
      </c>
      <c r="N173" s="94"/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69">
        <f t="shared" si="16"/>
        <v>11340</v>
      </c>
      <c r="AA173" s="49"/>
      <c r="AC173" s="27" t="s">
        <v>82</v>
      </c>
      <c r="AD173" s="37" t="s">
        <v>114</v>
      </c>
    </row>
    <row r="174" spans="1:30" ht="15" customHeight="1">
      <c r="A174" s="47"/>
      <c r="B174" s="24" t="s">
        <v>201</v>
      </c>
      <c r="C174" s="299" t="s">
        <v>239</v>
      </c>
      <c r="D174" s="299"/>
      <c r="E174" s="299"/>
      <c r="F174" s="299"/>
      <c r="G174" s="299"/>
      <c r="H174" s="299"/>
      <c r="I174" s="299"/>
      <c r="J174" s="299"/>
      <c r="K174" s="95">
        <v>476</v>
      </c>
      <c r="L174" s="95">
        <v>346</v>
      </c>
      <c r="M174" s="95">
        <v>4063</v>
      </c>
      <c r="N174" s="94"/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69">
        <f t="shared" si="16"/>
        <v>4885</v>
      </c>
      <c r="AA174" s="49"/>
      <c r="AC174" s="27" t="s">
        <v>82</v>
      </c>
      <c r="AD174" s="37" t="s">
        <v>115</v>
      </c>
    </row>
    <row r="175" spans="1:30" ht="15" customHeight="1">
      <c r="A175" s="47"/>
      <c r="B175" s="24" t="s">
        <v>203</v>
      </c>
      <c r="C175" s="299" t="s">
        <v>240</v>
      </c>
      <c r="D175" s="299"/>
      <c r="E175" s="299"/>
      <c r="F175" s="299"/>
      <c r="G175" s="299"/>
      <c r="H175" s="299"/>
      <c r="I175" s="299"/>
      <c r="J175" s="299"/>
      <c r="K175" s="95">
        <v>234</v>
      </c>
      <c r="L175" s="95">
        <v>286</v>
      </c>
      <c r="M175" s="95">
        <v>462</v>
      </c>
      <c r="N175" s="94"/>
      <c r="O175" s="94"/>
      <c r="P175" s="94"/>
      <c r="Q175" s="94"/>
      <c r="R175" s="94"/>
      <c r="S175" s="94"/>
      <c r="T175" s="94"/>
      <c r="U175" s="94"/>
      <c r="V175" s="94"/>
      <c r="W175" s="94"/>
      <c r="X175" s="94"/>
      <c r="Y175" s="94"/>
      <c r="Z175" s="69">
        <f t="shared" si="16"/>
        <v>982</v>
      </c>
      <c r="AA175" s="49"/>
      <c r="AC175" s="27" t="s">
        <v>82</v>
      </c>
      <c r="AD175" s="37" t="s">
        <v>116</v>
      </c>
    </row>
    <row r="176" spans="1:30" ht="15" customHeight="1">
      <c r="A176" s="47"/>
      <c r="B176" s="81"/>
      <c r="C176" s="298"/>
      <c r="D176" s="299"/>
      <c r="E176" s="299"/>
      <c r="F176" s="299"/>
      <c r="G176" s="299"/>
      <c r="H176" s="299"/>
      <c r="I176" s="299"/>
      <c r="J176" s="299"/>
      <c r="K176" s="81" t="s">
        <v>205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>
      <c r="A177" s="47"/>
      <c r="B177" s="81"/>
      <c r="C177" s="298"/>
      <c r="D177" s="299"/>
      <c r="E177" s="299"/>
      <c r="F177" s="299"/>
      <c r="G177" s="299"/>
      <c r="H177" s="299"/>
      <c r="I177" s="299"/>
      <c r="J177" s="299"/>
      <c r="K177" s="81" t="s">
        <v>205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>
      <c r="A178" s="47" t="s">
        <v>30</v>
      </c>
      <c r="B178" s="277" t="s">
        <v>360</v>
      </c>
      <c r="C178" s="277"/>
      <c r="D178" s="277"/>
      <c r="E178" s="277"/>
      <c r="F178" s="277"/>
      <c r="G178" s="277"/>
      <c r="H178" s="277"/>
      <c r="I178" s="277"/>
      <c r="J178" s="277"/>
      <c r="K178" s="70">
        <f>SUM(K167:K177)</f>
        <v>28038</v>
      </c>
      <c r="L178" s="70">
        <f>SUM(L167:L177)</f>
        <v>14582</v>
      </c>
      <c r="M178" s="70">
        <f>SUM(M167:M177)</f>
        <v>58328</v>
      </c>
      <c r="N178" s="94"/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70">
        <f>SUM(K178:Y178)</f>
        <v>100948</v>
      </c>
      <c r="AC178" s="27"/>
      <c r="AD178" s="37" t="s">
        <v>181</v>
      </c>
    </row>
    <row r="179" spans="1:30" ht="30" customHeight="1">
      <c r="A179" s="47" t="s">
        <v>53</v>
      </c>
      <c r="B179" s="50" t="s">
        <v>199</v>
      </c>
      <c r="C179" s="301" t="s">
        <v>241</v>
      </c>
      <c r="D179" s="301"/>
      <c r="E179" s="301"/>
      <c r="F179" s="301"/>
      <c r="G179" s="301"/>
      <c r="H179" s="301"/>
      <c r="I179" s="301"/>
      <c r="J179" s="302"/>
      <c r="K179" s="95">
        <v>3777</v>
      </c>
      <c r="L179" s="95">
        <v>2691</v>
      </c>
      <c r="M179" s="95">
        <v>3893</v>
      </c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69">
        <f>SUM(K179:Y179)</f>
        <v>10361</v>
      </c>
      <c r="AA179" s="49"/>
      <c r="AC179" s="27" t="s">
        <v>82</v>
      </c>
      <c r="AD179" s="37" t="s">
        <v>119</v>
      </c>
    </row>
    <row r="180" spans="1:30" ht="15" customHeight="1">
      <c r="A180" s="47" t="s">
        <v>55</v>
      </c>
      <c r="B180" s="24" t="s">
        <v>54</v>
      </c>
      <c r="C180" s="299" t="s">
        <v>242</v>
      </c>
      <c r="D180" s="299"/>
      <c r="E180" s="299"/>
      <c r="F180" s="299"/>
      <c r="G180" s="299"/>
      <c r="H180" s="299"/>
      <c r="I180" s="299"/>
      <c r="J180" s="299"/>
      <c r="K180" s="95">
        <v>548</v>
      </c>
      <c r="L180" s="95">
        <v>350</v>
      </c>
      <c r="M180" s="95">
        <v>676</v>
      </c>
      <c r="N180" s="94"/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69">
        <f>SUM(K180:Y180)</f>
        <v>1574</v>
      </c>
      <c r="AA180" s="49"/>
      <c r="AC180" s="27" t="s">
        <v>82</v>
      </c>
      <c r="AD180" s="37" t="s">
        <v>120</v>
      </c>
    </row>
    <row r="181" spans="1:30" ht="15" customHeight="1">
      <c r="A181" s="47"/>
      <c r="B181" s="24" t="s">
        <v>56</v>
      </c>
      <c r="C181" s="299" t="s">
        <v>243</v>
      </c>
      <c r="D181" s="299"/>
      <c r="E181" s="299"/>
      <c r="F181" s="299"/>
      <c r="G181" s="299"/>
      <c r="H181" s="299"/>
      <c r="I181" s="299"/>
      <c r="J181" s="299"/>
      <c r="K181" s="95">
        <v>697</v>
      </c>
      <c r="L181" s="95">
        <v>824</v>
      </c>
      <c r="M181" s="95">
        <v>1099</v>
      </c>
      <c r="N181" s="94"/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69">
        <f>SUM(K181:Y181)</f>
        <v>2620</v>
      </c>
      <c r="AA181" s="49"/>
      <c r="AC181" s="27" t="s">
        <v>82</v>
      </c>
      <c r="AD181" s="37" t="s">
        <v>121</v>
      </c>
    </row>
    <row r="182" spans="1:30" ht="15" customHeight="1">
      <c r="A182" s="47"/>
      <c r="B182" s="82"/>
      <c r="C182" s="298"/>
      <c r="D182" s="299"/>
      <c r="E182" s="299"/>
      <c r="F182" s="299"/>
      <c r="G182" s="299"/>
      <c r="H182" s="299"/>
      <c r="I182" s="299"/>
      <c r="J182" s="299"/>
      <c r="K182" s="82" t="s">
        <v>205</v>
      </c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  <c r="AA182" s="49"/>
      <c r="AC182" s="27" t="s">
        <v>82</v>
      </c>
      <c r="AD182" s="37" t="s">
        <v>122</v>
      </c>
    </row>
    <row r="183" spans="1:30" ht="15" customHeight="1">
      <c r="A183" s="47"/>
      <c r="B183" s="82"/>
      <c r="C183" s="298"/>
      <c r="D183" s="299"/>
      <c r="E183" s="299"/>
      <c r="F183" s="299"/>
      <c r="G183" s="299"/>
      <c r="H183" s="299"/>
      <c r="I183" s="299"/>
      <c r="J183" s="299"/>
      <c r="K183" s="82" t="s">
        <v>205</v>
      </c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49"/>
      <c r="AC183" s="27" t="s">
        <v>82</v>
      </c>
      <c r="AD183" s="37" t="s">
        <v>123</v>
      </c>
    </row>
    <row r="184" spans="1:30" ht="15" customHeight="1">
      <c r="A184" s="47"/>
      <c r="B184" s="82"/>
      <c r="C184" s="298"/>
      <c r="D184" s="299"/>
      <c r="E184" s="299"/>
      <c r="F184" s="299"/>
      <c r="G184" s="299"/>
      <c r="H184" s="299"/>
      <c r="I184" s="299"/>
      <c r="J184" s="299"/>
      <c r="K184" s="82" t="s">
        <v>205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>
      <c r="A185" s="47"/>
      <c r="B185" s="82"/>
      <c r="C185" s="298"/>
      <c r="D185" s="299"/>
      <c r="E185" s="299"/>
      <c r="F185" s="299"/>
      <c r="G185" s="299"/>
      <c r="H185" s="299"/>
      <c r="I185" s="299"/>
      <c r="J185" s="299"/>
      <c r="K185" s="82" t="s">
        <v>205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>
      <c r="A186" s="47"/>
      <c r="B186" s="82"/>
      <c r="C186" s="298"/>
      <c r="D186" s="299"/>
      <c r="E186" s="299"/>
      <c r="F186" s="299"/>
      <c r="G186" s="299"/>
      <c r="H186" s="299"/>
      <c r="I186" s="299"/>
      <c r="J186" s="299"/>
      <c r="K186" s="82" t="s">
        <v>205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>
      <c r="A187" s="47"/>
      <c r="B187" s="82"/>
      <c r="C187" s="298"/>
      <c r="D187" s="299"/>
      <c r="E187" s="299"/>
      <c r="F187" s="299"/>
      <c r="G187" s="299"/>
      <c r="H187" s="299"/>
      <c r="I187" s="299"/>
      <c r="J187" s="299"/>
      <c r="K187" s="82" t="s">
        <v>205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>
      <c r="A188" s="47"/>
      <c r="B188" s="82"/>
      <c r="C188" s="298"/>
      <c r="D188" s="299"/>
      <c r="E188" s="299"/>
      <c r="F188" s="299"/>
      <c r="G188" s="299"/>
      <c r="H188" s="299"/>
      <c r="I188" s="299"/>
      <c r="J188" s="299"/>
      <c r="K188" s="82" t="s">
        <v>205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>
      <c r="A189" s="47"/>
      <c r="B189" s="82"/>
      <c r="C189" s="298"/>
      <c r="D189" s="299"/>
      <c r="E189" s="299"/>
      <c r="F189" s="299"/>
      <c r="G189" s="299"/>
      <c r="H189" s="299"/>
      <c r="I189" s="299"/>
      <c r="J189" s="299"/>
      <c r="K189" s="82" t="s">
        <v>205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>
      <c r="A190" s="47" t="s">
        <v>30</v>
      </c>
      <c r="B190" s="277" t="s">
        <v>360</v>
      </c>
      <c r="C190" s="277"/>
      <c r="D190" s="277"/>
      <c r="E190" s="277"/>
      <c r="F190" s="277"/>
      <c r="G190" s="277"/>
      <c r="H190" s="277"/>
      <c r="I190" s="277"/>
      <c r="J190" s="277"/>
      <c r="K190" s="70">
        <f>SUM(K179:K189)</f>
        <v>5022</v>
      </c>
      <c r="L190" s="70">
        <f>SUM(L179:L189)</f>
        <v>3865</v>
      </c>
      <c r="M190" s="70">
        <f>SUM(M179:M189)</f>
        <v>5668</v>
      </c>
      <c r="N190" s="94"/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70">
        <f>SUM(K190:Y190)</f>
        <v>14555</v>
      </c>
      <c r="AC190"/>
      <c r="AD190" s="37" t="s">
        <v>181</v>
      </c>
    </row>
    <row r="191" spans="1:30" ht="15.75" customHeight="1">
      <c r="AA191" s="4" t="s">
        <v>88</v>
      </c>
      <c r="AC191"/>
    </row>
    <row r="192" spans="1:30" ht="16.5" customHeight="1">
      <c r="A192" s="3"/>
      <c r="B192" s="300" t="s">
        <v>93</v>
      </c>
      <c r="C192" s="300"/>
      <c r="D192" s="300"/>
      <c r="E192" s="300"/>
      <c r="F192" s="300"/>
      <c r="G192" s="300"/>
      <c r="H192" s="300"/>
      <c r="I192" s="300"/>
      <c r="J192" s="300"/>
      <c r="K192" s="300"/>
      <c r="L192" s="300"/>
      <c r="M192" s="300"/>
      <c r="N192" s="300"/>
      <c r="O192" s="264" t="s">
        <v>37</v>
      </c>
      <c r="P192" s="265"/>
      <c r="Q192" s="265"/>
      <c r="R192" s="265"/>
      <c r="S192" s="265"/>
      <c r="T192" s="265"/>
      <c r="U192" s="265"/>
      <c r="V192" s="265"/>
      <c r="W192" s="265"/>
      <c r="X192" s="265"/>
      <c r="Y192" s="266"/>
      <c r="Z192" s="3"/>
      <c r="AA192" s="3"/>
      <c r="AC192"/>
    </row>
    <row r="193" spans="1:34" ht="21.75" customHeight="1">
      <c r="A193" s="30"/>
      <c r="B193" s="286" t="s">
        <v>367</v>
      </c>
      <c r="C193" s="287"/>
      <c r="D193" s="288"/>
      <c r="E193" s="286" t="s">
        <v>368</v>
      </c>
      <c r="F193" s="287"/>
      <c r="G193" s="288"/>
      <c r="H193" s="286" t="s">
        <v>369</v>
      </c>
      <c r="I193" s="287"/>
      <c r="J193" s="288"/>
      <c r="K193" s="292" t="s">
        <v>370</v>
      </c>
      <c r="L193" s="294" t="s">
        <v>371</v>
      </c>
      <c r="M193" s="294" t="s">
        <v>372</v>
      </c>
      <c r="N193" s="296" t="s">
        <v>373</v>
      </c>
      <c r="O193" s="128" t="s">
        <v>367</v>
      </c>
      <c r="P193" s="129" t="s">
        <v>368</v>
      </c>
      <c r="Q193" s="130" t="s">
        <v>369</v>
      </c>
      <c r="R193" s="131" t="s">
        <v>370</v>
      </c>
      <c r="S193" s="62"/>
      <c r="T193" s="132" t="s">
        <v>371</v>
      </c>
      <c r="U193" s="62"/>
      <c r="V193" s="133" t="s">
        <v>372</v>
      </c>
      <c r="W193" s="62"/>
      <c r="X193" s="134" t="s">
        <v>373</v>
      </c>
      <c r="Y193" s="135" t="s">
        <v>374</v>
      </c>
      <c r="Z193" s="3"/>
      <c r="AC193"/>
    </row>
    <row r="194" spans="1:34" ht="22.5" customHeight="1">
      <c r="A194" s="34"/>
      <c r="B194" s="289"/>
      <c r="C194" s="290"/>
      <c r="D194" s="291"/>
      <c r="E194" s="289"/>
      <c r="F194" s="290"/>
      <c r="G194" s="291"/>
      <c r="H194" s="289"/>
      <c r="I194" s="290"/>
      <c r="J194" s="291"/>
      <c r="K194" s="293"/>
      <c r="L194" s="295"/>
      <c r="M194" s="295"/>
      <c r="N194" s="297"/>
      <c r="O194" s="136" t="s">
        <v>375</v>
      </c>
      <c r="P194" s="137" t="s">
        <v>376</v>
      </c>
      <c r="Q194" s="138" t="s">
        <v>377</v>
      </c>
      <c r="R194" s="139" t="s">
        <v>378</v>
      </c>
      <c r="S194" s="63"/>
      <c r="T194" s="140" t="s">
        <v>379</v>
      </c>
      <c r="U194" s="63"/>
      <c r="V194" s="141" t="s">
        <v>380</v>
      </c>
      <c r="W194" s="63"/>
      <c r="X194" s="142" t="s">
        <v>381</v>
      </c>
      <c r="Y194" s="143" t="s">
        <v>382</v>
      </c>
      <c r="AC194"/>
    </row>
    <row r="195" spans="1:34" ht="15" customHeight="1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>
      <c r="A196" s="3"/>
      <c r="B196" s="3"/>
      <c r="C196" s="3"/>
      <c r="D196" s="3"/>
      <c r="E196" s="3"/>
      <c r="F196" s="3"/>
      <c r="G196" s="3"/>
      <c r="H196" s="3"/>
      <c r="I196" s="3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3"/>
      <c r="Y196" s="31"/>
      <c r="Z196" s="3"/>
      <c r="AA196" s="2"/>
      <c r="AC196"/>
      <c r="AD196" t="s">
        <v>346</v>
      </c>
      <c r="AH196" s="93" t="s">
        <v>364</v>
      </c>
    </row>
    <row r="197" spans="1:34" ht="22.5" customHeight="1">
      <c r="I197" s="280" t="s">
        <v>96</v>
      </c>
      <c r="J197" s="280"/>
      <c r="K197" s="280"/>
      <c r="L197" s="280"/>
      <c r="M197" s="8" t="s">
        <v>334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5" t="s">
        <v>94</v>
      </c>
      <c r="Z197" s="285"/>
      <c r="AC197"/>
      <c r="AH197" s="93" t="s">
        <v>363</v>
      </c>
    </row>
    <row r="198" spans="1:34" ht="22.5" customHeight="1">
      <c r="I198" s="280" t="s">
        <v>2</v>
      </c>
      <c r="J198" s="280"/>
      <c r="K198" s="280"/>
      <c r="L198" s="280"/>
      <c r="M198" s="8" t="s">
        <v>335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5"/>
      <c r="Z198" s="285"/>
      <c r="AC198"/>
    </row>
    <row r="199" spans="1:34" ht="22.5" customHeight="1">
      <c r="J199" s="279"/>
      <c r="K199" s="279"/>
      <c r="L199" s="279"/>
      <c r="M199" s="279"/>
      <c r="N199" s="8"/>
      <c r="O199" s="8"/>
      <c r="P199" s="8"/>
      <c r="Q199" s="8"/>
      <c r="R199" s="280"/>
      <c r="S199" s="280"/>
      <c r="T199" s="280"/>
      <c r="U199" s="280"/>
      <c r="V199" s="8"/>
      <c r="W199" s="8"/>
      <c r="X199" s="3"/>
      <c r="Y199" s="281" t="s">
        <v>346</v>
      </c>
      <c r="Z199" s="281"/>
      <c r="AC199"/>
    </row>
    <row r="200" spans="1:34" ht="21.75" customHeight="1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82"/>
      <c r="X200" s="282"/>
      <c r="Y200" s="282"/>
      <c r="Z200" s="282"/>
      <c r="AC200"/>
    </row>
    <row r="201" spans="1:34" ht="21.75" customHeight="1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82"/>
      <c r="X201" s="282"/>
      <c r="Y201" s="282"/>
      <c r="Z201" s="282"/>
      <c r="AC201"/>
    </row>
    <row r="202" spans="1:34" ht="21.75" customHeight="1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83" t="s">
        <v>347</v>
      </c>
      <c r="X202" s="283"/>
      <c r="Y202" s="283"/>
      <c r="Z202" s="283"/>
      <c r="AC202"/>
    </row>
    <row r="203" spans="1:34" ht="24.95" customHeight="1">
      <c r="A203" s="15" t="s">
        <v>3</v>
      </c>
      <c r="B203" s="276" t="s">
        <v>4</v>
      </c>
      <c r="C203" s="276"/>
      <c r="D203" s="276"/>
      <c r="E203" s="276"/>
      <c r="F203" s="276"/>
      <c r="G203" s="276"/>
      <c r="H203" s="276"/>
      <c r="I203" s="276"/>
      <c r="J203" s="276"/>
      <c r="K203" s="276" t="s">
        <v>5</v>
      </c>
      <c r="L203" s="276"/>
      <c r="M203" s="276"/>
      <c r="N203" s="276"/>
      <c r="O203" s="276"/>
      <c r="P203" s="276"/>
      <c r="Q203" s="276"/>
      <c r="R203" s="276"/>
      <c r="S203" s="276"/>
      <c r="T203" s="276"/>
      <c r="U203" s="276"/>
      <c r="V203" s="276"/>
      <c r="W203" s="276"/>
      <c r="X203" s="276"/>
      <c r="Y203" s="276"/>
      <c r="Z203" s="276"/>
      <c r="AC203"/>
    </row>
    <row r="204" spans="1:34" ht="48.75" customHeight="1">
      <c r="A204" s="15" t="s">
        <v>50</v>
      </c>
      <c r="B204" s="277" t="s">
        <v>51</v>
      </c>
      <c r="C204" s="277"/>
      <c r="D204" s="277"/>
      <c r="E204" s="277"/>
      <c r="F204" s="277"/>
      <c r="G204" s="277"/>
      <c r="H204" s="277"/>
      <c r="I204" s="277"/>
      <c r="J204" s="277"/>
      <c r="K204" s="10" t="s">
        <v>184</v>
      </c>
      <c r="L204" s="10" t="s">
        <v>186</v>
      </c>
      <c r="M204" s="10" t="s">
        <v>188</v>
      </c>
      <c r="N204" s="94"/>
      <c r="O204" s="94"/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15" t="s">
        <v>189</v>
      </c>
      <c r="AC204"/>
      <c r="AD204" s="57" t="s">
        <v>182</v>
      </c>
    </row>
    <row r="205" spans="1:34" ht="12.75" customHeight="1">
      <c r="A205" s="17" t="s">
        <v>7</v>
      </c>
      <c r="B205" s="278" t="s">
        <v>8</v>
      </c>
      <c r="C205" s="278"/>
      <c r="D205" s="278"/>
      <c r="E205" s="278"/>
      <c r="F205" s="278"/>
      <c r="G205" s="278"/>
      <c r="H205" s="278"/>
      <c r="I205" s="278"/>
      <c r="J205" s="27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>
      <c r="A206" s="303" t="s">
        <v>52</v>
      </c>
      <c r="B206" s="303"/>
      <c r="C206" s="303"/>
      <c r="D206" s="303"/>
      <c r="E206" s="303"/>
      <c r="F206" s="303"/>
      <c r="G206" s="303"/>
      <c r="H206" s="303"/>
      <c r="I206" s="303"/>
      <c r="J206" s="303"/>
      <c r="K206" s="304"/>
      <c r="L206" s="305"/>
      <c r="M206" s="305"/>
      <c r="N206" s="305"/>
      <c r="O206" s="305"/>
      <c r="P206" s="305"/>
      <c r="Q206" s="305"/>
      <c r="R206" s="305"/>
      <c r="S206" s="305"/>
      <c r="T206" s="305"/>
      <c r="U206" s="305"/>
      <c r="V206" s="305"/>
      <c r="W206" s="305"/>
      <c r="X206" s="305"/>
      <c r="Y206" s="305"/>
      <c r="Z206" s="306"/>
      <c r="AA206" s="42"/>
      <c r="AC206"/>
      <c r="AD206" s="59"/>
    </row>
    <row r="207" spans="1:34" ht="30" customHeight="1">
      <c r="A207" s="47" t="s">
        <v>53</v>
      </c>
      <c r="B207" s="48" t="s">
        <v>201</v>
      </c>
      <c r="C207" s="301" t="s">
        <v>244</v>
      </c>
      <c r="D207" s="301"/>
      <c r="E207" s="301"/>
      <c r="F207" s="301"/>
      <c r="G207" s="301"/>
      <c r="H207" s="301"/>
      <c r="I207" s="301"/>
      <c r="J207" s="302"/>
      <c r="K207" s="95">
        <v>8530</v>
      </c>
      <c r="L207" s="95">
        <v>9410</v>
      </c>
      <c r="M207" s="95">
        <v>12177</v>
      </c>
      <c r="N207" s="94"/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69">
        <f t="shared" ref="Z207:Z215" si="17">SUM(K207:Y207)</f>
        <v>30117</v>
      </c>
      <c r="AA207" s="49"/>
      <c r="AC207" s="27" t="s">
        <v>82</v>
      </c>
      <c r="AD207" s="37" t="s">
        <v>108</v>
      </c>
    </row>
    <row r="208" spans="1:34" ht="15" customHeight="1">
      <c r="A208" s="47" t="s">
        <v>55</v>
      </c>
      <c r="B208" s="24" t="s">
        <v>54</v>
      </c>
      <c r="C208" s="299" t="s">
        <v>245</v>
      </c>
      <c r="D208" s="299"/>
      <c r="E208" s="299"/>
      <c r="F208" s="299"/>
      <c r="G208" s="299"/>
      <c r="H208" s="299"/>
      <c r="I208" s="299"/>
      <c r="J208" s="299"/>
      <c r="K208" s="95">
        <v>1791</v>
      </c>
      <c r="L208" s="95">
        <v>1831</v>
      </c>
      <c r="M208" s="95">
        <v>2869</v>
      </c>
      <c r="N208" s="94"/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69">
        <f t="shared" si="17"/>
        <v>6491</v>
      </c>
      <c r="AA208" s="49"/>
      <c r="AC208" s="27" t="s">
        <v>82</v>
      </c>
      <c r="AD208" s="37" t="s">
        <v>109</v>
      </c>
    </row>
    <row r="209" spans="1:30" ht="15" customHeight="1">
      <c r="A209" s="47"/>
      <c r="B209" s="24" t="s">
        <v>56</v>
      </c>
      <c r="C209" s="299" t="s">
        <v>246</v>
      </c>
      <c r="D209" s="299"/>
      <c r="E209" s="299"/>
      <c r="F209" s="299"/>
      <c r="G209" s="299"/>
      <c r="H209" s="299"/>
      <c r="I209" s="299"/>
      <c r="J209" s="299"/>
      <c r="K209" s="95">
        <v>3406</v>
      </c>
      <c r="L209" s="95">
        <v>1939</v>
      </c>
      <c r="M209" s="95">
        <v>3157</v>
      </c>
      <c r="N209" s="94"/>
      <c r="O209" s="94"/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69">
        <f t="shared" si="17"/>
        <v>8502</v>
      </c>
      <c r="AA209" s="49"/>
      <c r="AC209" s="27" t="s">
        <v>82</v>
      </c>
      <c r="AD209" s="37" t="s">
        <v>110</v>
      </c>
    </row>
    <row r="210" spans="1:30" ht="15" customHeight="1">
      <c r="A210" s="47"/>
      <c r="B210" s="24" t="s">
        <v>193</v>
      </c>
      <c r="C210" s="299" t="s">
        <v>247</v>
      </c>
      <c r="D210" s="299"/>
      <c r="E210" s="299"/>
      <c r="F210" s="299"/>
      <c r="G210" s="299"/>
      <c r="H210" s="299"/>
      <c r="I210" s="299"/>
      <c r="J210" s="299"/>
      <c r="K210" s="95">
        <v>1034</v>
      </c>
      <c r="L210" s="95">
        <v>1030</v>
      </c>
      <c r="M210" s="95">
        <v>1800</v>
      </c>
      <c r="N210" s="94"/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69">
        <f t="shared" si="17"/>
        <v>3864</v>
      </c>
      <c r="AA210" s="49"/>
      <c r="AC210" s="27" t="s">
        <v>82</v>
      </c>
      <c r="AD210" s="37" t="s">
        <v>111</v>
      </c>
    </row>
    <row r="211" spans="1:30" ht="15" customHeight="1">
      <c r="A211" s="47"/>
      <c r="B211" s="24" t="s">
        <v>195</v>
      </c>
      <c r="C211" s="299" t="s">
        <v>248</v>
      </c>
      <c r="D211" s="299"/>
      <c r="E211" s="299"/>
      <c r="F211" s="299"/>
      <c r="G211" s="299"/>
      <c r="H211" s="299"/>
      <c r="I211" s="299"/>
      <c r="J211" s="299"/>
      <c r="K211" s="95">
        <v>753</v>
      </c>
      <c r="L211" s="95">
        <v>848</v>
      </c>
      <c r="M211" s="95">
        <v>1762</v>
      </c>
      <c r="N211" s="94"/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69">
        <f t="shared" si="17"/>
        <v>3363</v>
      </c>
      <c r="AA211" s="49"/>
      <c r="AC211" s="27" t="s">
        <v>82</v>
      </c>
      <c r="AD211" s="37" t="s">
        <v>112</v>
      </c>
    </row>
    <row r="212" spans="1:30" ht="15" customHeight="1">
      <c r="A212" s="47"/>
      <c r="B212" s="24" t="s">
        <v>197</v>
      </c>
      <c r="C212" s="299" t="s">
        <v>249</v>
      </c>
      <c r="D212" s="299"/>
      <c r="E212" s="299"/>
      <c r="F212" s="299"/>
      <c r="G212" s="299"/>
      <c r="H212" s="299"/>
      <c r="I212" s="299"/>
      <c r="J212" s="299"/>
      <c r="K212" s="95">
        <v>697</v>
      </c>
      <c r="L212" s="95">
        <v>585</v>
      </c>
      <c r="M212" s="95">
        <v>815</v>
      </c>
      <c r="N212" s="94"/>
      <c r="O212" s="94"/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69">
        <f t="shared" si="17"/>
        <v>2097</v>
      </c>
      <c r="AA212" s="49"/>
      <c r="AC212" s="27" t="s">
        <v>82</v>
      </c>
      <c r="AD212" s="37" t="s">
        <v>113</v>
      </c>
    </row>
    <row r="213" spans="1:30" ht="15" customHeight="1">
      <c r="A213" s="47"/>
      <c r="B213" s="24" t="s">
        <v>199</v>
      </c>
      <c r="C213" s="299" t="s">
        <v>250</v>
      </c>
      <c r="D213" s="299"/>
      <c r="E213" s="299"/>
      <c r="F213" s="299"/>
      <c r="G213" s="299"/>
      <c r="H213" s="299"/>
      <c r="I213" s="299"/>
      <c r="J213" s="299"/>
      <c r="K213" s="95">
        <v>1090</v>
      </c>
      <c r="L213" s="95">
        <v>602</v>
      </c>
      <c r="M213" s="95">
        <v>648</v>
      </c>
      <c r="N213" s="94"/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69">
        <f t="shared" si="17"/>
        <v>2340</v>
      </c>
      <c r="AA213" s="49"/>
      <c r="AC213" s="27" t="s">
        <v>82</v>
      </c>
      <c r="AD213" s="37" t="s">
        <v>114</v>
      </c>
    </row>
    <row r="214" spans="1:30" ht="15" customHeight="1">
      <c r="A214" s="47"/>
      <c r="B214" s="24" t="s">
        <v>201</v>
      </c>
      <c r="C214" s="299" t="s">
        <v>251</v>
      </c>
      <c r="D214" s="299"/>
      <c r="E214" s="299"/>
      <c r="F214" s="299"/>
      <c r="G214" s="299"/>
      <c r="H214" s="299"/>
      <c r="I214" s="299"/>
      <c r="J214" s="299"/>
      <c r="K214" s="95">
        <v>466</v>
      </c>
      <c r="L214" s="95">
        <v>665</v>
      </c>
      <c r="M214" s="95">
        <v>545</v>
      </c>
      <c r="N214" s="94"/>
      <c r="O214" s="94"/>
      <c r="P214" s="94"/>
      <c r="Q214" s="94"/>
      <c r="R214" s="94"/>
      <c r="S214" s="94"/>
      <c r="T214" s="94"/>
      <c r="U214" s="94"/>
      <c r="V214" s="94"/>
      <c r="W214" s="94"/>
      <c r="X214" s="94"/>
      <c r="Y214" s="94"/>
      <c r="Z214" s="69">
        <f t="shared" si="17"/>
        <v>1676</v>
      </c>
      <c r="AA214" s="49"/>
      <c r="AC214" s="27" t="s">
        <v>82</v>
      </c>
      <c r="AD214" s="37" t="s">
        <v>115</v>
      </c>
    </row>
    <row r="215" spans="1:30" ht="15" customHeight="1">
      <c r="A215" s="47"/>
      <c r="B215" s="24" t="s">
        <v>203</v>
      </c>
      <c r="C215" s="299" t="s">
        <v>252</v>
      </c>
      <c r="D215" s="299"/>
      <c r="E215" s="299"/>
      <c r="F215" s="299"/>
      <c r="G215" s="299"/>
      <c r="H215" s="299"/>
      <c r="I215" s="299"/>
      <c r="J215" s="299"/>
      <c r="K215" s="95">
        <v>325</v>
      </c>
      <c r="L215" s="95">
        <v>289</v>
      </c>
      <c r="M215" s="95">
        <v>261</v>
      </c>
      <c r="N215" s="94"/>
      <c r="O215" s="94"/>
      <c r="P215" s="94"/>
      <c r="Q215" s="94"/>
      <c r="R215" s="94"/>
      <c r="S215" s="94"/>
      <c r="T215" s="94"/>
      <c r="U215" s="94"/>
      <c r="V215" s="94"/>
      <c r="W215" s="94"/>
      <c r="X215" s="94"/>
      <c r="Y215" s="94"/>
      <c r="Z215" s="69">
        <f t="shared" si="17"/>
        <v>875</v>
      </c>
      <c r="AA215" s="49"/>
      <c r="AC215" s="27" t="s">
        <v>82</v>
      </c>
      <c r="AD215" s="37" t="s">
        <v>116</v>
      </c>
    </row>
    <row r="216" spans="1:30" ht="15" customHeight="1">
      <c r="A216" s="47"/>
      <c r="B216" s="83"/>
      <c r="C216" s="298"/>
      <c r="D216" s="299"/>
      <c r="E216" s="299"/>
      <c r="F216" s="299"/>
      <c r="G216" s="299"/>
      <c r="H216" s="299"/>
      <c r="I216" s="299"/>
      <c r="J216" s="299"/>
      <c r="K216" s="83" t="s">
        <v>205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>
      <c r="A217" s="47"/>
      <c r="B217" s="83"/>
      <c r="C217" s="298"/>
      <c r="D217" s="299"/>
      <c r="E217" s="299"/>
      <c r="F217" s="299"/>
      <c r="G217" s="299"/>
      <c r="H217" s="299"/>
      <c r="I217" s="299"/>
      <c r="J217" s="299"/>
      <c r="K217" s="83" t="s">
        <v>205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>
      <c r="A218" s="47" t="s">
        <v>30</v>
      </c>
      <c r="B218" s="277" t="s">
        <v>360</v>
      </c>
      <c r="C218" s="277"/>
      <c r="D218" s="277"/>
      <c r="E218" s="277"/>
      <c r="F218" s="277"/>
      <c r="G218" s="277"/>
      <c r="H218" s="277"/>
      <c r="I218" s="277"/>
      <c r="J218" s="277"/>
      <c r="K218" s="70">
        <f>SUM(K207:K217)</f>
        <v>18092</v>
      </c>
      <c r="L218" s="70">
        <f>SUM(L207:L217)</f>
        <v>17199</v>
      </c>
      <c r="M218" s="70">
        <f>SUM(M207:M217)</f>
        <v>24034</v>
      </c>
      <c r="N218" s="94"/>
      <c r="O218" s="94"/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70">
        <f t="shared" ref="Z218:Z227" si="18">SUM(K218:Y218)</f>
        <v>59325</v>
      </c>
      <c r="AC218" s="27"/>
      <c r="AD218" s="37" t="s">
        <v>181</v>
      </c>
    </row>
    <row r="219" spans="1:30" ht="30" customHeight="1">
      <c r="A219" s="47" t="s">
        <v>53</v>
      </c>
      <c r="B219" s="50" t="s">
        <v>203</v>
      </c>
      <c r="C219" s="301" t="s">
        <v>253</v>
      </c>
      <c r="D219" s="301"/>
      <c r="E219" s="301"/>
      <c r="F219" s="301"/>
      <c r="G219" s="301"/>
      <c r="H219" s="301"/>
      <c r="I219" s="301"/>
      <c r="J219" s="302"/>
      <c r="K219" s="95">
        <v>23141</v>
      </c>
      <c r="L219" s="95">
        <v>20558</v>
      </c>
      <c r="M219" s="95">
        <v>22303</v>
      </c>
      <c r="N219" s="94"/>
      <c r="O219" s="94"/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69">
        <f t="shared" si="18"/>
        <v>66002</v>
      </c>
      <c r="AA219" s="49"/>
      <c r="AC219" s="27" t="s">
        <v>82</v>
      </c>
      <c r="AD219" s="37" t="s">
        <v>119</v>
      </c>
    </row>
    <row r="220" spans="1:30" ht="15" customHeight="1">
      <c r="A220" s="47" t="s">
        <v>55</v>
      </c>
      <c r="B220" s="24" t="s">
        <v>54</v>
      </c>
      <c r="C220" s="299" t="s">
        <v>254</v>
      </c>
      <c r="D220" s="299"/>
      <c r="E220" s="299"/>
      <c r="F220" s="299"/>
      <c r="G220" s="299"/>
      <c r="H220" s="299"/>
      <c r="I220" s="299"/>
      <c r="J220" s="299"/>
      <c r="K220" s="95">
        <v>21494</v>
      </c>
      <c r="L220" s="95">
        <v>9858</v>
      </c>
      <c r="M220" s="95">
        <v>14439</v>
      </c>
      <c r="N220" s="94"/>
      <c r="O220" s="94"/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69">
        <f t="shared" si="18"/>
        <v>45791</v>
      </c>
      <c r="AA220" s="49"/>
      <c r="AC220" s="27" t="s">
        <v>82</v>
      </c>
      <c r="AD220" s="37" t="s">
        <v>120</v>
      </c>
    </row>
    <row r="221" spans="1:30" ht="15" customHeight="1">
      <c r="A221" s="47"/>
      <c r="B221" s="24" t="s">
        <v>56</v>
      </c>
      <c r="C221" s="299" t="s">
        <v>255</v>
      </c>
      <c r="D221" s="299"/>
      <c r="E221" s="299"/>
      <c r="F221" s="299"/>
      <c r="G221" s="299"/>
      <c r="H221" s="299"/>
      <c r="I221" s="299"/>
      <c r="J221" s="299"/>
      <c r="K221" s="95">
        <v>7405</v>
      </c>
      <c r="L221" s="95">
        <v>12869</v>
      </c>
      <c r="M221" s="95">
        <v>10047</v>
      </c>
      <c r="N221" s="94"/>
      <c r="O221" s="94"/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69">
        <f t="shared" si="18"/>
        <v>30321</v>
      </c>
      <c r="AA221" s="49"/>
      <c r="AC221" s="27" t="s">
        <v>82</v>
      </c>
      <c r="AD221" s="37" t="s">
        <v>121</v>
      </c>
    </row>
    <row r="222" spans="1:30" ht="15" customHeight="1">
      <c r="A222" s="47"/>
      <c r="B222" s="24" t="s">
        <v>193</v>
      </c>
      <c r="C222" s="299" t="s">
        <v>256</v>
      </c>
      <c r="D222" s="299"/>
      <c r="E222" s="299"/>
      <c r="F222" s="299"/>
      <c r="G222" s="299"/>
      <c r="H222" s="299"/>
      <c r="I222" s="299"/>
      <c r="J222" s="299"/>
      <c r="K222" s="95">
        <v>3238</v>
      </c>
      <c r="L222" s="95">
        <v>3724</v>
      </c>
      <c r="M222" s="95">
        <v>3067</v>
      </c>
      <c r="N222" s="94"/>
      <c r="O222" s="94"/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69">
        <f t="shared" si="18"/>
        <v>10029</v>
      </c>
      <c r="AA222" s="49"/>
      <c r="AC222" s="27" t="s">
        <v>82</v>
      </c>
      <c r="AD222" s="37" t="s">
        <v>122</v>
      </c>
    </row>
    <row r="223" spans="1:30" ht="15" customHeight="1">
      <c r="A223" s="47"/>
      <c r="B223" s="24" t="s">
        <v>195</v>
      </c>
      <c r="C223" s="299" t="s">
        <v>257</v>
      </c>
      <c r="D223" s="299"/>
      <c r="E223" s="299"/>
      <c r="F223" s="299"/>
      <c r="G223" s="299"/>
      <c r="H223" s="299"/>
      <c r="I223" s="299"/>
      <c r="J223" s="299"/>
      <c r="K223" s="95">
        <v>2607</v>
      </c>
      <c r="L223" s="95">
        <v>2513</v>
      </c>
      <c r="M223" s="95">
        <v>9679</v>
      </c>
      <c r="N223" s="94"/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69">
        <f t="shared" si="18"/>
        <v>14799</v>
      </c>
      <c r="AA223" s="49"/>
      <c r="AC223" s="27" t="s">
        <v>82</v>
      </c>
      <c r="AD223" s="37" t="s">
        <v>123</v>
      </c>
    </row>
    <row r="224" spans="1:30" ht="15" customHeight="1">
      <c r="A224" s="47"/>
      <c r="B224" s="24" t="s">
        <v>197</v>
      </c>
      <c r="C224" s="299" t="s">
        <v>258</v>
      </c>
      <c r="D224" s="299"/>
      <c r="E224" s="299"/>
      <c r="F224" s="299"/>
      <c r="G224" s="299"/>
      <c r="H224" s="299"/>
      <c r="I224" s="299"/>
      <c r="J224" s="299"/>
      <c r="K224" s="95">
        <v>2309</v>
      </c>
      <c r="L224" s="95">
        <v>1619</v>
      </c>
      <c r="M224" s="95">
        <v>1739</v>
      </c>
      <c r="N224" s="94"/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69">
        <f t="shared" si="18"/>
        <v>5667</v>
      </c>
      <c r="AA224" s="49"/>
      <c r="AC224" s="27" t="s">
        <v>82</v>
      </c>
      <c r="AD224" s="37" t="s">
        <v>124</v>
      </c>
    </row>
    <row r="225" spans="1:34" ht="15" customHeight="1">
      <c r="A225" s="47"/>
      <c r="B225" s="24" t="s">
        <v>199</v>
      </c>
      <c r="C225" s="299" t="s">
        <v>259</v>
      </c>
      <c r="D225" s="299"/>
      <c r="E225" s="299"/>
      <c r="F225" s="299"/>
      <c r="G225" s="299"/>
      <c r="H225" s="299"/>
      <c r="I225" s="299"/>
      <c r="J225" s="299"/>
      <c r="K225" s="95">
        <v>1169</v>
      </c>
      <c r="L225" s="95">
        <v>474</v>
      </c>
      <c r="M225" s="95">
        <v>381</v>
      </c>
      <c r="N225" s="94"/>
      <c r="O225" s="94"/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69">
        <f t="shared" si="18"/>
        <v>2024</v>
      </c>
      <c r="AA225" s="49"/>
      <c r="AC225" s="27" t="s">
        <v>82</v>
      </c>
      <c r="AD225" s="37" t="s">
        <v>125</v>
      </c>
    </row>
    <row r="226" spans="1:34" ht="15" customHeight="1">
      <c r="A226" s="47"/>
      <c r="B226" s="24" t="s">
        <v>201</v>
      </c>
      <c r="C226" s="299" t="s">
        <v>260</v>
      </c>
      <c r="D226" s="299"/>
      <c r="E226" s="299"/>
      <c r="F226" s="299"/>
      <c r="G226" s="299"/>
      <c r="H226" s="299"/>
      <c r="I226" s="299"/>
      <c r="J226" s="299"/>
      <c r="K226" s="95">
        <v>2539</v>
      </c>
      <c r="L226" s="95">
        <v>837</v>
      </c>
      <c r="M226" s="95">
        <v>718</v>
      </c>
      <c r="N226" s="94"/>
      <c r="O226" s="94"/>
      <c r="P226" s="94"/>
      <c r="Q226" s="94"/>
      <c r="R226" s="94"/>
      <c r="S226" s="94"/>
      <c r="T226" s="94"/>
      <c r="U226" s="94"/>
      <c r="V226" s="94"/>
      <c r="W226" s="94"/>
      <c r="X226" s="94"/>
      <c r="Y226" s="94"/>
      <c r="Z226" s="69">
        <f t="shared" si="18"/>
        <v>4094</v>
      </c>
      <c r="AA226" s="49"/>
      <c r="AC226" s="27" t="s">
        <v>82</v>
      </c>
      <c r="AD226" s="37" t="s">
        <v>126</v>
      </c>
    </row>
    <row r="227" spans="1:34" ht="15" customHeight="1">
      <c r="A227" s="47"/>
      <c r="B227" s="24" t="s">
        <v>203</v>
      </c>
      <c r="C227" s="299" t="s">
        <v>261</v>
      </c>
      <c r="D227" s="299"/>
      <c r="E227" s="299"/>
      <c r="F227" s="299"/>
      <c r="G227" s="299"/>
      <c r="H227" s="299"/>
      <c r="I227" s="299"/>
      <c r="J227" s="299"/>
      <c r="K227" s="95">
        <v>1235</v>
      </c>
      <c r="L227" s="95">
        <v>2876</v>
      </c>
      <c r="M227" s="95">
        <v>1503</v>
      </c>
      <c r="N227" s="94"/>
      <c r="O227" s="94"/>
      <c r="P227" s="94"/>
      <c r="Q227" s="94"/>
      <c r="R227" s="94"/>
      <c r="S227" s="94"/>
      <c r="T227" s="94"/>
      <c r="U227" s="94"/>
      <c r="V227" s="94"/>
      <c r="W227" s="94"/>
      <c r="X227" s="94"/>
      <c r="Y227" s="94"/>
      <c r="Z227" s="69">
        <f t="shared" si="18"/>
        <v>5614</v>
      </c>
      <c r="AA227" s="49"/>
      <c r="AC227" s="27" t="s">
        <v>82</v>
      </c>
      <c r="AD227" s="37" t="s">
        <v>127</v>
      </c>
    </row>
    <row r="228" spans="1:34" ht="15" customHeight="1">
      <c r="A228" s="47"/>
      <c r="B228" s="84"/>
      <c r="C228" s="298"/>
      <c r="D228" s="299"/>
      <c r="E228" s="299"/>
      <c r="F228" s="299"/>
      <c r="G228" s="299"/>
      <c r="H228" s="299"/>
      <c r="I228" s="299"/>
      <c r="J228" s="299"/>
      <c r="K228" s="84" t="s">
        <v>205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>
      <c r="A229" s="47"/>
      <c r="B229" s="84"/>
      <c r="C229" s="298"/>
      <c r="D229" s="299"/>
      <c r="E229" s="299"/>
      <c r="F229" s="299"/>
      <c r="G229" s="299"/>
      <c r="H229" s="299"/>
      <c r="I229" s="299"/>
      <c r="J229" s="299"/>
      <c r="K229" s="84" t="s">
        <v>205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>
      <c r="A230" s="47" t="s">
        <v>30</v>
      </c>
      <c r="B230" s="277" t="s">
        <v>360</v>
      </c>
      <c r="C230" s="277"/>
      <c r="D230" s="277"/>
      <c r="E230" s="277"/>
      <c r="F230" s="277"/>
      <c r="G230" s="277"/>
      <c r="H230" s="277"/>
      <c r="I230" s="277"/>
      <c r="J230" s="277"/>
      <c r="K230" s="70">
        <f>SUM(K219:K229)</f>
        <v>65137</v>
      </c>
      <c r="L230" s="70">
        <f>SUM(L219:L229)</f>
        <v>55328</v>
      </c>
      <c r="M230" s="70">
        <f>SUM(M219:M229)</f>
        <v>63876</v>
      </c>
      <c r="N230" s="94"/>
      <c r="O230" s="94"/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70">
        <f>SUM(K230:Y230)</f>
        <v>184341</v>
      </c>
      <c r="AC230"/>
      <c r="AD230" s="37" t="s">
        <v>181</v>
      </c>
    </row>
    <row r="231" spans="1:34" ht="15.75" customHeight="1">
      <c r="AA231" s="4" t="s">
        <v>88</v>
      </c>
      <c r="AC231"/>
    </row>
    <row r="232" spans="1:34" ht="16.5" customHeight="1">
      <c r="A232" s="3"/>
      <c r="B232" s="300" t="s">
        <v>93</v>
      </c>
      <c r="C232" s="300"/>
      <c r="D232" s="300"/>
      <c r="E232" s="300"/>
      <c r="F232" s="300"/>
      <c r="G232" s="300"/>
      <c r="H232" s="300"/>
      <c r="I232" s="300"/>
      <c r="J232" s="300"/>
      <c r="K232" s="300"/>
      <c r="L232" s="300"/>
      <c r="M232" s="300"/>
      <c r="N232" s="300"/>
      <c r="O232" s="264" t="s">
        <v>37</v>
      </c>
      <c r="P232" s="265"/>
      <c r="Q232" s="265"/>
      <c r="R232" s="265"/>
      <c r="S232" s="265"/>
      <c r="T232" s="265"/>
      <c r="U232" s="265"/>
      <c r="V232" s="265"/>
      <c r="W232" s="265"/>
      <c r="X232" s="265"/>
      <c r="Y232" s="266"/>
      <c r="Z232" s="3"/>
      <c r="AA232" s="3"/>
      <c r="AC232"/>
    </row>
    <row r="233" spans="1:34" ht="21.75" customHeight="1">
      <c r="A233" s="30"/>
      <c r="B233" s="286" t="s">
        <v>367</v>
      </c>
      <c r="C233" s="287"/>
      <c r="D233" s="288"/>
      <c r="E233" s="286" t="s">
        <v>368</v>
      </c>
      <c r="F233" s="287"/>
      <c r="G233" s="288"/>
      <c r="H233" s="286" t="s">
        <v>369</v>
      </c>
      <c r="I233" s="287"/>
      <c r="J233" s="288"/>
      <c r="K233" s="292" t="s">
        <v>370</v>
      </c>
      <c r="L233" s="294" t="s">
        <v>371</v>
      </c>
      <c r="M233" s="294" t="s">
        <v>372</v>
      </c>
      <c r="N233" s="296" t="s">
        <v>373</v>
      </c>
      <c r="O233" s="144" t="s">
        <v>367</v>
      </c>
      <c r="P233" s="145" t="s">
        <v>368</v>
      </c>
      <c r="Q233" s="146" t="s">
        <v>369</v>
      </c>
      <c r="R233" s="147" t="s">
        <v>370</v>
      </c>
      <c r="S233" s="62"/>
      <c r="T233" s="148" t="s">
        <v>371</v>
      </c>
      <c r="U233" s="62"/>
      <c r="V233" s="149" t="s">
        <v>372</v>
      </c>
      <c r="W233" s="62"/>
      <c r="X233" s="150" t="s">
        <v>373</v>
      </c>
      <c r="Y233" s="151" t="s">
        <v>374</v>
      </c>
      <c r="Z233" s="3"/>
      <c r="AC233"/>
    </row>
    <row r="234" spans="1:34" ht="22.5" customHeight="1">
      <c r="A234" s="34"/>
      <c r="B234" s="289"/>
      <c r="C234" s="290"/>
      <c r="D234" s="291"/>
      <c r="E234" s="289"/>
      <c r="F234" s="290"/>
      <c r="G234" s="291"/>
      <c r="H234" s="289"/>
      <c r="I234" s="290"/>
      <c r="J234" s="291"/>
      <c r="K234" s="293"/>
      <c r="L234" s="295"/>
      <c r="M234" s="295"/>
      <c r="N234" s="297"/>
      <c r="O234" s="152" t="s">
        <v>375</v>
      </c>
      <c r="P234" s="153" t="s">
        <v>376</v>
      </c>
      <c r="Q234" s="154" t="s">
        <v>377</v>
      </c>
      <c r="R234" s="155" t="s">
        <v>378</v>
      </c>
      <c r="S234" s="63"/>
      <c r="T234" s="156" t="s">
        <v>379</v>
      </c>
      <c r="U234" s="63"/>
      <c r="V234" s="157" t="s">
        <v>380</v>
      </c>
      <c r="W234" s="63"/>
      <c r="X234" s="158" t="s">
        <v>381</v>
      </c>
      <c r="Y234" s="159" t="s">
        <v>382</v>
      </c>
      <c r="AC234"/>
    </row>
    <row r="235" spans="1:34" ht="15" customHeight="1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>
      <c r="A236" s="3"/>
      <c r="B236" s="3"/>
      <c r="C236" s="3"/>
      <c r="D236" s="3"/>
      <c r="E236" s="3"/>
      <c r="F236" s="3"/>
      <c r="G236" s="3"/>
      <c r="H236" s="3"/>
      <c r="I236" s="3"/>
      <c r="J236" s="284"/>
      <c r="K236" s="284"/>
      <c r="L236" s="284"/>
      <c r="M236" s="284"/>
      <c r="N236" s="284"/>
      <c r="O236" s="284"/>
      <c r="P236" s="284"/>
      <c r="Q236" s="284"/>
      <c r="R236" s="284"/>
      <c r="S236" s="284"/>
      <c r="T236" s="284"/>
      <c r="U236" s="284"/>
      <c r="V236" s="284"/>
      <c r="W236" s="284"/>
      <c r="X236" s="3"/>
      <c r="Y236" s="31"/>
      <c r="Z236" s="3"/>
      <c r="AA236" s="2"/>
      <c r="AC236"/>
      <c r="AD236" t="s">
        <v>348</v>
      </c>
      <c r="AH236" s="93" t="s">
        <v>364</v>
      </c>
    </row>
    <row r="237" spans="1:34" ht="22.5" customHeight="1">
      <c r="I237" s="280" t="s">
        <v>96</v>
      </c>
      <c r="J237" s="280"/>
      <c r="K237" s="280"/>
      <c r="L237" s="280"/>
      <c r="M237" s="8" t="s">
        <v>334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5" t="s">
        <v>94</v>
      </c>
      <c r="Z237" s="285"/>
      <c r="AC237"/>
      <c r="AH237" s="93" t="s">
        <v>363</v>
      </c>
    </row>
    <row r="238" spans="1:34" ht="22.5" customHeight="1">
      <c r="I238" s="280" t="s">
        <v>2</v>
      </c>
      <c r="J238" s="280"/>
      <c r="K238" s="280"/>
      <c r="L238" s="280"/>
      <c r="M238" s="8" t="s">
        <v>335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5"/>
      <c r="Z238" s="285"/>
      <c r="AC238"/>
    </row>
    <row r="239" spans="1:34" ht="22.5" customHeight="1">
      <c r="J239" s="279"/>
      <c r="K239" s="279"/>
      <c r="L239" s="279"/>
      <c r="M239" s="279"/>
      <c r="N239" s="8"/>
      <c r="O239" s="8"/>
      <c r="P239" s="8"/>
      <c r="Q239" s="8"/>
      <c r="R239" s="280"/>
      <c r="S239" s="280"/>
      <c r="T239" s="280"/>
      <c r="U239" s="280"/>
      <c r="V239" s="8"/>
      <c r="W239" s="8"/>
      <c r="X239" s="3"/>
      <c r="Y239" s="281" t="s">
        <v>348</v>
      </c>
      <c r="Z239" s="281"/>
      <c r="AC239"/>
    </row>
    <row r="240" spans="1:34" ht="21.75" customHeight="1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82"/>
      <c r="X240" s="282"/>
      <c r="Y240" s="282"/>
      <c r="Z240" s="282"/>
      <c r="AC240"/>
    </row>
    <row r="241" spans="1:30" ht="21.75" customHeight="1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82"/>
      <c r="X241" s="282"/>
      <c r="Y241" s="282"/>
      <c r="Z241" s="282"/>
      <c r="AC241"/>
    </row>
    <row r="242" spans="1:30" ht="21.75" customHeight="1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83" t="s">
        <v>349</v>
      </c>
      <c r="X242" s="283"/>
      <c r="Y242" s="283"/>
      <c r="Z242" s="283"/>
      <c r="AC242"/>
    </row>
    <row r="243" spans="1:30" ht="24.95" customHeight="1">
      <c r="A243" s="15" t="s">
        <v>3</v>
      </c>
      <c r="B243" s="276" t="s">
        <v>4</v>
      </c>
      <c r="C243" s="276"/>
      <c r="D243" s="276"/>
      <c r="E243" s="276"/>
      <c r="F243" s="276"/>
      <c r="G243" s="276"/>
      <c r="H243" s="276"/>
      <c r="I243" s="276"/>
      <c r="J243" s="276"/>
      <c r="K243" s="276" t="s">
        <v>5</v>
      </c>
      <c r="L243" s="276"/>
      <c r="M243" s="276"/>
      <c r="N243" s="276"/>
      <c r="O243" s="276"/>
      <c r="P243" s="276"/>
      <c r="Q243" s="276"/>
      <c r="R243" s="276"/>
      <c r="S243" s="276"/>
      <c r="T243" s="276"/>
      <c r="U243" s="276"/>
      <c r="V243" s="276"/>
      <c r="W243" s="276"/>
      <c r="X243" s="276"/>
      <c r="Y243" s="276"/>
      <c r="Z243" s="276"/>
      <c r="AC243"/>
    </row>
    <row r="244" spans="1:30" ht="48.75" customHeight="1">
      <c r="A244" s="15" t="s">
        <v>50</v>
      </c>
      <c r="B244" s="277" t="s">
        <v>51</v>
      </c>
      <c r="C244" s="277"/>
      <c r="D244" s="277"/>
      <c r="E244" s="277"/>
      <c r="F244" s="277"/>
      <c r="G244" s="277"/>
      <c r="H244" s="277"/>
      <c r="I244" s="277"/>
      <c r="J244" s="277"/>
      <c r="K244" s="10" t="s">
        <v>184</v>
      </c>
      <c r="L244" s="10" t="s">
        <v>186</v>
      </c>
      <c r="M244" s="10" t="s">
        <v>188</v>
      </c>
      <c r="N244" s="94"/>
      <c r="O244" s="94"/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15" t="s">
        <v>189</v>
      </c>
      <c r="AC244"/>
      <c r="AD244" s="57" t="s">
        <v>182</v>
      </c>
    </row>
    <row r="245" spans="1:30" ht="12.75" customHeight="1">
      <c r="A245" s="17" t="s">
        <v>7</v>
      </c>
      <c r="B245" s="278" t="s">
        <v>8</v>
      </c>
      <c r="C245" s="278"/>
      <c r="D245" s="278"/>
      <c r="E245" s="278"/>
      <c r="F245" s="278"/>
      <c r="G245" s="278"/>
      <c r="H245" s="278"/>
      <c r="I245" s="278"/>
      <c r="J245" s="27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>
      <c r="A246" s="303" t="s">
        <v>52</v>
      </c>
      <c r="B246" s="303"/>
      <c r="C246" s="303"/>
      <c r="D246" s="303"/>
      <c r="E246" s="303"/>
      <c r="F246" s="303"/>
      <c r="G246" s="303"/>
      <c r="H246" s="303"/>
      <c r="I246" s="303"/>
      <c r="J246" s="303"/>
      <c r="K246" s="304"/>
      <c r="L246" s="305"/>
      <c r="M246" s="305"/>
      <c r="N246" s="305"/>
      <c r="O246" s="305"/>
      <c r="P246" s="305"/>
      <c r="Q246" s="305"/>
      <c r="R246" s="305"/>
      <c r="S246" s="305"/>
      <c r="T246" s="305"/>
      <c r="U246" s="305"/>
      <c r="V246" s="305"/>
      <c r="W246" s="305"/>
      <c r="X246" s="305"/>
      <c r="Y246" s="305"/>
      <c r="Z246" s="306"/>
      <c r="AA246" s="42"/>
      <c r="AC246"/>
      <c r="AD246" s="59"/>
    </row>
    <row r="247" spans="1:30" ht="30" customHeight="1">
      <c r="A247" s="47" t="s">
        <v>53</v>
      </c>
      <c r="B247" s="48" t="s">
        <v>262</v>
      </c>
      <c r="C247" s="301" t="s">
        <v>263</v>
      </c>
      <c r="D247" s="301"/>
      <c r="E247" s="301"/>
      <c r="F247" s="301"/>
      <c r="G247" s="301"/>
      <c r="H247" s="301"/>
      <c r="I247" s="301"/>
      <c r="J247" s="302"/>
      <c r="K247" s="95">
        <v>9936</v>
      </c>
      <c r="L247" s="95">
        <v>9128</v>
      </c>
      <c r="M247" s="95">
        <v>11026</v>
      </c>
      <c r="N247" s="94"/>
      <c r="O247" s="94"/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69">
        <f t="shared" ref="Z247:Z255" si="19">SUM(K247:Y247)</f>
        <v>30090</v>
      </c>
      <c r="AA247" s="49"/>
      <c r="AC247" s="27" t="s">
        <v>82</v>
      </c>
      <c r="AD247" s="37" t="s">
        <v>108</v>
      </c>
    </row>
    <row r="248" spans="1:30" ht="15" customHeight="1">
      <c r="A248" s="47" t="s">
        <v>55</v>
      </c>
      <c r="B248" s="24" t="s">
        <v>54</v>
      </c>
      <c r="C248" s="299" t="s">
        <v>264</v>
      </c>
      <c r="D248" s="299"/>
      <c r="E248" s="299"/>
      <c r="F248" s="299"/>
      <c r="G248" s="299"/>
      <c r="H248" s="299"/>
      <c r="I248" s="299"/>
      <c r="J248" s="299"/>
      <c r="K248" s="95">
        <v>2709</v>
      </c>
      <c r="L248" s="95">
        <v>2751</v>
      </c>
      <c r="M248" s="95">
        <v>5356</v>
      </c>
      <c r="N248" s="94"/>
      <c r="O248" s="94"/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69">
        <f t="shared" si="19"/>
        <v>10816</v>
      </c>
      <c r="AA248" s="49"/>
      <c r="AC248" s="27" t="s">
        <v>82</v>
      </c>
      <c r="AD248" s="37" t="s">
        <v>109</v>
      </c>
    </row>
    <row r="249" spans="1:30" ht="15" customHeight="1">
      <c r="A249" s="47"/>
      <c r="B249" s="24" t="s">
        <v>56</v>
      </c>
      <c r="C249" s="299" t="s">
        <v>265</v>
      </c>
      <c r="D249" s="299"/>
      <c r="E249" s="299"/>
      <c r="F249" s="299"/>
      <c r="G249" s="299"/>
      <c r="H249" s="299"/>
      <c r="I249" s="299"/>
      <c r="J249" s="299"/>
      <c r="K249" s="95">
        <v>2175</v>
      </c>
      <c r="L249" s="95">
        <v>1956</v>
      </c>
      <c r="M249" s="95">
        <v>2781</v>
      </c>
      <c r="N249" s="94"/>
      <c r="O249" s="94"/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69">
        <f t="shared" si="19"/>
        <v>6912</v>
      </c>
      <c r="AA249" s="49"/>
      <c r="AC249" s="27" t="s">
        <v>82</v>
      </c>
      <c r="AD249" s="37" t="s">
        <v>110</v>
      </c>
    </row>
    <row r="250" spans="1:30" ht="15" customHeight="1">
      <c r="A250" s="47"/>
      <c r="B250" s="24" t="s">
        <v>193</v>
      </c>
      <c r="C250" s="299" t="s">
        <v>266</v>
      </c>
      <c r="D250" s="299"/>
      <c r="E250" s="299"/>
      <c r="F250" s="299"/>
      <c r="G250" s="299"/>
      <c r="H250" s="299"/>
      <c r="I250" s="299"/>
      <c r="J250" s="299"/>
      <c r="K250" s="95">
        <v>917</v>
      </c>
      <c r="L250" s="95">
        <v>752</v>
      </c>
      <c r="M250" s="95">
        <v>1376</v>
      </c>
      <c r="N250" s="94"/>
      <c r="O250" s="94"/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69">
        <f t="shared" si="19"/>
        <v>3045</v>
      </c>
      <c r="AA250" s="49"/>
      <c r="AC250" s="27" t="s">
        <v>82</v>
      </c>
      <c r="AD250" s="37" t="s">
        <v>111</v>
      </c>
    </row>
    <row r="251" spans="1:30" ht="15" customHeight="1">
      <c r="A251" s="47"/>
      <c r="B251" s="24" t="s">
        <v>195</v>
      </c>
      <c r="C251" s="299" t="s">
        <v>267</v>
      </c>
      <c r="D251" s="299"/>
      <c r="E251" s="299"/>
      <c r="F251" s="299"/>
      <c r="G251" s="299"/>
      <c r="H251" s="299"/>
      <c r="I251" s="299"/>
      <c r="J251" s="299"/>
      <c r="K251" s="95">
        <v>2788</v>
      </c>
      <c r="L251" s="95">
        <v>686</v>
      </c>
      <c r="M251" s="95">
        <v>1158</v>
      </c>
      <c r="N251" s="94"/>
      <c r="O251" s="94"/>
      <c r="P251" s="94"/>
      <c r="Q251" s="94"/>
      <c r="R251" s="94"/>
      <c r="S251" s="94"/>
      <c r="T251" s="94"/>
      <c r="U251" s="94"/>
      <c r="V251" s="94"/>
      <c r="W251" s="94"/>
      <c r="X251" s="94"/>
      <c r="Y251" s="94"/>
      <c r="Z251" s="69">
        <f t="shared" si="19"/>
        <v>4632</v>
      </c>
      <c r="AA251" s="49"/>
      <c r="AC251" s="27" t="s">
        <v>82</v>
      </c>
      <c r="AD251" s="37" t="s">
        <v>112</v>
      </c>
    </row>
    <row r="252" spans="1:30" ht="15" customHeight="1">
      <c r="A252" s="47"/>
      <c r="B252" s="24" t="s">
        <v>197</v>
      </c>
      <c r="C252" s="299" t="s">
        <v>268</v>
      </c>
      <c r="D252" s="299"/>
      <c r="E252" s="299"/>
      <c r="F252" s="299"/>
      <c r="G252" s="299"/>
      <c r="H252" s="299"/>
      <c r="I252" s="299"/>
      <c r="J252" s="299"/>
      <c r="K252" s="95">
        <v>283</v>
      </c>
      <c r="L252" s="95">
        <v>212</v>
      </c>
      <c r="M252" s="95">
        <v>393</v>
      </c>
      <c r="N252" s="94"/>
      <c r="O252" s="94"/>
      <c r="P252" s="94"/>
      <c r="Q252" s="94"/>
      <c r="R252" s="94"/>
      <c r="S252" s="94"/>
      <c r="T252" s="94"/>
      <c r="U252" s="94"/>
      <c r="V252" s="94"/>
      <c r="W252" s="94"/>
      <c r="X252" s="94"/>
      <c r="Y252" s="94"/>
      <c r="Z252" s="69">
        <f t="shared" si="19"/>
        <v>888</v>
      </c>
      <c r="AA252" s="49"/>
      <c r="AC252" s="27" t="s">
        <v>82</v>
      </c>
      <c r="AD252" s="37" t="s">
        <v>113</v>
      </c>
    </row>
    <row r="253" spans="1:30" ht="15" customHeight="1">
      <c r="A253" s="47"/>
      <c r="B253" s="24" t="s">
        <v>199</v>
      </c>
      <c r="C253" s="299" t="s">
        <v>269</v>
      </c>
      <c r="D253" s="299"/>
      <c r="E253" s="299"/>
      <c r="F253" s="299"/>
      <c r="G253" s="299"/>
      <c r="H253" s="299"/>
      <c r="I253" s="299"/>
      <c r="J253" s="299"/>
      <c r="K253" s="95">
        <v>476</v>
      </c>
      <c r="L253" s="95">
        <v>417</v>
      </c>
      <c r="M253" s="95">
        <v>571</v>
      </c>
      <c r="N253" s="94"/>
      <c r="O253" s="94"/>
      <c r="P253" s="94"/>
      <c r="Q253" s="94"/>
      <c r="R253" s="94"/>
      <c r="S253" s="94"/>
      <c r="T253" s="94"/>
      <c r="U253" s="94"/>
      <c r="V253" s="94"/>
      <c r="W253" s="94"/>
      <c r="X253" s="94"/>
      <c r="Y253" s="94"/>
      <c r="Z253" s="69">
        <f t="shared" si="19"/>
        <v>1464</v>
      </c>
      <c r="AA253" s="49"/>
      <c r="AC253" s="27" t="s">
        <v>82</v>
      </c>
      <c r="AD253" s="37" t="s">
        <v>114</v>
      </c>
    </row>
    <row r="254" spans="1:30" ht="15" customHeight="1">
      <c r="A254" s="47"/>
      <c r="B254" s="24" t="s">
        <v>201</v>
      </c>
      <c r="C254" s="299" t="s">
        <v>270</v>
      </c>
      <c r="D254" s="299"/>
      <c r="E254" s="299"/>
      <c r="F254" s="299"/>
      <c r="G254" s="299"/>
      <c r="H254" s="299"/>
      <c r="I254" s="299"/>
      <c r="J254" s="299"/>
      <c r="K254" s="95">
        <v>5327</v>
      </c>
      <c r="L254" s="95">
        <v>2329</v>
      </c>
      <c r="M254" s="95">
        <v>3873</v>
      </c>
      <c r="N254" s="94"/>
      <c r="O254" s="94"/>
      <c r="P254" s="94"/>
      <c r="Q254" s="94"/>
      <c r="R254" s="94"/>
      <c r="S254" s="94"/>
      <c r="T254" s="94"/>
      <c r="U254" s="94"/>
      <c r="V254" s="94"/>
      <c r="W254" s="94"/>
      <c r="X254" s="94"/>
      <c r="Y254" s="94"/>
      <c r="Z254" s="69">
        <f t="shared" si="19"/>
        <v>11529</v>
      </c>
      <c r="AA254" s="49"/>
      <c r="AC254" s="27" t="s">
        <v>82</v>
      </c>
      <c r="AD254" s="37" t="s">
        <v>115</v>
      </c>
    </row>
    <row r="255" spans="1:30" ht="15" customHeight="1">
      <c r="A255" s="47"/>
      <c r="B255" s="24" t="s">
        <v>203</v>
      </c>
      <c r="C255" s="299" t="s">
        <v>271</v>
      </c>
      <c r="D255" s="299"/>
      <c r="E255" s="299"/>
      <c r="F255" s="299"/>
      <c r="G255" s="299"/>
      <c r="H255" s="299"/>
      <c r="I255" s="299"/>
      <c r="J255" s="299"/>
      <c r="K255" s="95">
        <v>439</v>
      </c>
      <c r="L255" s="95">
        <v>559</v>
      </c>
      <c r="M255" s="95">
        <v>507</v>
      </c>
      <c r="N255" s="94"/>
      <c r="O255" s="94"/>
      <c r="P255" s="94"/>
      <c r="Q255" s="94"/>
      <c r="R255" s="94"/>
      <c r="S255" s="94"/>
      <c r="T255" s="94"/>
      <c r="U255" s="94"/>
      <c r="V255" s="94"/>
      <c r="W255" s="94"/>
      <c r="X255" s="94"/>
      <c r="Y255" s="94"/>
      <c r="Z255" s="69">
        <f t="shared" si="19"/>
        <v>1505</v>
      </c>
      <c r="AA255" s="49"/>
      <c r="AC255" s="27" t="s">
        <v>82</v>
      </c>
      <c r="AD255" s="37" t="s">
        <v>116</v>
      </c>
    </row>
    <row r="256" spans="1:30" ht="15" customHeight="1">
      <c r="A256" s="47"/>
      <c r="B256" s="85"/>
      <c r="C256" s="298"/>
      <c r="D256" s="299"/>
      <c r="E256" s="299"/>
      <c r="F256" s="299"/>
      <c r="G256" s="299"/>
      <c r="H256" s="299"/>
      <c r="I256" s="299"/>
      <c r="J256" s="299"/>
      <c r="K256" s="85" t="s">
        <v>205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>
      <c r="A257" s="47"/>
      <c r="B257" s="85"/>
      <c r="C257" s="298"/>
      <c r="D257" s="299"/>
      <c r="E257" s="299"/>
      <c r="F257" s="299"/>
      <c r="G257" s="299"/>
      <c r="H257" s="299"/>
      <c r="I257" s="299"/>
      <c r="J257" s="299"/>
      <c r="K257" s="85" t="s">
        <v>205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>
      <c r="A258" s="47" t="s">
        <v>30</v>
      </c>
      <c r="B258" s="277" t="s">
        <v>360</v>
      </c>
      <c r="C258" s="277"/>
      <c r="D258" s="277"/>
      <c r="E258" s="277"/>
      <c r="F258" s="277"/>
      <c r="G258" s="277"/>
      <c r="H258" s="277"/>
      <c r="I258" s="277"/>
      <c r="J258" s="277"/>
      <c r="K258" s="70">
        <f>SUM(K247:K257)</f>
        <v>25050</v>
      </c>
      <c r="L258" s="70">
        <f>SUM(L247:L257)</f>
        <v>18790</v>
      </c>
      <c r="M258" s="70">
        <f>SUM(M247:M257)</f>
        <v>27041</v>
      </c>
      <c r="N258" s="94"/>
      <c r="O258" s="94"/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70">
        <f t="shared" ref="Z258:Z267" si="20">SUM(K258:Y258)</f>
        <v>70881</v>
      </c>
      <c r="AC258" s="27"/>
      <c r="AD258" s="37" t="s">
        <v>181</v>
      </c>
    </row>
    <row r="259" spans="1:30" ht="30" customHeight="1">
      <c r="A259" s="47" t="s">
        <v>53</v>
      </c>
      <c r="B259" s="50" t="s">
        <v>272</v>
      </c>
      <c r="C259" s="301" t="s">
        <v>273</v>
      </c>
      <c r="D259" s="301"/>
      <c r="E259" s="301"/>
      <c r="F259" s="301"/>
      <c r="G259" s="301"/>
      <c r="H259" s="301"/>
      <c r="I259" s="301"/>
      <c r="J259" s="302"/>
      <c r="K259" s="95">
        <v>10561</v>
      </c>
      <c r="L259" s="95">
        <v>15982</v>
      </c>
      <c r="M259" s="95">
        <v>7437</v>
      </c>
      <c r="N259" s="94"/>
      <c r="O259" s="94"/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69">
        <f t="shared" si="20"/>
        <v>33980</v>
      </c>
      <c r="AA259" s="49"/>
      <c r="AC259" s="27" t="s">
        <v>82</v>
      </c>
      <c r="AD259" s="37" t="s">
        <v>119</v>
      </c>
    </row>
    <row r="260" spans="1:30" ht="15" customHeight="1">
      <c r="A260" s="47" t="s">
        <v>55</v>
      </c>
      <c r="B260" s="24" t="s">
        <v>54</v>
      </c>
      <c r="C260" s="299" t="s">
        <v>274</v>
      </c>
      <c r="D260" s="299"/>
      <c r="E260" s="299"/>
      <c r="F260" s="299"/>
      <c r="G260" s="299"/>
      <c r="H260" s="299"/>
      <c r="I260" s="299"/>
      <c r="J260" s="299"/>
      <c r="K260" s="95">
        <v>5917</v>
      </c>
      <c r="L260" s="95">
        <v>13603</v>
      </c>
      <c r="M260" s="95">
        <v>5164</v>
      </c>
      <c r="N260" s="94"/>
      <c r="O260" s="94"/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69">
        <f t="shared" si="20"/>
        <v>24684</v>
      </c>
      <c r="AA260" s="49"/>
      <c r="AC260" s="27" t="s">
        <v>82</v>
      </c>
      <c r="AD260" s="37" t="s">
        <v>120</v>
      </c>
    </row>
    <row r="261" spans="1:30" ht="15" customHeight="1">
      <c r="A261" s="47"/>
      <c r="B261" s="24" t="s">
        <v>56</v>
      </c>
      <c r="C261" s="299" t="s">
        <v>275</v>
      </c>
      <c r="D261" s="299"/>
      <c r="E261" s="299"/>
      <c r="F261" s="299"/>
      <c r="G261" s="299"/>
      <c r="H261" s="299"/>
      <c r="I261" s="299"/>
      <c r="J261" s="299"/>
      <c r="K261" s="95">
        <v>3282</v>
      </c>
      <c r="L261" s="95">
        <v>7867</v>
      </c>
      <c r="M261" s="95">
        <v>1704</v>
      </c>
      <c r="N261" s="94"/>
      <c r="O261" s="94"/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69">
        <f t="shared" si="20"/>
        <v>12853</v>
      </c>
      <c r="AA261" s="49"/>
      <c r="AC261" s="27" t="s">
        <v>82</v>
      </c>
      <c r="AD261" s="37" t="s">
        <v>121</v>
      </c>
    </row>
    <row r="262" spans="1:30" ht="15" customHeight="1">
      <c r="A262" s="47"/>
      <c r="B262" s="24" t="s">
        <v>193</v>
      </c>
      <c r="C262" s="299" t="s">
        <v>276</v>
      </c>
      <c r="D262" s="299"/>
      <c r="E262" s="299"/>
      <c r="F262" s="299"/>
      <c r="G262" s="299"/>
      <c r="H262" s="299"/>
      <c r="I262" s="299"/>
      <c r="J262" s="299"/>
      <c r="K262" s="95">
        <v>1498</v>
      </c>
      <c r="L262" s="95">
        <v>7963</v>
      </c>
      <c r="M262" s="95">
        <v>1084</v>
      </c>
      <c r="N262" s="94"/>
      <c r="O262" s="94"/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69">
        <f t="shared" si="20"/>
        <v>10545</v>
      </c>
      <c r="AA262" s="49"/>
      <c r="AC262" s="27" t="s">
        <v>82</v>
      </c>
      <c r="AD262" s="37" t="s">
        <v>122</v>
      </c>
    </row>
    <row r="263" spans="1:30" ht="15" customHeight="1">
      <c r="A263" s="47"/>
      <c r="B263" s="24" t="s">
        <v>195</v>
      </c>
      <c r="C263" s="299" t="s">
        <v>277</v>
      </c>
      <c r="D263" s="299"/>
      <c r="E263" s="299"/>
      <c r="F263" s="299"/>
      <c r="G263" s="299"/>
      <c r="H263" s="299"/>
      <c r="I263" s="299"/>
      <c r="J263" s="299"/>
      <c r="K263" s="95">
        <v>714</v>
      </c>
      <c r="L263" s="95">
        <v>2120</v>
      </c>
      <c r="M263" s="95">
        <v>593</v>
      </c>
      <c r="N263" s="94"/>
      <c r="O263" s="94"/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69">
        <f t="shared" si="20"/>
        <v>3427</v>
      </c>
      <c r="AA263" s="49"/>
      <c r="AC263" s="27" t="s">
        <v>82</v>
      </c>
      <c r="AD263" s="37" t="s">
        <v>123</v>
      </c>
    </row>
    <row r="264" spans="1:30" ht="15" customHeight="1">
      <c r="A264" s="47"/>
      <c r="B264" s="24" t="s">
        <v>197</v>
      </c>
      <c r="C264" s="299" t="s">
        <v>278</v>
      </c>
      <c r="D264" s="299"/>
      <c r="E264" s="299"/>
      <c r="F264" s="299"/>
      <c r="G264" s="299"/>
      <c r="H264" s="299"/>
      <c r="I264" s="299"/>
      <c r="J264" s="299"/>
      <c r="K264" s="95">
        <v>398</v>
      </c>
      <c r="L264" s="95">
        <v>882</v>
      </c>
      <c r="M264" s="95">
        <v>301</v>
      </c>
      <c r="N264" s="94"/>
      <c r="O264" s="94"/>
      <c r="P264" s="94"/>
      <c r="Q264" s="94"/>
      <c r="R264" s="94"/>
      <c r="S264" s="94"/>
      <c r="T264" s="94"/>
      <c r="U264" s="94"/>
      <c r="V264" s="94"/>
      <c r="W264" s="94"/>
      <c r="X264" s="94"/>
      <c r="Y264" s="94"/>
      <c r="Z264" s="69">
        <f t="shared" si="20"/>
        <v>1581</v>
      </c>
      <c r="AA264" s="49"/>
      <c r="AC264" s="27" t="s">
        <v>82</v>
      </c>
      <c r="AD264" s="37" t="s">
        <v>124</v>
      </c>
    </row>
    <row r="265" spans="1:30" ht="15" customHeight="1">
      <c r="A265" s="47"/>
      <c r="B265" s="24" t="s">
        <v>199</v>
      </c>
      <c r="C265" s="299" t="s">
        <v>279</v>
      </c>
      <c r="D265" s="299"/>
      <c r="E265" s="299"/>
      <c r="F265" s="299"/>
      <c r="G265" s="299"/>
      <c r="H265" s="299"/>
      <c r="I265" s="299"/>
      <c r="J265" s="299"/>
      <c r="K265" s="95">
        <v>436</v>
      </c>
      <c r="L265" s="95">
        <v>1340</v>
      </c>
      <c r="M265" s="95">
        <v>365</v>
      </c>
      <c r="N265" s="94"/>
      <c r="O265" s="94"/>
      <c r="P265" s="94"/>
      <c r="Q265" s="94"/>
      <c r="R265" s="94"/>
      <c r="S265" s="94"/>
      <c r="T265" s="94"/>
      <c r="U265" s="94"/>
      <c r="V265" s="94"/>
      <c r="W265" s="94"/>
      <c r="X265" s="94"/>
      <c r="Y265" s="94"/>
      <c r="Z265" s="69">
        <f t="shared" si="20"/>
        <v>2141</v>
      </c>
      <c r="AA265" s="49"/>
      <c r="AC265" s="27" t="s">
        <v>82</v>
      </c>
      <c r="AD265" s="37" t="s">
        <v>125</v>
      </c>
    </row>
    <row r="266" spans="1:30" ht="15" customHeight="1">
      <c r="A266" s="47"/>
      <c r="B266" s="24" t="s">
        <v>201</v>
      </c>
      <c r="C266" s="299" t="s">
        <v>280</v>
      </c>
      <c r="D266" s="299"/>
      <c r="E266" s="299"/>
      <c r="F266" s="299"/>
      <c r="G266" s="299"/>
      <c r="H266" s="299"/>
      <c r="I266" s="299"/>
      <c r="J266" s="299"/>
      <c r="K266" s="95">
        <v>167</v>
      </c>
      <c r="L266" s="95">
        <v>641</v>
      </c>
      <c r="M266" s="95">
        <v>127</v>
      </c>
      <c r="N266" s="94"/>
      <c r="O266" s="94"/>
      <c r="P266" s="94"/>
      <c r="Q266" s="94"/>
      <c r="R266" s="94"/>
      <c r="S266" s="94"/>
      <c r="T266" s="94"/>
      <c r="U266" s="94"/>
      <c r="V266" s="94"/>
      <c r="W266" s="94"/>
      <c r="X266" s="94"/>
      <c r="Y266" s="94"/>
      <c r="Z266" s="69">
        <f t="shared" si="20"/>
        <v>935</v>
      </c>
      <c r="AA266" s="49"/>
      <c r="AC266" s="27" t="s">
        <v>82</v>
      </c>
      <c r="AD266" s="37" t="s">
        <v>126</v>
      </c>
    </row>
    <row r="267" spans="1:30" ht="15" customHeight="1">
      <c r="A267" s="47"/>
      <c r="B267" s="24" t="s">
        <v>203</v>
      </c>
      <c r="C267" s="299" t="s">
        <v>281</v>
      </c>
      <c r="D267" s="299"/>
      <c r="E267" s="299"/>
      <c r="F267" s="299"/>
      <c r="G267" s="299"/>
      <c r="H267" s="299"/>
      <c r="I267" s="299"/>
      <c r="J267" s="299"/>
      <c r="K267" s="95">
        <v>182</v>
      </c>
      <c r="L267" s="95">
        <v>539</v>
      </c>
      <c r="M267" s="95">
        <v>207</v>
      </c>
      <c r="N267" s="94"/>
      <c r="O267" s="94"/>
      <c r="P267" s="94"/>
      <c r="Q267" s="94"/>
      <c r="R267" s="94"/>
      <c r="S267" s="94"/>
      <c r="T267" s="94"/>
      <c r="U267" s="94"/>
      <c r="V267" s="94"/>
      <c r="W267" s="94"/>
      <c r="X267" s="94"/>
      <c r="Y267" s="94"/>
      <c r="Z267" s="69">
        <f t="shared" si="20"/>
        <v>928</v>
      </c>
      <c r="AA267" s="49"/>
      <c r="AC267" s="27" t="s">
        <v>82</v>
      </c>
      <c r="AD267" s="37" t="s">
        <v>127</v>
      </c>
    </row>
    <row r="268" spans="1:30" ht="15" customHeight="1">
      <c r="A268" s="47"/>
      <c r="B268" s="86"/>
      <c r="C268" s="298"/>
      <c r="D268" s="299"/>
      <c r="E268" s="299"/>
      <c r="F268" s="299"/>
      <c r="G268" s="299"/>
      <c r="H268" s="299"/>
      <c r="I268" s="299"/>
      <c r="J268" s="299"/>
      <c r="K268" s="86" t="s">
        <v>205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>
      <c r="A269" s="47"/>
      <c r="B269" s="86"/>
      <c r="C269" s="298"/>
      <c r="D269" s="299"/>
      <c r="E269" s="299"/>
      <c r="F269" s="299"/>
      <c r="G269" s="299"/>
      <c r="H269" s="299"/>
      <c r="I269" s="299"/>
      <c r="J269" s="299"/>
      <c r="K269" s="86" t="s">
        <v>205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>
      <c r="A270" s="47" t="s">
        <v>30</v>
      </c>
      <c r="B270" s="277" t="s">
        <v>360</v>
      </c>
      <c r="C270" s="277"/>
      <c r="D270" s="277"/>
      <c r="E270" s="277"/>
      <c r="F270" s="277"/>
      <c r="G270" s="277"/>
      <c r="H270" s="277"/>
      <c r="I270" s="277"/>
      <c r="J270" s="277"/>
      <c r="K270" s="70">
        <f>SUM(K259:K269)</f>
        <v>23155</v>
      </c>
      <c r="L270" s="70">
        <f>SUM(L259:L269)</f>
        <v>50937</v>
      </c>
      <c r="M270" s="70">
        <f>SUM(M259:M269)</f>
        <v>16982</v>
      </c>
      <c r="N270" s="94"/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70">
        <f>SUM(K270:Y270)</f>
        <v>91074</v>
      </c>
      <c r="AC270"/>
      <c r="AD270" s="37" t="s">
        <v>181</v>
      </c>
    </row>
    <row r="271" spans="1:30" ht="15.75" customHeight="1">
      <c r="AA271" s="4" t="s">
        <v>88</v>
      </c>
      <c r="AC271"/>
    </row>
    <row r="272" spans="1:30" ht="16.5" customHeight="1">
      <c r="A272" s="3"/>
      <c r="B272" s="300" t="s">
        <v>93</v>
      </c>
      <c r="C272" s="300"/>
      <c r="D272" s="300"/>
      <c r="E272" s="300"/>
      <c r="F272" s="300"/>
      <c r="G272" s="300"/>
      <c r="H272" s="300"/>
      <c r="I272" s="300"/>
      <c r="J272" s="300"/>
      <c r="K272" s="300"/>
      <c r="L272" s="300"/>
      <c r="M272" s="300"/>
      <c r="N272" s="300"/>
      <c r="O272" s="264" t="s">
        <v>37</v>
      </c>
      <c r="P272" s="265"/>
      <c r="Q272" s="265"/>
      <c r="R272" s="265"/>
      <c r="S272" s="265"/>
      <c r="T272" s="265"/>
      <c r="U272" s="265"/>
      <c r="V272" s="265"/>
      <c r="W272" s="265"/>
      <c r="X272" s="265"/>
      <c r="Y272" s="266"/>
      <c r="Z272" s="3"/>
      <c r="AA272" s="3"/>
      <c r="AC272"/>
    </row>
    <row r="273" spans="1:34" ht="21.75" customHeight="1">
      <c r="A273" s="30"/>
      <c r="B273" s="286" t="s">
        <v>367</v>
      </c>
      <c r="C273" s="287"/>
      <c r="D273" s="288"/>
      <c r="E273" s="286" t="s">
        <v>368</v>
      </c>
      <c r="F273" s="287"/>
      <c r="G273" s="288"/>
      <c r="H273" s="286" t="s">
        <v>369</v>
      </c>
      <c r="I273" s="287"/>
      <c r="J273" s="288"/>
      <c r="K273" s="292" t="s">
        <v>370</v>
      </c>
      <c r="L273" s="294" t="s">
        <v>371</v>
      </c>
      <c r="M273" s="294" t="s">
        <v>372</v>
      </c>
      <c r="N273" s="296" t="s">
        <v>373</v>
      </c>
      <c r="O273" s="160" t="s">
        <v>367</v>
      </c>
      <c r="P273" s="161" t="s">
        <v>368</v>
      </c>
      <c r="Q273" s="162" t="s">
        <v>369</v>
      </c>
      <c r="R273" s="163" t="s">
        <v>370</v>
      </c>
      <c r="S273" s="62"/>
      <c r="T273" s="164" t="s">
        <v>371</v>
      </c>
      <c r="U273" s="62"/>
      <c r="V273" s="165" t="s">
        <v>372</v>
      </c>
      <c r="W273" s="62"/>
      <c r="X273" s="166" t="s">
        <v>373</v>
      </c>
      <c r="Y273" s="167" t="s">
        <v>374</v>
      </c>
      <c r="Z273" s="3"/>
      <c r="AC273"/>
    </row>
    <row r="274" spans="1:34" ht="22.5" customHeight="1">
      <c r="A274" s="34"/>
      <c r="B274" s="289"/>
      <c r="C274" s="290"/>
      <c r="D274" s="291"/>
      <c r="E274" s="289"/>
      <c r="F274" s="290"/>
      <c r="G274" s="291"/>
      <c r="H274" s="289"/>
      <c r="I274" s="290"/>
      <c r="J274" s="291"/>
      <c r="K274" s="293"/>
      <c r="L274" s="295"/>
      <c r="M274" s="295"/>
      <c r="N274" s="297"/>
      <c r="O274" s="168" t="s">
        <v>375</v>
      </c>
      <c r="P274" s="169" t="s">
        <v>376</v>
      </c>
      <c r="Q274" s="170" t="s">
        <v>377</v>
      </c>
      <c r="R274" s="171" t="s">
        <v>378</v>
      </c>
      <c r="S274" s="63"/>
      <c r="T274" s="172" t="s">
        <v>379</v>
      </c>
      <c r="U274" s="63"/>
      <c r="V274" s="173" t="s">
        <v>380</v>
      </c>
      <c r="W274" s="63"/>
      <c r="X274" s="174" t="s">
        <v>381</v>
      </c>
      <c r="Y274" s="175" t="s">
        <v>382</v>
      </c>
      <c r="AC274"/>
    </row>
    <row r="275" spans="1:34" ht="15" customHeight="1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>
      <c r="A276" s="3"/>
      <c r="B276" s="3"/>
      <c r="C276" s="3"/>
      <c r="D276" s="3"/>
      <c r="E276" s="3"/>
      <c r="F276" s="3"/>
      <c r="G276" s="3"/>
      <c r="H276" s="3"/>
      <c r="I276" s="3"/>
      <c r="J276" s="284"/>
      <c r="K276" s="284"/>
      <c r="L276" s="284"/>
      <c r="M276" s="284"/>
      <c r="N276" s="284"/>
      <c r="O276" s="284"/>
      <c r="P276" s="284"/>
      <c r="Q276" s="284"/>
      <c r="R276" s="284"/>
      <c r="S276" s="284"/>
      <c r="T276" s="284"/>
      <c r="U276" s="284"/>
      <c r="V276" s="284"/>
      <c r="W276" s="284"/>
      <c r="X276" s="3"/>
      <c r="Y276" s="31"/>
      <c r="Z276" s="3"/>
      <c r="AA276" s="2"/>
      <c r="AC276"/>
      <c r="AD276" t="s">
        <v>350</v>
      </c>
      <c r="AH276" s="93" t="s">
        <v>364</v>
      </c>
    </row>
    <row r="277" spans="1:34" ht="22.5" customHeight="1">
      <c r="I277" s="280" t="s">
        <v>96</v>
      </c>
      <c r="J277" s="280"/>
      <c r="K277" s="280"/>
      <c r="L277" s="280"/>
      <c r="M277" s="8" t="s">
        <v>334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5" t="s">
        <v>94</v>
      </c>
      <c r="Z277" s="285"/>
      <c r="AC277"/>
      <c r="AH277" s="93" t="s">
        <v>363</v>
      </c>
    </row>
    <row r="278" spans="1:34" ht="22.5" customHeight="1">
      <c r="I278" s="280" t="s">
        <v>2</v>
      </c>
      <c r="J278" s="280"/>
      <c r="K278" s="280"/>
      <c r="L278" s="280"/>
      <c r="M278" s="8" t="s">
        <v>335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5"/>
      <c r="Z278" s="285"/>
      <c r="AC278"/>
    </row>
    <row r="279" spans="1:34" ht="22.5" customHeight="1">
      <c r="J279" s="279"/>
      <c r="K279" s="279"/>
      <c r="L279" s="279"/>
      <c r="M279" s="279"/>
      <c r="N279" s="8"/>
      <c r="O279" s="8"/>
      <c r="P279" s="8"/>
      <c r="Q279" s="8"/>
      <c r="R279" s="280"/>
      <c r="S279" s="280"/>
      <c r="T279" s="280"/>
      <c r="U279" s="280"/>
      <c r="V279" s="8"/>
      <c r="W279" s="8"/>
      <c r="X279" s="3"/>
      <c r="Y279" s="281" t="s">
        <v>350</v>
      </c>
      <c r="Z279" s="281"/>
      <c r="AC279"/>
    </row>
    <row r="280" spans="1:34" ht="21.75" customHeight="1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82"/>
      <c r="X280" s="282"/>
      <c r="Y280" s="282"/>
      <c r="Z280" s="282"/>
      <c r="AC280"/>
    </row>
    <row r="281" spans="1:34" ht="21.75" customHeight="1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82"/>
      <c r="X281" s="282"/>
      <c r="Y281" s="282"/>
      <c r="Z281" s="282"/>
      <c r="AC281"/>
    </row>
    <row r="282" spans="1:34" ht="21.75" customHeight="1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83" t="s">
        <v>351</v>
      </c>
      <c r="X282" s="283"/>
      <c r="Y282" s="283"/>
      <c r="Z282" s="283"/>
      <c r="AC282"/>
    </row>
    <row r="283" spans="1:34" ht="24.95" customHeight="1">
      <c r="A283" s="15" t="s">
        <v>3</v>
      </c>
      <c r="B283" s="276" t="s">
        <v>4</v>
      </c>
      <c r="C283" s="276"/>
      <c r="D283" s="276"/>
      <c r="E283" s="276"/>
      <c r="F283" s="276"/>
      <c r="G283" s="276"/>
      <c r="H283" s="276"/>
      <c r="I283" s="276"/>
      <c r="J283" s="276"/>
      <c r="K283" s="276" t="s">
        <v>5</v>
      </c>
      <c r="L283" s="276"/>
      <c r="M283" s="276"/>
      <c r="N283" s="276"/>
      <c r="O283" s="276"/>
      <c r="P283" s="276"/>
      <c r="Q283" s="276"/>
      <c r="R283" s="276"/>
      <c r="S283" s="276"/>
      <c r="T283" s="276"/>
      <c r="U283" s="276"/>
      <c r="V283" s="276"/>
      <c r="W283" s="276"/>
      <c r="X283" s="276"/>
      <c r="Y283" s="276"/>
      <c r="Z283" s="276"/>
      <c r="AC283"/>
    </row>
    <row r="284" spans="1:34" ht="48.75" customHeight="1">
      <c r="A284" s="15" t="s">
        <v>50</v>
      </c>
      <c r="B284" s="277" t="s">
        <v>51</v>
      </c>
      <c r="C284" s="277"/>
      <c r="D284" s="277"/>
      <c r="E284" s="277"/>
      <c r="F284" s="277"/>
      <c r="G284" s="277"/>
      <c r="H284" s="277"/>
      <c r="I284" s="277"/>
      <c r="J284" s="277"/>
      <c r="K284" s="10" t="s">
        <v>184</v>
      </c>
      <c r="L284" s="10" t="s">
        <v>186</v>
      </c>
      <c r="M284" s="10" t="s">
        <v>188</v>
      </c>
      <c r="N284" s="94"/>
      <c r="O284" s="94"/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15" t="s">
        <v>189</v>
      </c>
      <c r="AC284"/>
      <c r="AD284" s="57" t="s">
        <v>182</v>
      </c>
    </row>
    <row r="285" spans="1:34" ht="12.75" customHeight="1">
      <c r="A285" s="17" t="s">
        <v>7</v>
      </c>
      <c r="B285" s="278" t="s">
        <v>8</v>
      </c>
      <c r="C285" s="278"/>
      <c r="D285" s="278"/>
      <c r="E285" s="278"/>
      <c r="F285" s="278"/>
      <c r="G285" s="278"/>
      <c r="H285" s="278"/>
      <c r="I285" s="278"/>
      <c r="J285" s="27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>
      <c r="A286" s="303" t="s">
        <v>52</v>
      </c>
      <c r="B286" s="303"/>
      <c r="C286" s="303"/>
      <c r="D286" s="303"/>
      <c r="E286" s="303"/>
      <c r="F286" s="303"/>
      <c r="G286" s="303"/>
      <c r="H286" s="303"/>
      <c r="I286" s="303"/>
      <c r="J286" s="303"/>
      <c r="K286" s="304"/>
      <c r="L286" s="305"/>
      <c r="M286" s="305"/>
      <c r="N286" s="305"/>
      <c r="O286" s="305"/>
      <c r="P286" s="305"/>
      <c r="Q286" s="305"/>
      <c r="R286" s="305"/>
      <c r="S286" s="305"/>
      <c r="T286" s="305"/>
      <c r="U286" s="305"/>
      <c r="V286" s="305"/>
      <c r="W286" s="305"/>
      <c r="X286" s="305"/>
      <c r="Y286" s="305"/>
      <c r="Z286" s="306"/>
      <c r="AA286" s="42"/>
      <c r="AC286"/>
      <c r="AD286" s="59"/>
    </row>
    <row r="287" spans="1:34" ht="30" customHeight="1">
      <c r="A287" s="47" t="s">
        <v>53</v>
      </c>
      <c r="B287" s="48" t="s">
        <v>282</v>
      </c>
      <c r="C287" s="301" t="s">
        <v>283</v>
      </c>
      <c r="D287" s="301"/>
      <c r="E287" s="301"/>
      <c r="F287" s="301"/>
      <c r="G287" s="301"/>
      <c r="H287" s="301"/>
      <c r="I287" s="301"/>
      <c r="J287" s="302"/>
      <c r="K287" s="95">
        <v>1507</v>
      </c>
      <c r="L287" s="95">
        <v>1904</v>
      </c>
      <c r="M287" s="95">
        <v>3310</v>
      </c>
      <c r="N287" s="94"/>
      <c r="O287" s="94"/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69">
        <f t="shared" ref="Z287:Z295" si="21">SUM(K287:Y287)</f>
        <v>6721</v>
      </c>
      <c r="AA287" s="49"/>
      <c r="AC287" s="27" t="s">
        <v>82</v>
      </c>
      <c r="AD287" s="37" t="s">
        <v>108</v>
      </c>
    </row>
    <row r="288" spans="1:34" ht="15" customHeight="1">
      <c r="A288" s="47" t="s">
        <v>55</v>
      </c>
      <c r="B288" s="24" t="s">
        <v>54</v>
      </c>
      <c r="C288" s="299" t="s">
        <v>284</v>
      </c>
      <c r="D288" s="299"/>
      <c r="E288" s="299"/>
      <c r="F288" s="299"/>
      <c r="G288" s="299"/>
      <c r="H288" s="299"/>
      <c r="I288" s="299"/>
      <c r="J288" s="299"/>
      <c r="K288" s="95">
        <v>1602</v>
      </c>
      <c r="L288" s="95">
        <v>1296</v>
      </c>
      <c r="M288" s="95">
        <v>4686</v>
      </c>
      <c r="N288" s="94"/>
      <c r="O288" s="94"/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69">
        <f t="shared" si="21"/>
        <v>7584</v>
      </c>
      <c r="AA288" s="49"/>
      <c r="AC288" s="27" t="s">
        <v>82</v>
      </c>
      <c r="AD288" s="37" t="s">
        <v>109</v>
      </c>
    </row>
    <row r="289" spans="1:30" ht="15" customHeight="1">
      <c r="A289" s="47"/>
      <c r="B289" s="24" t="s">
        <v>56</v>
      </c>
      <c r="C289" s="299" t="s">
        <v>285</v>
      </c>
      <c r="D289" s="299"/>
      <c r="E289" s="299"/>
      <c r="F289" s="299"/>
      <c r="G289" s="299"/>
      <c r="H289" s="299"/>
      <c r="I289" s="299"/>
      <c r="J289" s="299"/>
      <c r="K289" s="95">
        <v>415</v>
      </c>
      <c r="L289" s="95">
        <v>514</v>
      </c>
      <c r="M289" s="95">
        <v>787</v>
      </c>
      <c r="N289" s="94"/>
      <c r="O289" s="94"/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69">
        <f t="shared" si="21"/>
        <v>1716</v>
      </c>
      <c r="AA289" s="49"/>
      <c r="AC289" s="27" t="s">
        <v>82</v>
      </c>
      <c r="AD289" s="37" t="s">
        <v>110</v>
      </c>
    </row>
    <row r="290" spans="1:30" ht="15" customHeight="1">
      <c r="A290" s="47"/>
      <c r="B290" s="24" t="s">
        <v>193</v>
      </c>
      <c r="C290" s="299" t="s">
        <v>286</v>
      </c>
      <c r="D290" s="299"/>
      <c r="E290" s="299"/>
      <c r="F290" s="299"/>
      <c r="G290" s="299"/>
      <c r="H290" s="299"/>
      <c r="I290" s="299"/>
      <c r="J290" s="299"/>
      <c r="K290" s="95">
        <v>384</v>
      </c>
      <c r="L290" s="95">
        <v>370</v>
      </c>
      <c r="M290" s="95">
        <v>526</v>
      </c>
      <c r="N290" s="94"/>
      <c r="O290" s="94"/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69">
        <f t="shared" si="21"/>
        <v>1280</v>
      </c>
      <c r="AA290" s="49"/>
      <c r="AC290" s="27" t="s">
        <v>82</v>
      </c>
      <c r="AD290" s="37" t="s">
        <v>111</v>
      </c>
    </row>
    <row r="291" spans="1:30" ht="15" customHeight="1">
      <c r="A291" s="47"/>
      <c r="B291" s="24" t="s">
        <v>195</v>
      </c>
      <c r="C291" s="299" t="s">
        <v>287</v>
      </c>
      <c r="D291" s="299"/>
      <c r="E291" s="299"/>
      <c r="F291" s="299"/>
      <c r="G291" s="299"/>
      <c r="H291" s="299"/>
      <c r="I291" s="299"/>
      <c r="J291" s="299"/>
      <c r="K291" s="95">
        <v>444</v>
      </c>
      <c r="L291" s="95">
        <v>598</v>
      </c>
      <c r="M291" s="95">
        <v>795</v>
      </c>
      <c r="N291" s="94"/>
      <c r="O291" s="94"/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69">
        <f t="shared" si="21"/>
        <v>1837</v>
      </c>
      <c r="AA291" s="49"/>
      <c r="AC291" s="27" t="s">
        <v>82</v>
      </c>
      <c r="AD291" s="37" t="s">
        <v>112</v>
      </c>
    </row>
    <row r="292" spans="1:30" ht="15" customHeight="1">
      <c r="A292" s="47"/>
      <c r="B292" s="24" t="s">
        <v>197</v>
      </c>
      <c r="C292" s="299" t="s">
        <v>288</v>
      </c>
      <c r="D292" s="299"/>
      <c r="E292" s="299"/>
      <c r="F292" s="299"/>
      <c r="G292" s="299"/>
      <c r="H292" s="299"/>
      <c r="I292" s="299"/>
      <c r="J292" s="299"/>
      <c r="K292" s="95">
        <v>135</v>
      </c>
      <c r="L292" s="95">
        <v>231</v>
      </c>
      <c r="M292" s="95">
        <v>1235</v>
      </c>
      <c r="N292" s="94"/>
      <c r="O292" s="94"/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69">
        <f t="shared" si="21"/>
        <v>1601</v>
      </c>
      <c r="AA292" s="49"/>
      <c r="AC292" s="27" t="s">
        <v>82</v>
      </c>
      <c r="AD292" s="37" t="s">
        <v>113</v>
      </c>
    </row>
    <row r="293" spans="1:30" ht="15" customHeight="1">
      <c r="A293" s="47"/>
      <c r="B293" s="24" t="s">
        <v>199</v>
      </c>
      <c r="C293" s="299" t="s">
        <v>289</v>
      </c>
      <c r="D293" s="299"/>
      <c r="E293" s="299"/>
      <c r="F293" s="299"/>
      <c r="G293" s="299"/>
      <c r="H293" s="299"/>
      <c r="I293" s="299"/>
      <c r="J293" s="299"/>
      <c r="K293" s="95">
        <v>102</v>
      </c>
      <c r="L293" s="95">
        <v>106</v>
      </c>
      <c r="M293" s="95">
        <v>183</v>
      </c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69">
        <f t="shared" si="21"/>
        <v>391</v>
      </c>
      <c r="AA293" s="49"/>
      <c r="AC293" s="27" t="s">
        <v>82</v>
      </c>
      <c r="AD293" s="37" t="s">
        <v>114</v>
      </c>
    </row>
    <row r="294" spans="1:30" ht="15" customHeight="1">
      <c r="A294" s="47"/>
      <c r="B294" s="24" t="s">
        <v>201</v>
      </c>
      <c r="C294" s="299" t="s">
        <v>290</v>
      </c>
      <c r="D294" s="299"/>
      <c r="E294" s="299"/>
      <c r="F294" s="299"/>
      <c r="G294" s="299"/>
      <c r="H294" s="299"/>
      <c r="I294" s="299"/>
      <c r="J294" s="299"/>
      <c r="K294" s="95">
        <v>72</v>
      </c>
      <c r="L294" s="95">
        <v>266</v>
      </c>
      <c r="M294" s="95">
        <v>101</v>
      </c>
      <c r="N294" s="94"/>
      <c r="O294" s="94"/>
      <c r="P294" s="94"/>
      <c r="Q294" s="94"/>
      <c r="R294" s="94"/>
      <c r="S294" s="94"/>
      <c r="T294" s="94"/>
      <c r="U294" s="94"/>
      <c r="V294" s="94"/>
      <c r="W294" s="94"/>
      <c r="X294" s="94"/>
      <c r="Y294" s="94"/>
      <c r="Z294" s="69">
        <f t="shared" si="21"/>
        <v>439</v>
      </c>
      <c r="AA294" s="49"/>
      <c r="AC294" s="27" t="s">
        <v>82</v>
      </c>
      <c r="AD294" s="37" t="s">
        <v>115</v>
      </c>
    </row>
    <row r="295" spans="1:30" ht="15" customHeight="1">
      <c r="A295" s="47"/>
      <c r="B295" s="24" t="s">
        <v>203</v>
      </c>
      <c r="C295" s="299" t="s">
        <v>291</v>
      </c>
      <c r="D295" s="299"/>
      <c r="E295" s="299"/>
      <c r="F295" s="299"/>
      <c r="G295" s="299"/>
      <c r="H295" s="299"/>
      <c r="I295" s="299"/>
      <c r="J295" s="299"/>
      <c r="K295" s="95">
        <v>55</v>
      </c>
      <c r="L295" s="95">
        <v>100</v>
      </c>
      <c r="M295" s="95">
        <v>79</v>
      </c>
      <c r="N295" s="94"/>
      <c r="O295" s="94"/>
      <c r="P295" s="94"/>
      <c r="Q295" s="94"/>
      <c r="R295" s="94"/>
      <c r="S295" s="94"/>
      <c r="T295" s="94"/>
      <c r="U295" s="94"/>
      <c r="V295" s="94"/>
      <c r="W295" s="94"/>
      <c r="X295" s="94"/>
      <c r="Y295" s="94"/>
      <c r="Z295" s="69">
        <f t="shared" si="21"/>
        <v>234</v>
      </c>
      <c r="AA295" s="49"/>
      <c r="AC295" s="27" t="s">
        <v>82</v>
      </c>
      <c r="AD295" s="37" t="s">
        <v>116</v>
      </c>
    </row>
    <row r="296" spans="1:30" ht="15" customHeight="1">
      <c r="A296" s="47"/>
      <c r="B296" s="87"/>
      <c r="C296" s="298"/>
      <c r="D296" s="299"/>
      <c r="E296" s="299"/>
      <c r="F296" s="299"/>
      <c r="G296" s="299"/>
      <c r="H296" s="299"/>
      <c r="I296" s="299"/>
      <c r="J296" s="299"/>
      <c r="K296" s="87" t="s">
        <v>205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>
      <c r="A297" s="47"/>
      <c r="B297" s="87"/>
      <c r="C297" s="298"/>
      <c r="D297" s="299"/>
      <c r="E297" s="299"/>
      <c r="F297" s="299"/>
      <c r="G297" s="299"/>
      <c r="H297" s="299"/>
      <c r="I297" s="299"/>
      <c r="J297" s="299"/>
      <c r="K297" s="87" t="s">
        <v>205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>
      <c r="A298" s="47" t="s">
        <v>30</v>
      </c>
      <c r="B298" s="277" t="s">
        <v>360</v>
      </c>
      <c r="C298" s="277"/>
      <c r="D298" s="277"/>
      <c r="E298" s="277"/>
      <c r="F298" s="277"/>
      <c r="G298" s="277"/>
      <c r="H298" s="277"/>
      <c r="I298" s="277"/>
      <c r="J298" s="277"/>
      <c r="K298" s="70">
        <f>SUM(K287:K297)</f>
        <v>4716</v>
      </c>
      <c r="L298" s="70">
        <f>SUM(L287:L297)</f>
        <v>5385</v>
      </c>
      <c r="M298" s="70">
        <f>SUM(M287:M297)</f>
        <v>11702</v>
      </c>
      <c r="N298" s="94"/>
      <c r="O298" s="94"/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70">
        <f t="shared" ref="Z298:Z307" si="22">SUM(K298:Y298)</f>
        <v>21803</v>
      </c>
      <c r="AC298" s="27"/>
      <c r="AD298" s="37" t="s">
        <v>181</v>
      </c>
    </row>
    <row r="299" spans="1:30" ht="30" customHeight="1">
      <c r="A299" s="47" t="s">
        <v>53</v>
      </c>
      <c r="B299" s="50" t="s">
        <v>292</v>
      </c>
      <c r="C299" s="301" t="s">
        <v>293</v>
      </c>
      <c r="D299" s="301"/>
      <c r="E299" s="301"/>
      <c r="F299" s="301"/>
      <c r="G299" s="301"/>
      <c r="H299" s="301"/>
      <c r="I299" s="301"/>
      <c r="J299" s="302"/>
      <c r="K299" s="95">
        <v>14390</v>
      </c>
      <c r="L299" s="95">
        <v>10792</v>
      </c>
      <c r="M299" s="95">
        <v>15556</v>
      </c>
      <c r="N299" s="94"/>
      <c r="O299" s="94"/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69">
        <f t="shared" si="22"/>
        <v>40738</v>
      </c>
      <c r="AA299" s="49"/>
      <c r="AC299" s="27" t="s">
        <v>82</v>
      </c>
      <c r="AD299" s="37" t="s">
        <v>119</v>
      </c>
    </row>
    <row r="300" spans="1:30" ht="15" customHeight="1">
      <c r="A300" s="47" t="s">
        <v>55</v>
      </c>
      <c r="B300" s="24" t="s">
        <v>54</v>
      </c>
      <c r="C300" s="299" t="s">
        <v>294</v>
      </c>
      <c r="D300" s="299"/>
      <c r="E300" s="299"/>
      <c r="F300" s="299"/>
      <c r="G300" s="299"/>
      <c r="H300" s="299"/>
      <c r="I300" s="299"/>
      <c r="J300" s="299"/>
      <c r="K300" s="95">
        <v>34421</v>
      </c>
      <c r="L300" s="95">
        <v>25770</v>
      </c>
      <c r="M300" s="95">
        <v>53072</v>
      </c>
      <c r="N300" s="94"/>
      <c r="O300" s="94"/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69">
        <f t="shared" si="22"/>
        <v>113263</v>
      </c>
      <c r="AA300" s="49"/>
      <c r="AC300" s="27" t="s">
        <v>82</v>
      </c>
      <c r="AD300" s="37" t="s">
        <v>120</v>
      </c>
    </row>
    <row r="301" spans="1:30" ht="15" customHeight="1">
      <c r="A301" s="47"/>
      <c r="B301" s="24" t="s">
        <v>56</v>
      </c>
      <c r="C301" s="299" t="s">
        <v>295</v>
      </c>
      <c r="D301" s="299"/>
      <c r="E301" s="299"/>
      <c r="F301" s="299"/>
      <c r="G301" s="299"/>
      <c r="H301" s="299"/>
      <c r="I301" s="299"/>
      <c r="J301" s="299"/>
      <c r="K301" s="95">
        <v>2445</v>
      </c>
      <c r="L301" s="95">
        <v>3917</v>
      </c>
      <c r="M301" s="95">
        <v>3078</v>
      </c>
      <c r="N301" s="94"/>
      <c r="O301" s="94"/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69">
        <f t="shared" si="22"/>
        <v>9440</v>
      </c>
      <c r="AA301" s="49"/>
      <c r="AC301" s="27" t="s">
        <v>82</v>
      </c>
      <c r="AD301" s="37" t="s">
        <v>121</v>
      </c>
    </row>
    <row r="302" spans="1:30" ht="15" customHeight="1">
      <c r="A302" s="47"/>
      <c r="B302" s="24" t="s">
        <v>193</v>
      </c>
      <c r="C302" s="299" t="s">
        <v>296</v>
      </c>
      <c r="D302" s="299"/>
      <c r="E302" s="299"/>
      <c r="F302" s="299"/>
      <c r="G302" s="299"/>
      <c r="H302" s="299"/>
      <c r="I302" s="299"/>
      <c r="J302" s="299"/>
      <c r="K302" s="95">
        <v>2025</v>
      </c>
      <c r="L302" s="95">
        <v>2079</v>
      </c>
      <c r="M302" s="95">
        <v>9956</v>
      </c>
      <c r="N302" s="94"/>
      <c r="O302" s="94"/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69">
        <f t="shared" si="22"/>
        <v>14060</v>
      </c>
      <c r="AA302" s="49"/>
      <c r="AC302" s="27" t="s">
        <v>82</v>
      </c>
      <c r="AD302" s="37" t="s">
        <v>122</v>
      </c>
    </row>
    <row r="303" spans="1:30" ht="15" customHeight="1">
      <c r="A303" s="47"/>
      <c r="B303" s="24" t="s">
        <v>195</v>
      </c>
      <c r="C303" s="299" t="s">
        <v>297</v>
      </c>
      <c r="D303" s="299"/>
      <c r="E303" s="299"/>
      <c r="F303" s="299"/>
      <c r="G303" s="299"/>
      <c r="H303" s="299"/>
      <c r="I303" s="299"/>
      <c r="J303" s="299"/>
      <c r="K303" s="95">
        <v>18315</v>
      </c>
      <c r="L303" s="95">
        <v>1568</v>
      </c>
      <c r="M303" s="95">
        <v>916</v>
      </c>
      <c r="N303" s="94"/>
      <c r="O303" s="94"/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69">
        <f t="shared" si="22"/>
        <v>20799</v>
      </c>
      <c r="AA303" s="49"/>
      <c r="AC303" s="27" t="s">
        <v>82</v>
      </c>
      <c r="AD303" s="37" t="s">
        <v>123</v>
      </c>
    </row>
    <row r="304" spans="1:30" ht="15" customHeight="1">
      <c r="A304" s="47"/>
      <c r="B304" s="24" t="s">
        <v>197</v>
      </c>
      <c r="C304" s="299" t="s">
        <v>298</v>
      </c>
      <c r="D304" s="299"/>
      <c r="E304" s="299"/>
      <c r="F304" s="299"/>
      <c r="G304" s="299"/>
      <c r="H304" s="299"/>
      <c r="I304" s="299"/>
      <c r="J304" s="299"/>
      <c r="K304" s="95">
        <v>814</v>
      </c>
      <c r="L304" s="95">
        <v>469</v>
      </c>
      <c r="M304" s="95">
        <v>735</v>
      </c>
      <c r="N304" s="94"/>
      <c r="O304" s="94"/>
      <c r="P304" s="94"/>
      <c r="Q304" s="94"/>
      <c r="R304" s="94"/>
      <c r="S304" s="94"/>
      <c r="T304" s="94"/>
      <c r="U304" s="94"/>
      <c r="V304" s="94"/>
      <c r="W304" s="94"/>
      <c r="X304" s="94"/>
      <c r="Y304" s="94"/>
      <c r="Z304" s="69">
        <f t="shared" si="22"/>
        <v>2018</v>
      </c>
      <c r="AA304" s="49"/>
      <c r="AC304" s="27" t="s">
        <v>82</v>
      </c>
      <c r="AD304" s="37" t="s">
        <v>124</v>
      </c>
    </row>
    <row r="305" spans="1:34" ht="15" customHeight="1">
      <c r="A305" s="47"/>
      <c r="B305" s="24" t="s">
        <v>199</v>
      </c>
      <c r="C305" s="299" t="s">
        <v>299</v>
      </c>
      <c r="D305" s="299"/>
      <c r="E305" s="299"/>
      <c r="F305" s="299"/>
      <c r="G305" s="299"/>
      <c r="H305" s="299"/>
      <c r="I305" s="299"/>
      <c r="J305" s="299"/>
      <c r="K305" s="95">
        <v>2467</v>
      </c>
      <c r="L305" s="95">
        <v>467</v>
      </c>
      <c r="M305" s="95">
        <v>1204</v>
      </c>
      <c r="N305" s="94"/>
      <c r="O305" s="94"/>
      <c r="P305" s="94"/>
      <c r="Q305" s="94"/>
      <c r="R305" s="94"/>
      <c r="S305" s="94"/>
      <c r="T305" s="94"/>
      <c r="U305" s="94"/>
      <c r="V305" s="94"/>
      <c r="W305" s="94"/>
      <c r="X305" s="94"/>
      <c r="Y305" s="94"/>
      <c r="Z305" s="69">
        <f t="shared" si="22"/>
        <v>4138</v>
      </c>
      <c r="AA305" s="49"/>
      <c r="AC305" s="27" t="s">
        <v>82</v>
      </c>
      <c r="AD305" s="37" t="s">
        <v>125</v>
      </c>
    </row>
    <row r="306" spans="1:34" ht="15" customHeight="1">
      <c r="A306" s="47"/>
      <c r="B306" s="24" t="s">
        <v>201</v>
      </c>
      <c r="C306" s="299" t="s">
        <v>300</v>
      </c>
      <c r="D306" s="299"/>
      <c r="E306" s="299"/>
      <c r="F306" s="299"/>
      <c r="G306" s="299"/>
      <c r="H306" s="299"/>
      <c r="I306" s="299"/>
      <c r="J306" s="299"/>
      <c r="K306" s="95">
        <v>513</v>
      </c>
      <c r="L306" s="95">
        <v>361</v>
      </c>
      <c r="M306" s="95">
        <v>1085</v>
      </c>
      <c r="N306" s="94"/>
      <c r="O306" s="94"/>
      <c r="P306" s="94"/>
      <c r="Q306" s="94"/>
      <c r="R306" s="94"/>
      <c r="S306" s="94"/>
      <c r="T306" s="94"/>
      <c r="U306" s="94"/>
      <c r="V306" s="94"/>
      <c r="W306" s="94"/>
      <c r="X306" s="94"/>
      <c r="Y306" s="94"/>
      <c r="Z306" s="69">
        <f t="shared" si="22"/>
        <v>1959</v>
      </c>
      <c r="AA306" s="49"/>
      <c r="AC306" s="27" t="s">
        <v>82</v>
      </c>
      <c r="AD306" s="37" t="s">
        <v>126</v>
      </c>
    </row>
    <row r="307" spans="1:34" ht="15" customHeight="1">
      <c r="A307" s="47"/>
      <c r="B307" s="24" t="s">
        <v>203</v>
      </c>
      <c r="C307" s="299" t="s">
        <v>301</v>
      </c>
      <c r="D307" s="299"/>
      <c r="E307" s="299"/>
      <c r="F307" s="299"/>
      <c r="G307" s="299"/>
      <c r="H307" s="299"/>
      <c r="I307" s="299"/>
      <c r="J307" s="299"/>
      <c r="K307" s="95">
        <v>532</v>
      </c>
      <c r="L307" s="95">
        <v>672</v>
      </c>
      <c r="M307" s="95">
        <v>342</v>
      </c>
      <c r="N307" s="94"/>
      <c r="O307" s="94"/>
      <c r="P307" s="94"/>
      <c r="Q307" s="94"/>
      <c r="R307" s="94"/>
      <c r="S307" s="94"/>
      <c r="T307" s="94"/>
      <c r="U307" s="94"/>
      <c r="V307" s="94"/>
      <c r="W307" s="94"/>
      <c r="X307" s="94"/>
      <c r="Y307" s="94"/>
      <c r="Z307" s="69">
        <f t="shared" si="22"/>
        <v>1546</v>
      </c>
      <c r="AA307" s="49"/>
      <c r="AC307" s="27" t="s">
        <v>82</v>
      </c>
      <c r="AD307" s="37" t="s">
        <v>127</v>
      </c>
    </row>
    <row r="308" spans="1:34" ht="15" customHeight="1">
      <c r="A308" s="47"/>
      <c r="B308" s="88"/>
      <c r="C308" s="298"/>
      <c r="D308" s="299"/>
      <c r="E308" s="299"/>
      <c r="F308" s="299"/>
      <c r="G308" s="299"/>
      <c r="H308" s="299"/>
      <c r="I308" s="299"/>
      <c r="J308" s="299"/>
      <c r="K308" s="88" t="s">
        <v>205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>
      <c r="A309" s="47"/>
      <c r="B309" s="88"/>
      <c r="C309" s="298"/>
      <c r="D309" s="299"/>
      <c r="E309" s="299"/>
      <c r="F309" s="299"/>
      <c r="G309" s="299"/>
      <c r="H309" s="299"/>
      <c r="I309" s="299"/>
      <c r="J309" s="299"/>
      <c r="K309" s="88" t="s">
        <v>205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>
      <c r="A310" s="47" t="s">
        <v>30</v>
      </c>
      <c r="B310" s="277" t="s">
        <v>360</v>
      </c>
      <c r="C310" s="277"/>
      <c r="D310" s="277"/>
      <c r="E310" s="277"/>
      <c r="F310" s="277"/>
      <c r="G310" s="277"/>
      <c r="H310" s="277"/>
      <c r="I310" s="277"/>
      <c r="J310" s="277"/>
      <c r="K310" s="70">
        <f>SUM(K299:K309)</f>
        <v>75922</v>
      </c>
      <c r="L310" s="70">
        <f>SUM(L299:L309)</f>
        <v>46095</v>
      </c>
      <c r="M310" s="70">
        <f>SUM(M299:M309)</f>
        <v>85944</v>
      </c>
      <c r="N310" s="94"/>
      <c r="O310" s="94"/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70">
        <f>SUM(K310:Y310)</f>
        <v>207961</v>
      </c>
      <c r="AC310"/>
      <c r="AD310" s="37" t="s">
        <v>181</v>
      </c>
    </row>
    <row r="311" spans="1:34" ht="15.75" customHeight="1">
      <c r="AA311" s="4" t="s">
        <v>88</v>
      </c>
      <c r="AC311"/>
    </row>
    <row r="312" spans="1:34" ht="16.5" customHeight="1">
      <c r="A312" s="3"/>
      <c r="B312" s="300" t="s">
        <v>93</v>
      </c>
      <c r="C312" s="300"/>
      <c r="D312" s="300"/>
      <c r="E312" s="300"/>
      <c r="F312" s="300"/>
      <c r="G312" s="300"/>
      <c r="H312" s="300"/>
      <c r="I312" s="300"/>
      <c r="J312" s="300"/>
      <c r="K312" s="300"/>
      <c r="L312" s="300"/>
      <c r="M312" s="300"/>
      <c r="N312" s="300"/>
      <c r="O312" s="264" t="s">
        <v>37</v>
      </c>
      <c r="P312" s="265"/>
      <c r="Q312" s="265"/>
      <c r="R312" s="265"/>
      <c r="S312" s="265"/>
      <c r="T312" s="265"/>
      <c r="U312" s="265"/>
      <c r="V312" s="265"/>
      <c r="W312" s="265"/>
      <c r="X312" s="265"/>
      <c r="Y312" s="266"/>
      <c r="Z312" s="3"/>
      <c r="AA312" s="3"/>
      <c r="AC312"/>
    </row>
    <row r="313" spans="1:34" ht="21.75" customHeight="1">
      <c r="A313" s="30"/>
      <c r="B313" s="286" t="s">
        <v>367</v>
      </c>
      <c r="C313" s="287"/>
      <c r="D313" s="288"/>
      <c r="E313" s="286" t="s">
        <v>368</v>
      </c>
      <c r="F313" s="287"/>
      <c r="G313" s="288"/>
      <c r="H313" s="286" t="s">
        <v>369</v>
      </c>
      <c r="I313" s="287"/>
      <c r="J313" s="288"/>
      <c r="K313" s="292" t="s">
        <v>370</v>
      </c>
      <c r="L313" s="294" t="s">
        <v>371</v>
      </c>
      <c r="M313" s="294" t="s">
        <v>372</v>
      </c>
      <c r="N313" s="296" t="s">
        <v>373</v>
      </c>
      <c r="O313" s="176" t="s">
        <v>367</v>
      </c>
      <c r="P313" s="177" t="s">
        <v>368</v>
      </c>
      <c r="Q313" s="178" t="s">
        <v>369</v>
      </c>
      <c r="R313" s="179" t="s">
        <v>370</v>
      </c>
      <c r="S313" s="62"/>
      <c r="T313" s="180" t="s">
        <v>371</v>
      </c>
      <c r="U313" s="62"/>
      <c r="V313" s="181" t="s">
        <v>372</v>
      </c>
      <c r="W313" s="62"/>
      <c r="X313" s="182" t="s">
        <v>373</v>
      </c>
      <c r="Y313" s="183" t="s">
        <v>374</v>
      </c>
      <c r="Z313" s="3"/>
      <c r="AC313"/>
    </row>
    <row r="314" spans="1:34" ht="22.5" customHeight="1">
      <c r="A314" s="34"/>
      <c r="B314" s="289"/>
      <c r="C314" s="290"/>
      <c r="D314" s="291"/>
      <c r="E314" s="289"/>
      <c r="F314" s="290"/>
      <c r="G314" s="291"/>
      <c r="H314" s="289"/>
      <c r="I314" s="290"/>
      <c r="J314" s="291"/>
      <c r="K314" s="293"/>
      <c r="L314" s="295"/>
      <c r="M314" s="295"/>
      <c r="N314" s="297"/>
      <c r="O314" s="184" t="s">
        <v>375</v>
      </c>
      <c r="P314" s="185" t="s">
        <v>376</v>
      </c>
      <c r="Q314" s="186" t="s">
        <v>377</v>
      </c>
      <c r="R314" s="187" t="s">
        <v>378</v>
      </c>
      <c r="S314" s="63"/>
      <c r="T314" s="188" t="s">
        <v>379</v>
      </c>
      <c r="U314" s="63"/>
      <c r="V314" s="189" t="s">
        <v>380</v>
      </c>
      <c r="W314" s="63"/>
      <c r="X314" s="190" t="s">
        <v>381</v>
      </c>
      <c r="Y314" s="191" t="s">
        <v>382</v>
      </c>
      <c r="AC314"/>
    </row>
    <row r="315" spans="1:34" ht="15" customHeight="1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>
      <c r="A316" s="3"/>
      <c r="B316" s="3"/>
      <c r="C316" s="3"/>
      <c r="D316" s="3"/>
      <c r="E316" s="3"/>
      <c r="F316" s="3"/>
      <c r="G316" s="3"/>
      <c r="H316" s="3"/>
      <c r="I316" s="3"/>
      <c r="J316" s="284"/>
      <c r="K316" s="284"/>
      <c r="L316" s="284"/>
      <c r="M316" s="284"/>
      <c r="N316" s="284"/>
      <c r="O316" s="284"/>
      <c r="P316" s="284"/>
      <c r="Q316" s="284"/>
      <c r="R316" s="284"/>
      <c r="S316" s="284"/>
      <c r="T316" s="284"/>
      <c r="U316" s="284"/>
      <c r="V316" s="284"/>
      <c r="W316" s="284"/>
      <c r="X316" s="3"/>
      <c r="Y316" s="31"/>
      <c r="Z316" s="3"/>
      <c r="AA316" s="2"/>
      <c r="AC316"/>
      <c r="AD316" t="s">
        <v>352</v>
      </c>
      <c r="AH316" s="93" t="s">
        <v>364</v>
      </c>
    </row>
    <row r="317" spans="1:34" ht="22.5" customHeight="1">
      <c r="I317" s="280" t="s">
        <v>96</v>
      </c>
      <c r="J317" s="280"/>
      <c r="K317" s="280"/>
      <c r="L317" s="280"/>
      <c r="M317" s="8" t="s">
        <v>334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5" t="s">
        <v>94</v>
      </c>
      <c r="Z317" s="285"/>
      <c r="AC317"/>
      <c r="AH317" s="93" t="s">
        <v>363</v>
      </c>
    </row>
    <row r="318" spans="1:34" ht="22.5" customHeight="1">
      <c r="I318" s="280" t="s">
        <v>2</v>
      </c>
      <c r="J318" s="280"/>
      <c r="K318" s="280"/>
      <c r="L318" s="280"/>
      <c r="M318" s="8" t="s">
        <v>335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5"/>
      <c r="Z318" s="285"/>
      <c r="AC318"/>
    </row>
    <row r="319" spans="1:34" ht="22.5" customHeight="1">
      <c r="J319" s="279"/>
      <c r="K319" s="279"/>
      <c r="L319" s="279"/>
      <c r="M319" s="279"/>
      <c r="N319" s="8"/>
      <c r="O319" s="8"/>
      <c r="P319" s="8"/>
      <c r="Q319" s="8"/>
      <c r="R319" s="280"/>
      <c r="S319" s="280"/>
      <c r="T319" s="280"/>
      <c r="U319" s="280"/>
      <c r="V319" s="8"/>
      <c r="W319" s="8"/>
      <c r="X319" s="3"/>
      <c r="Y319" s="281" t="s">
        <v>352</v>
      </c>
      <c r="Z319" s="281"/>
      <c r="AC319"/>
    </row>
    <row r="320" spans="1:34" ht="21.75" customHeight="1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82"/>
      <c r="X320" s="282"/>
      <c r="Y320" s="282"/>
      <c r="Z320" s="282"/>
      <c r="AC320"/>
    </row>
    <row r="321" spans="1:30" ht="21.75" customHeight="1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82"/>
      <c r="X321" s="282"/>
      <c r="Y321" s="282"/>
      <c r="Z321" s="282"/>
      <c r="AC321"/>
    </row>
    <row r="322" spans="1:30" ht="21.75" customHeight="1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83" t="s">
        <v>353</v>
      </c>
      <c r="X322" s="283"/>
      <c r="Y322" s="283"/>
      <c r="Z322" s="283"/>
      <c r="AC322"/>
    </row>
    <row r="323" spans="1:30" ht="24.95" customHeight="1">
      <c r="A323" s="15" t="s">
        <v>3</v>
      </c>
      <c r="B323" s="276" t="s">
        <v>4</v>
      </c>
      <c r="C323" s="276"/>
      <c r="D323" s="276"/>
      <c r="E323" s="276"/>
      <c r="F323" s="276"/>
      <c r="G323" s="276"/>
      <c r="H323" s="276"/>
      <c r="I323" s="276"/>
      <c r="J323" s="276"/>
      <c r="K323" s="276" t="s">
        <v>5</v>
      </c>
      <c r="L323" s="276"/>
      <c r="M323" s="276"/>
      <c r="N323" s="276"/>
      <c r="O323" s="276"/>
      <c r="P323" s="276"/>
      <c r="Q323" s="276"/>
      <c r="R323" s="276"/>
      <c r="S323" s="276"/>
      <c r="T323" s="276"/>
      <c r="U323" s="276"/>
      <c r="V323" s="276"/>
      <c r="W323" s="276"/>
      <c r="X323" s="276"/>
      <c r="Y323" s="276"/>
      <c r="Z323" s="276"/>
      <c r="AC323"/>
    </row>
    <row r="324" spans="1:30" ht="48.75" customHeight="1">
      <c r="A324" s="15" t="s">
        <v>50</v>
      </c>
      <c r="B324" s="277" t="s">
        <v>51</v>
      </c>
      <c r="C324" s="277"/>
      <c r="D324" s="277"/>
      <c r="E324" s="277"/>
      <c r="F324" s="277"/>
      <c r="G324" s="277"/>
      <c r="H324" s="277"/>
      <c r="I324" s="277"/>
      <c r="J324" s="277"/>
      <c r="K324" s="10" t="s">
        <v>184</v>
      </c>
      <c r="L324" s="10" t="s">
        <v>186</v>
      </c>
      <c r="M324" s="10" t="s">
        <v>188</v>
      </c>
      <c r="N324" s="94"/>
      <c r="O324" s="94"/>
      <c r="P324" s="94"/>
      <c r="Q324" s="94"/>
      <c r="R324" s="94"/>
      <c r="S324" s="94"/>
      <c r="T324" s="94"/>
      <c r="U324" s="94"/>
      <c r="V324" s="94"/>
      <c r="W324" s="94"/>
      <c r="X324" s="94"/>
      <c r="Y324" s="94"/>
      <c r="Z324" s="15" t="s">
        <v>189</v>
      </c>
      <c r="AC324"/>
      <c r="AD324" s="57" t="s">
        <v>182</v>
      </c>
    </row>
    <row r="325" spans="1:30" ht="12.75" customHeight="1">
      <c r="A325" s="17" t="s">
        <v>7</v>
      </c>
      <c r="B325" s="278" t="s">
        <v>8</v>
      </c>
      <c r="C325" s="278"/>
      <c r="D325" s="278"/>
      <c r="E325" s="278"/>
      <c r="F325" s="278"/>
      <c r="G325" s="278"/>
      <c r="H325" s="278"/>
      <c r="I325" s="278"/>
      <c r="J325" s="27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>
      <c r="A326" s="303" t="s">
        <v>52</v>
      </c>
      <c r="B326" s="303"/>
      <c r="C326" s="303"/>
      <c r="D326" s="303"/>
      <c r="E326" s="303"/>
      <c r="F326" s="303"/>
      <c r="G326" s="303"/>
      <c r="H326" s="303"/>
      <c r="I326" s="303"/>
      <c r="J326" s="303"/>
      <c r="K326" s="304"/>
      <c r="L326" s="305"/>
      <c r="M326" s="305"/>
      <c r="N326" s="305"/>
      <c r="O326" s="305"/>
      <c r="P326" s="305"/>
      <c r="Q326" s="305"/>
      <c r="R326" s="305"/>
      <c r="S326" s="305"/>
      <c r="T326" s="305"/>
      <c r="U326" s="305"/>
      <c r="V326" s="305"/>
      <c r="W326" s="305"/>
      <c r="X326" s="305"/>
      <c r="Y326" s="305"/>
      <c r="Z326" s="306"/>
      <c r="AA326" s="42"/>
      <c r="AC326"/>
      <c r="AD326" s="59"/>
    </row>
    <row r="327" spans="1:30" ht="30" customHeight="1">
      <c r="A327" s="47" t="s">
        <v>53</v>
      </c>
      <c r="B327" s="48" t="s">
        <v>302</v>
      </c>
      <c r="C327" s="301" t="s">
        <v>303</v>
      </c>
      <c r="D327" s="301"/>
      <c r="E327" s="301"/>
      <c r="F327" s="301"/>
      <c r="G327" s="301"/>
      <c r="H327" s="301"/>
      <c r="I327" s="301"/>
      <c r="J327" s="302"/>
      <c r="K327" s="95">
        <v>676</v>
      </c>
      <c r="L327" s="95">
        <v>467</v>
      </c>
      <c r="M327" s="95">
        <v>1965</v>
      </c>
      <c r="N327" s="94"/>
      <c r="O327" s="94"/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69">
        <f t="shared" ref="Z327:Z333" si="23">SUM(K327:Y327)</f>
        <v>3108</v>
      </c>
      <c r="AA327" s="49"/>
      <c r="AC327" s="27" t="s">
        <v>82</v>
      </c>
      <c r="AD327" s="37" t="s">
        <v>108</v>
      </c>
    </row>
    <row r="328" spans="1:30" ht="15" customHeight="1">
      <c r="A328" s="47" t="s">
        <v>55</v>
      </c>
      <c r="B328" s="24" t="s">
        <v>54</v>
      </c>
      <c r="C328" s="299" t="s">
        <v>304</v>
      </c>
      <c r="D328" s="299"/>
      <c r="E328" s="299"/>
      <c r="F328" s="299"/>
      <c r="G328" s="299"/>
      <c r="H328" s="299"/>
      <c r="I328" s="299"/>
      <c r="J328" s="299"/>
      <c r="K328" s="95">
        <v>234</v>
      </c>
      <c r="L328" s="95">
        <v>211</v>
      </c>
      <c r="M328" s="95">
        <v>914</v>
      </c>
      <c r="N328" s="94"/>
      <c r="O328" s="94"/>
      <c r="P328" s="94"/>
      <c r="Q328" s="94"/>
      <c r="R328" s="94"/>
      <c r="S328" s="94"/>
      <c r="T328" s="94"/>
      <c r="U328" s="94"/>
      <c r="V328" s="94"/>
      <c r="W328" s="94"/>
      <c r="X328" s="94"/>
      <c r="Y328" s="94"/>
      <c r="Z328" s="69">
        <f t="shared" si="23"/>
        <v>1359</v>
      </c>
      <c r="AA328" s="49"/>
      <c r="AC328" s="27" t="s">
        <v>82</v>
      </c>
      <c r="AD328" s="37" t="s">
        <v>109</v>
      </c>
    </row>
    <row r="329" spans="1:30" ht="15" customHeight="1">
      <c r="A329" s="47"/>
      <c r="B329" s="24" t="s">
        <v>56</v>
      </c>
      <c r="C329" s="299" t="s">
        <v>305</v>
      </c>
      <c r="D329" s="299"/>
      <c r="E329" s="299"/>
      <c r="F329" s="299"/>
      <c r="G329" s="299"/>
      <c r="H329" s="299"/>
      <c r="I329" s="299"/>
      <c r="J329" s="299"/>
      <c r="K329" s="95">
        <v>98</v>
      </c>
      <c r="L329" s="95">
        <v>111</v>
      </c>
      <c r="M329" s="95">
        <v>418</v>
      </c>
      <c r="N329" s="94"/>
      <c r="O329" s="94"/>
      <c r="P329" s="94"/>
      <c r="Q329" s="94"/>
      <c r="R329" s="94"/>
      <c r="S329" s="94"/>
      <c r="T329" s="94"/>
      <c r="U329" s="94"/>
      <c r="V329" s="94"/>
      <c r="W329" s="94"/>
      <c r="X329" s="94"/>
      <c r="Y329" s="94"/>
      <c r="Z329" s="69">
        <f t="shared" si="23"/>
        <v>627</v>
      </c>
      <c r="AA329" s="49"/>
      <c r="AC329" s="27" t="s">
        <v>82</v>
      </c>
      <c r="AD329" s="37" t="s">
        <v>110</v>
      </c>
    </row>
    <row r="330" spans="1:30" ht="15" customHeight="1">
      <c r="A330" s="47"/>
      <c r="B330" s="24" t="s">
        <v>193</v>
      </c>
      <c r="C330" s="299" t="s">
        <v>306</v>
      </c>
      <c r="D330" s="299"/>
      <c r="E330" s="299"/>
      <c r="F330" s="299"/>
      <c r="G330" s="299"/>
      <c r="H330" s="299"/>
      <c r="I330" s="299"/>
      <c r="J330" s="299"/>
      <c r="K330" s="95">
        <v>87</v>
      </c>
      <c r="L330" s="95">
        <v>180</v>
      </c>
      <c r="M330" s="95">
        <v>959</v>
      </c>
      <c r="N330" s="94"/>
      <c r="O330" s="94"/>
      <c r="P330" s="94"/>
      <c r="Q330" s="94"/>
      <c r="R330" s="94"/>
      <c r="S330" s="94"/>
      <c r="T330" s="94"/>
      <c r="U330" s="94"/>
      <c r="V330" s="94"/>
      <c r="W330" s="94"/>
      <c r="X330" s="94"/>
      <c r="Y330" s="94"/>
      <c r="Z330" s="69">
        <f t="shared" si="23"/>
        <v>1226</v>
      </c>
      <c r="AA330" s="49"/>
      <c r="AC330" s="27" t="s">
        <v>82</v>
      </c>
      <c r="AD330" s="37" t="s">
        <v>111</v>
      </c>
    </row>
    <row r="331" spans="1:30" ht="15" customHeight="1">
      <c r="A331" s="47"/>
      <c r="B331" s="24" t="s">
        <v>195</v>
      </c>
      <c r="C331" s="299" t="s">
        <v>307</v>
      </c>
      <c r="D331" s="299"/>
      <c r="E331" s="299"/>
      <c r="F331" s="299"/>
      <c r="G331" s="299"/>
      <c r="H331" s="299"/>
      <c r="I331" s="299"/>
      <c r="J331" s="299"/>
      <c r="K331" s="95">
        <v>50</v>
      </c>
      <c r="L331" s="95">
        <v>63</v>
      </c>
      <c r="M331" s="95">
        <v>224</v>
      </c>
      <c r="N331" s="94"/>
      <c r="O331" s="94"/>
      <c r="P331" s="94"/>
      <c r="Q331" s="94"/>
      <c r="R331" s="94"/>
      <c r="S331" s="94"/>
      <c r="T331" s="94"/>
      <c r="U331" s="94"/>
      <c r="V331" s="94"/>
      <c r="W331" s="94"/>
      <c r="X331" s="94"/>
      <c r="Y331" s="94"/>
      <c r="Z331" s="69">
        <f t="shared" si="23"/>
        <v>337</v>
      </c>
      <c r="AA331" s="49"/>
      <c r="AC331" s="27" t="s">
        <v>82</v>
      </c>
      <c r="AD331" s="37" t="s">
        <v>112</v>
      </c>
    </row>
    <row r="332" spans="1:30" ht="15" customHeight="1">
      <c r="A332" s="47"/>
      <c r="B332" s="24" t="s">
        <v>197</v>
      </c>
      <c r="C332" s="299" t="s">
        <v>308</v>
      </c>
      <c r="D332" s="299"/>
      <c r="E332" s="299"/>
      <c r="F332" s="299"/>
      <c r="G332" s="299"/>
      <c r="H332" s="299"/>
      <c r="I332" s="299"/>
      <c r="J332" s="299"/>
      <c r="K332" s="95">
        <v>91</v>
      </c>
      <c r="L332" s="95">
        <v>38</v>
      </c>
      <c r="M332" s="95">
        <v>161</v>
      </c>
      <c r="N332" s="94"/>
      <c r="O332" s="94"/>
      <c r="P332" s="94"/>
      <c r="Q332" s="94"/>
      <c r="R332" s="94"/>
      <c r="S332" s="94"/>
      <c r="T332" s="94"/>
      <c r="U332" s="94"/>
      <c r="V332" s="94"/>
      <c r="W332" s="94"/>
      <c r="X332" s="94"/>
      <c r="Y332" s="94"/>
      <c r="Z332" s="69">
        <f t="shared" si="23"/>
        <v>290</v>
      </c>
      <c r="AA332" s="49"/>
      <c r="AC332" s="27" t="s">
        <v>82</v>
      </c>
      <c r="AD332" s="37" t="s">
        <v>113</v>
      </c>
    </row>
    <row r="333" spans="1:30" ht="15" customHeight="1">
      <c r="A333" s="47"/>
      <c r="B333" s="24" t="s">
        <v>199</v>
      </c>
      <c r="C333" s="299" t="s">
        <v>309</v>
      </c>
      <c r="D333" s="299"/>
      <c r="E333" s="299"/>
      <c r="F333" s="299"/>
      <c r="G333" s="299"/>
      <c r="H333" s="299"/>
      <c r="I333" s="299"/>
      <c r="J333" s="299"/>
      <c r="K333" s="95">
        <v>65</v>
      </c>
      <c r="L333" s="95">
        <v>89</v>
      </c>
      <c r="M333" s="95">
        <v>252</v>
      </c>
      <c r="N333" s="94"/>
      <c r="O333" s="94"/>
      <c r="P333" s="94"/>
      <c r="Q333" s="94"/>
      <c r="R333" s="94"/>
      <c r="S333" s="94"/>
      <c r="T333" s="94"/>
      <c r="U333" s="94"/>
      <c r="V333" s="94"/>
      <c r="W333" s="94"/>
      <c r="X333" s="94"/>
      <c r="Y333" s="94"/>
      <c r="Z333" s="69">
        <f t="shared" si="23"/>
        <v>406</v>
      </c>
      <c r="AA333" s="49"/>
      <c r="AC333" s="27" t="s">
        <v>82</v>
      </c>
      <c r="AD333" s="37" t="s">
        <v>114</v>
      </c>
    </row>
    <row r="334" spans="1:30" ht="15" customHeight="1">
      <c r="A334" s="47"/>
      <c r="B334" s="89"/>
      <c r="C334" s="298"/>
      <c r="D334" s="299"/>
      <c r="E334" s="299"/>
      <c r="F334" s="299"/>
      <c r="G334" s="299"/>
      <c r="H334" s="299"/>
      <c r="I334" s="299"/>
      <c r="J334" s="299"/>
      <c r="K334" s="89" t="s">
        <v>205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>
      <c r="A335" s="47"/>
      <c r="B335" s="89"/>
      <c r="C335" s="298"/>
      <c r="D335" s="299"/>
      <c r="E335" s="299"/>
      <c r="F335" s="299"/>
      <c r="G335" s="299"/>
      <c r="H335" s="299"/>
      <c r="I335" s="299"/>
      <c r="J335" s="299"/>
      <c r="K335" s="89" t="s">
        <v>205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>
      <c r="A336" s="47"/>
      <c r="B336" s="89"/>
      <c r="C336" s="298"/>
      <c r="D336" s="299"/>
      <c r="E336" s="299"/>
      <c r="F336" s="299"/>
      <c r="G336" s="299"/>
      <c r="H336" s="299"/>
      <c r="I336" s="299"/>
      <c r="J336" s="299"/>
      <c r="K336" s="89" t="s">
        <v>205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>
      <c r="A337" s="47"/>
      <c r="B337" s="89"/>
      <c r="C337" s="298"/>
      <c r="D337" s="299"/>
      <c r="E337" s="299"/>
      <c r="F337" s="299"/>
      <c r="G337" s="299"/>
      <c r="H337" s="299"/>
      <c r="I337" s="299"/>
      <c r="J337" s="299"/>
      <c r="K337" s="89" t="s">
        <v>205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>
      <c r="A338" s="47" t="s">
        <v>30</v>
      </c>
      <c r="B338" s="277" t="s">
        <v>360</v>
      </c>
      <c r="C338" s="277"/>
      <c r="D338" s="277"/>
      <c r="E338" s="277"/>
      <c r="F338" s="277"/>
      <c r="G338" s="277"/>
      <c r="H338" s="277"/>
      <c r="I338" s="277"/>
      <c r="J338" s="277"/>
      <c r="K338" s="70">
        <f>SUM(K327:K337)</f>
        <v>1301</v>
      </c>
      <c r="L338" s="70">
        <f>SUM(L327:L337)</f>
        <v>1159</v>
      </c>
      <c r="M338" s="70">
        <f>SUM(M327:M337)</f>
        <v>4893</v>
      </c>
      <c r="N338" s="94"/>
      <c r="O338" s="94"/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70">
        <f t="shared" ref="Z338:Z347" si="24">SUM(K338:Y338)</f>
        <v>7353</v>
      </c>
      <c r="AC338" s="27"/>
      <c r="AD338" s="37" t="s">
        <v>181</v>
      </c>
    </row>
    <row r="339" spans="1:30" ht="30" customHeight="1">
      <c r="A339" s="47" t="s">
        <v>53</v>
      </c>
      <c r="B339" s="50" t="s">
        <v>310</v>
      </c>
      <c r="C339" s="301" t="s">
        <v>311</v>
      </c>
      <c r="D339" s="301"/>
      <c r="E339" s="301"/>
      <c r="F339" s="301"/>
      <c r="G339" s="301"/>
      <c r="H339" s="301"/>
      <c r="I339" s="301"/>
      <c r="J339" s="302"/>
      <c r="K339" s="95">
        <v>11420</v>
      </c>
      <c r="L339" s="95">
        <v>12141</v>
      </c>
      <c r="M339" s="95">
        <v>19045</v>
      </c>
      <c r="N339" s="94"/>
      <c r="O339" s="94"/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69">
        <f t="shared" si="24"/>
        <v>42606</v>
      </c>
      <c r="AA339" s="49"/>
      <c r="AC339" s="27" t="s">
        <v>82</v>
      </c>
      <c r="AD339" s="37" t="s">
        <v>119</v>
      </c>
    </row>
    <row r="340" spans="1:30" ht="15" customHeight="1">
      <c r="A340" s="47" t="s">
        <v>55</v>
      </c>
      <c r="B340" s="24" t="s">
        <v>54</v>
      </c>
      <c r="C340" s="299" t="s">
        <v>312</v>
      </c>
      <c r="D340" s="299"/>
      <c r="E340" s="299"/>
      <c r="F340" s="299"/>
      <c r="G340" s="299"/>
      <c r="H340" s="299"/>
      <c r="I340" s="299"/>
      <c r="J340" s="299"/>
      <c r="K340" s="95">
        <v>6897</v>
      </c>
      <c r="L340" s="95">
        <v>6878</v>
      </c>
      <c r="M340" s="95">
        <v>22872</v>
      </c>
      <c r="N340" s="94"/>
      <c r="O340" s="94"/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69">
        <f t="shared" si="24"/>
        <v>36647</v>
      </c>
      <c r="AA340" s="49"/>
      <c r="AC340" s="27" t="s">
        <v>82</v>
      </c>
      <c r="AD340" s="37" t="s">
        <v>120</v>
      </c>
    </row>
    <row r="341" spans="1:30" ht="15" customHeight="1">
      <c r="A341" s="47"/>
      <c r="B341" s="24" t="s">
        <v>56</v>
      </c>
      <c r="C341" s="299" t="s">
        <v>313</v>
      </c>
      <c r="D341" s="299"/>
      <c r="E341" s="299"/>
      <c r="F341" s="299"/>
      <c r="G341" s="299"/>
      <c r="H341" s="299"/>
      <c r="I341" s="299"/>
      <c r="J341" s="299"/>
      <c r="K341" s="95">
        <v>2161</v>
      </c>
      <c r="L341" s="95">
        <v>11797</v>
      </c>
      <c r="M341" s="95">
        <v>6171</v>
      </c>
      <c r="N341" s="94"/>
      <c r="O341" s="94"/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69">
        <f t="shared" si="24"/>
        <v>20129</v>
      </c>
      <c r="AA341" s="49"/>
      <c r="AC341" s="27" t="s">
        <v>82</v>
      </c>
      <c r="AD341" s="37" t="s">
        <v>121</v>
      </c>
    </row>
    <row r="342" spans="1:30" ht="15" customHeight="1">
      <c r="A342" s="47"/>
      <c r="B342" s="24" t="s">
        <v>193</v>
      </c>
      <c r="C342" s="299" t="s">
        <v>314</v>
      </c>
      <c r="D342" s="299"/>
      <c r="E342" s="299"/>
      <c r="F342" s="299"/>
      <c r="G342" s="299"/>
      <c r="H342" s="299"/>
      <c r="I342" s="299"/>
      <c r="J342" s="299"/>
      <c r="K342" s="95">
        <v>2487</v>
      </c>
      <c r="L342" s="95">
        <v>1915</v>
      </c>
      <c r="M342" s="95">
        <v>2592</v>
      </c>
      <c r="N342" s="94"/>
      <c r="O342" s="94"/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69">
        <f t="shared" si="24"/>
        <v>6994</v>
      </c>
      <c r="AA342" s="49"/>
      <c r="AC342" s="27" t="s">
        <v>82</v>
      </c>
      <c r="AD342" s="37" t="s">
        <v>122</v>
      </c>
    </row>
    <row r="343" spans="1:30" ht="15" customHeight="1">
      <c r="A343" s="47"/>
      <c r="B343" s="24" t="s">
        <v>195</v>
      </c>
      <c r="C343" s="299" t="s">
        <v>315</v>
      </c>
      <c r="D343" s="299"/>
      <c r="E343" s="299"/>
      <c r="F343" s="299"/>
      <c r="G343" s="299"/>
      <c r="H343" s="299"/>
      <c r="I343" s="299"/>
      <c r="J343" s="299"/>
      <c r="K343" s="95">
        <v>668</v>
      </c>
      <c r="L343" s="95">
        <v>891</v>
      </c>
      <c r="M343" s="95">
        <v>859</v>
      </c>
      <c r="N343" s="94"/>
      <c r="O343" s="94"/>
      <c r="P343" s="94"/>
      <c r="Q343" s="94"/>
      <c r="R343" s="94"/>
      <c r="S343" s="94"/>
      <c r="T343" s="94"/>
      <c r="U343" s="94"/>
      <c r="V343" s="94"/>
      <c r="W343" s="94"/>
      <c r="X343" s="94"/>
      <c r="Y343" s="94"/>
      <c r="Z343" s="69">
        <f t="shared" si="24"/>
        <v>2418</v>
      </c>
      <c r="AA343" s="49"/>
      <c r="AC343" s="27" t="s">
        <v>82</v>
      </c>
      <c r="AD343" s="37" t="s">
        <v>123</v>
      </c>
    </row>
    <row r="344" spans="1:30" ht="15" customHeight="1">
      <c r="A344" s="47"/>
      <c r="B344" s="24" t="s">
        <v>197</v>
      </c>
      <c r="C344" s="299" t="s">
        <v>316</v>
      </c>
      <c r="D344" s="299"/>
      <c r="E344" s="299"/>
      <c r="F344" s="299"/>
      <c r="G344" s="299"/>
      <c r="H344" s="299"/>
      <c r="I344" s="299"/>
      <c r="J344" s="299"/>
      <c r="K344" s="95">
        <v>817</v>
      </c>
      <c r="L344" s="95">
        <v>1141</v>
      </c>
      <c r="M344" s="95">
        <v>1081</v>
      </c>
      <c r="N344" s="94"/>
      <c r="O344" s="94"/>
      <c r="P344" s="94"/>
      <c r="Q344" s="94"/>
      <c r="R344" s="94"/>
      <c r="S344" s="94"/>
      <c r="T344" s="94"/>
      <c r="U344" s="94"/>
      <c r="V344" s="94"/>
      <c r="W344" s="94"/>
      <c r="X344" s="94"/>
      <c r="Y344" s="94"/>
      <c r="Z344" s="69">
        <f t="shared" si="24"/>
        <v>3039</v>
      </c>
      <c r="AA344" s="49"/>
      <c r="AC344" s="27" t="s">
        <v>82</v>
      </c>
      <c r="AD344" s="37" t="s">
        <v>124</v>
      </c>
    </row>
    <row r="345" spans="1:30" ht="15" customHeight="1">
      <c r="A345" s="47"/>
      <c r="B345" s="24" t="s">
        <v>199</v>
      </c>
      <c r="C345" s="299" t="s">
        <v>317</v>
      </c>
      <c r="D345" s="299"/>
      <c r="E345" s="299"/>
      <c r="F345" s="299"/>
      <c r="G345" s="299"/>
      <c r="H345" s="299"/>
      <c r="I345" s="299"/>
      <c r="J345" s="299"/>
      <c r="K345" s="95">
        <v>342</v>
      </c>
      <c r="L345" s="95">
        <v>1139</v>
      </c>
      <c r="M345" s="95">
        <v>923</v>
      </c>
      <c r="N345" s="94"/>
      <c r="O345" s="94"/>
      <c r="P345" s="94"/>
      <c r="Q345" s="94"/>
      <c r="R345" s="94"/>
      <c r="S345" s="94"/>
      <c r="T345" s="94"/>
      <c r="U345" s="94"/>
      <c r="V345" s="94"/>
      <c r="W345" s="94"/>
      <c r="X345" s="94"/>
      <c r="Y345" s="94"/>
      <c r="Z345" s="69">
        <f t="shared" si="24"/>
        <v>2404</v>
      </c>
      <c r="AA345" s="49"/>
      <c r="AC345" s="27" t="s">
        <v>82</v>
      </c>
      <c r="AD345" s="37" t="s">
        <v>125</v>
      </c>
    </row>
    <row r="346" spans="1:30" ht="15" customHeight="1">
      <c r="A346" s="47"/>
      <c r="B346" s="24" t="s">
        <v>201</v>
      </c>
      <c r="C346" s="299" t="s">
        <v>318</v>
      </c>
      <c r="D346" s="299"/>
      <c r="E346" s="299"/>
      <c r="F346" s="299"/>
      <c r="G346" s="299"/>
      <c r="H346" s="299"/>
      <c r="I346" s="299"/>
      <c r="J346" s="299"/>
      <c r="K346" s="95">
        <v>428</v>
      </c>
      <c r="L346" s="95">
        <v>597</v>
      </c>
      <c r="M346" s="95">
        <v>506</v>
      </c>
      <c r="N346" s="94"/>
      <c r="O346" s="94"/>
      <c r="P346" s="94"/>
      <c r="Q346" s="94"/>
      <c r="R346" s="94"/>
      <c r="S346" s="94"/>
      <c r="T346" s="94"/>
      <c r="U346" s="94"/>
      <c r="V346" s="94"/>
      <c r="W346" s="94"/>
      <c r="X346" s="94"/>
      <c r="Y346" s="94"/>
      <c r="Z346" s="69">
        <f t="shared" si="24"/>
        <v>1531</v>
      </c>
      <c r="AA346" s="49"/>
      <c r="AC346" s="27" t="s">
        <v>82</v>
      </c>
      <c r="AD346" s="37" t="s">
        <v>126</v>
      </c>
    </row>
    <row r="347" spans="1:30" ht="15" customHeight="1">
      <c r="A347" s="47"/>
      <c r="B347" s="24" t="s">
        <v>203</v>
      </c>
      <c r="C347" s="299" t="s">
        <v>319</v>
      </c>
      <c r="D347" s="299"/>
      <c r="E347" s="299"/>
      <c r="F347" s="299"/>
      <c r="G347" s="299"/>
      <c r="H347" s="299"/>
      <c r="I347" s="299"/>
      <c r="J347" s="299"/>
      <c r="K347" s="95">
        <v>188</v>
      </c>
      <c r="L347" s="95">
        <v>316</v>
      </c>
      <c r="M347" s="95">
        <v>240</v>
      </c>
      <c r="N347" s="94"/>
      <c r="O347" s="94"/>
      <c r="P347" s="94"/>
      <c r="Q347" s="94"/>
      <c r="R347" s="94"/>
      <c r="S347" s="94"/>
      <c r="T347" s="94"/>
      <c r="U347" s="94"/>
      <c r="V347" s="94"/>
      <c r="W347" s="94"/>
      <c r="X347" s="94"/>
      <c r="Y347" s="94"/>
      <c r="Z347" s="69">
        <f t="shared" si="24"/>
        <v>744</v>
      </c>
      <c r="AA347" s="49"/>
      <c r="AC347" s="27" t="s">
        <v>82</v>
      </c>
      <c r="AD347" s="37" t="s">
        <v>127</v>
      </c>
    </row>
    <row r="348" spans="1:30" ht="15" customHeight="1">
      <c r="A348" s="47"/>
      <c r="B348" s="90"/>
      <c r="C348" s="298"/>
      <c r="D348" s="299"/>
      <c r="E348" s="299"/>
      <c r="F348" s="299"/>
      <c r="G348" s="299"/>
      <c r="H348" s="299"/>
      <c r="I348" s="299"/>
      <c r="J348" s="299"/>
      <c r="K348" s="90" t="s">
        <v>205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>
      <c r="A349" s="47"/>
      <c r="B349" s="90"/>
      <c r="C349" s="298"/>
      <c r="D349" s="299"/>
      <c r="E349" s="299"/>
      <c r="F349" s="299"/>
      <c r="G349" s="299"/>
      <c r="H349" s="299"/>
      <c r="I349" s="299"/>
      <c r="J349" s="299"/>
      <c r="K349" s="90" t="s">
        <v>205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>
      <c r="A350" s="47" t="s">
        <v>30</v>
      </c>
      <c r="B350" s="277" t="s">
        <v>360</v>
      </c>
      <c r="C350" s="277"/>
      <c r="D350" s="277"/>
      <c r="E350" s="277"/>
      <c r="F350" s="277"/>
      <c r="G350" s="277"/>
      <c r="H350" s="277"/>
      <c r="I350" s="277"/>
      <c r="J350" s="277"/>
      <c r="K350" s="70">
        <f>SUM(K339:K349)</f>
        <v>25408</v>
      </c>
      <c r="L350" s="70">
        <f>SUM(L339:L349)</f>
        <v>36815</v>
      </c>
      <c r="M350" s="70">
        <f>SUM(M339:M349)</f>
        <v>54289</v>
      </c>
      <c r="N350" s="94"/>
      <c r="O350" s="94"/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70">
        <f>SUM(K350:Y350)</f>
        <v>116512</v>
      </c>
      <c r="AC350"/>
      <c r="AD350" s="37" t="s">
        <v>181</v>
      </c>
    </row>
    <row r="351" spans="1:30" ht="15.75" customHeight="1">
      <c r="AA351" s="4" t="s">
        <v>88</v>
      </c>
      <c r="AC351"/>
    </row>
    <row r="352" spans="1:30" ht="16.5" customHeight="1">
      <c r="A352" s="3"/>
      <c r="B352" s="300" t="s">
        <v>93</v>
      </c>
      <c r="C352" s="300"/>
      <c r="D352" s="300"/>
      <c r="E352" s="300"/>
      <c r="F352" s="300"/>
      <c r="G352" s="300"/>
      <c r="H352" s="300"/>
      <c r="I352" s="300"/>
      <c r="J352" s="300"/>
      <c r="K352" s="300"/>
      <c r="L352" s="300"/>
      <c r="M352" s="300"/>
      <c r="N352" s="300"/>
      <c r="O352" s="264" t="s">
        <v>37</v>
      </c>
      <c r="P352" s="265"/>
      <c r="Q352" s="265"/>
      <c r="R352" s="265"/>
      <c r="S352" s="265"/>
      <c r="T352" s="265"/>
      <c r="U352" s="265"/>
      <c r="V352" s="265"/>
      <c r="W352" s="265"/>
      <c r="X352" s="265"/>
      <c r="Y352" s="266"/>
      <c r="Z352" s="3"/>
      <c r="AA352" s="3"/>
      <c r="AC352"/>
    </row>
    <row r="353" spans="1:34" ht="21.75" customHeight="1">
      <c r="A353" s="30"/>
      <c r="B353" s="286" t="s">
        <v>367</v>
      </c>
      <c r="C353" s="287"/>
      <c r="D353" s="288"/>
      <c r="E353" s="286" t="s">
        <v>368</v>
      </c>
      <c r="F353" s="287"/>
      <c r="G353" s="288"/>
      <c r="H353" s="286" t="s">
        <v>369</v>
      </c>
      <c r="I353" s="287"/>
      <c r="J353" s="288"/>
      <c r="K353" s="292" t="s">
        <v>370</v>
      </c>
      <c r="L353" s="294" t="s">
        <v>371</v>
      </c>
      <c r="M353" s="294" t="s">
        <v>372</v>
      </c>
      <c r="N353" s="296" t="s">
        <v>373</v>
      </c>
      <c r="O353" s="192" t="s">
        <v>367</v>
      </c>
      <c r="P353" s="193" t="s">
        <v>368</v>
      </c>
      <c r="Q353" s="194" t="s">
        <v>369</v>
      </c>
      <c r="R353" s="195" t="s">
        <v>370</v>
      </c>
      <c r="S353" s="62"/>
      <c r="T353" s="196" t="s">
        <v>371</v>
      </c>
      <c r="U353" s="62"/>
      <c r="V353" s="197" t="s">
        <v>372</v>
      </c>
      <c r="W353" s="62"/>
      <c r="X353" s="198" t="s">
        <v>373</v>
      </c>
      <c r="Y353" s="199" t="s">
        <v>374</v>
      </c>
      <c r="Z353" s="3"/>
      <c r="AC353"/>
    </row>
    <row r="354" spans="1:34" ht="22.5" customHeight="1">
      <c r="A354" s="34"/>
      <c r="B354" s="289"/>
      <c r="C354" s="290"/>
      <c r="D354" s="291"/>
      <c r="E354" s="289"/>
      <c r="F354" s="290"/>
      <c r="G354" s="291"/>
      <c r="H354" s="289"/>
      <c r="I354" s="290"/>
      <c r="J354" s="291"/>
      <c r="K354" s="293"/>
      <c r="L354" s="295"/>
      <c r="M354" s="295"/>
      <c r="N354" s="297"/>
      <c r="O354" s="200" t="s">
        <v>375</v>
      </c>
      <c r="P354" s="201" t="s">
        <v>376</v>
      </c>
      <c r="Q354" s="202" t="s">
        <v>377</v>
      </c>
      <c r="R354" s="203" t="s">
        <v>378</v>
      </c>
      <c r="S354" s="63"/>
      <c r="T354" s="204" t="s">
        <v>379</v>
      </c>
      <c r="U354" s="63"/>
      <c r="V354" s="205" t="s">
        <v>380</v>
      </c>
      <c r="W354" s="63"/>
      <c r="X354" s="206" t="s">
        <v>381</v>
      </c>
      <c r="Y354" s="207" t="s">
        <v>382</v>
      </c>
      <c r="AC354"/>
    </row>
    <row r="355" spans="1:34" ht="15" customHeight="1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>
      <c r="A356" s="3"/>
      <c r="B356" s="3"/>
      <c r="C356" s="3"/>
      <c r="D356" s="3"/>
      <c r="E356" s="3"/>
      <c r="F356" s="3"/>
      <c r="G356" s="3"/>
      <c r="H356" s="3"/>
      <c r="I356" s="3"/>
      <c r="J356" s="284"/>
      <c r="K356" s="284"/>
      <c r="L356" s="284"/>
      <c r="M356" s="284"/>
      <c r="N356" s="284"/>
      <c r="O356" s="284"/>
      <c r="P356" s="284"/>
      <c r="Q356" s="284"/>
      <c r="R356" s="284"/>
      <c r="S356" s="284"/>
      <c r="T356" s="284"/>
      <c r="U356" s="284"/>
      <c r="V356" s="284"/>
      <c r="W356" s="284"/>
      <c r="X356" s="3"/>
      <c r="Y356" s="31"/>
      <c r="Z356" s="3"/>
      <c r="AA356" s="2"/>
      <c r="AC356"/>
      <c r="AD356" t="s">
        <v>354</v>
      </c>
      <c r="AH356" s="93" t="s">
        <v>364</v>
      </c>
    </row>
    <row r="357" spans="1:34" ht="22.5" customHeight="1">
      <c r="I357" s="280" t="s">
        <v>96</v>
      </c>
      <c r="J357" s="280"/>
      <c r="K357" s="280"/>
      <c r="L357" s="280"/>
      <c r="M357" s="8" t="s">
        <v>334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5" t="s">
        <v>94</v>
      </c>
      <c r="Z357" s="285"/>
      <c r="AC357"/>
      <c r="AH357" s="93" t="s">
        <v>363</v>
      </c>
    </row>
    <row r="358" spans="1:34" ht="22.5" customHeight="1">
      <c r="I358" s="280" t="s">
        <v>2</v>
      </c>
      <c r="J358" s="280"/>
      <c r="K358" s="280"/>
      <c r="L358" s="280"/>
      <c r="M358" s="8" t="s">
        <v>335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5"/>
      <c r="Z358" s="285"/>
      <c r="AC358"/>
    </row>
    <row r="359" spans="1:34" ht="22.5" customHeight="1">
      <c r="J359" s="279"/>
      <c r="K359" s="279"/>
      <c r="L359" s="279"/>
      <c r="M359" s="279"/>
      <c r="N359" s="8"/>
      <c r="O359" s="8"/>
      <c r="P359" s="8"/>
      <c r="Q359" s="8"/>
      <c r="R359" s="280"/>
      <c r="S359" s="280"/>
      <c r="T359" s="280"/>
      <c r="U359" s="280"/>
      <c r="V359" s="8"/>
      <c r="W359" s="8"/>
      <c r="X359" s="3"/>
      <c r="Y359" s="281" t="s">
        <v>354</v>
      </c>
      <c r="Z359" s="281"/>
      <c r="AC359"/>
    </row>
    <row r="360" spans="1:34" ht="21.75" customHeight="1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82"/>
      <c r="X360" s="282"/>
      <c r="Y360" s="282"/>
      <c r="Z360" s="282"/>
      <c r="AC360"/>
    </row>
    <row r="361" spans="1:34" ht="21.75" customHeight="1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82"/>
      <c r="X361" s="282"/>
      <c r="Y361" s="282"/>
      <c r="Z361" s="282"/>
      <c r="AC361"/>
    </row>
    <row r="362" spans="1:34" ht="21.75" customHeight="1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83" t="s">
        <v>355</v>
      </c>
      <c r="X362" s="283"/>
      <c r="Y362" s="283"/>
      <c r="Z362" s="283"/>
      <c r="AC362"/>
    </row>
    <row r="363" spans="1:34" ht="24.95" customHeight="1">
      <c r="A363" s="15" t="s">
        <v>3</v>
      </c>
      <c r="B363" s="276" t="s">
        <v>4</v>
      </c>
      <c r="C363" s="276"/>
      <c r="D363" s="276"/>
      <c r="E363" s="276"/>
      <c r="F363" s="276"/>
      <c r="G363" s="276"/>
      <c r="H363" s="276"/>
      <c r="I363" s="276"/>
      <c r="J363" s="276"/>
      <c r="K363" s="276" t="s">
        <v>5</v>
      </c>
      <c r="L363" s="276"/>
      <c r="M363" s="276"/>
      <c r="N363" s="276"/>
      <c r="O363" s="276"/>
      <c r="P363" s="276"/>
      <c r="Q363" s="276"/>
      <c r="R363" s="276"/>
      <c r="S363" s="276"/>
      <c r="T363" s="276"/>
      <c r="U363" s="276"/>
      <c r="V363" s="276"/>
      <c r="W363" s="276"/>
      <c r="X363" s="276"/>
      <c r="Y363" s="276"/>
      <c r="Z363" s="276"/>
      <c r="AC363"/>
    </row>
    <row r="364" spans="1:34" ht="48.75" customHeight="1">
      <c r="A364" s="15" t="s">
        <v>50</v>
      </c>
      <c r="B364" s="277" t="s">
        <v>51</v>
      </c>
      <c r="C364" s="277"/>
      <c r="D364" s="277"/>
      <c r="E364" s="277"/>
      <c r="F364" s="277"/>
      <c r="G364" s="277"/>
      <c r="H364" s="277"/>
      <c r="I364" s="277"/>
      <c r="J364" s="277"/>
      <c r="K364" s="10" t="s">
        <v>184</v>
      </c>
      <c r="L364" s="10" t="s">
        <v>186</v>
      </c>
      <c r="M364" s="10" t="s">
        <v>188</v>
      </c>
      <c r="N364" s="94"/>
      <c r="O364" s="94"/>
      <c r="P364" s="94"/>
      <c r="Q364" s="94"/>
      <c r="R364" s="94"/>
      <c r="S364" s="94"/>
      <c r="T364" s="94"/>
      <c r="U364" s="94"/>
      <c r="V364" s="94"/>
      <c r="W364" s="94"/>
      <c r="X364" s="94"/>
      <c r="Y364" s="94"/>
      <c r="Z364" s="15" t="s">
        <v>189</v>
      </c>
      <c r="AC364"/>
      <c r="AD364" s="57" t="s">
        <v>182</v>
      </c>
    </row>
    <row r="365" spans="1:34" ht="12.75" customHeight="1">
      <c r="A365" s="17" t="s">
        <v>7</v>
      </c>
      <c r="B365" s="278" t="s">
        <v>8</v>
      </c>
      <c r="C365" s="278"/>
      <c r="D365" s="278"/>
      <c r="E365" s="278"/>
      <c r="F365" s="278"/>
      <c r="G365" s="278"/>
      <c r="H365" s="278"/>
      <c r="I365" s="278"/>
      <c r="J365" s="27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>
      <c r="A366" s="303" t="s">
        <v>52</v>
      </c>
      <c r="B366" s="303"/>
      <c r="C366" s="303"/>
      <c r="D366" s="303"/>
      <c r="E366" s="303"/>
      <c r="F366" s="303"/>
      <c r="G366" s="303"/>
      <c r="H366" s="303"/>
      <c r="I366" s="303"/>
      <c r="J366" s="303"/>
      <c r="K366" s="304"/>
      <c r="L366" s="305"/>
      <c r="M366" s="305"/>
      <c r="N366" s="305"/>
      <c r="O366" s="305"/>
      <c r="P366" s="305"/>
      <c r="Q366" s="305"/>
      <c r="R366" s="305"/>
      <c r="S366" s="305"/>
      <c r="T366" s="305"/>
      <c r="U366" s="305"/>
      <c r="V366" s="305"/>
      <c r="W366" s="305"/>
      <c r="X366" s="305"/>
      <c r="Y366" s="305"/>
      <c r="Z366" s="306"/>
      <c r="AA366" s="42"/>
      <c r="AC366"/>
      <c r="AD366" s="59"/>
    </row>
    <row r="367" spans="1:34" ht="30" customHeight="1">
      <c r="A367" s="47" t="s">
        <v>53</v>
      </c>
      <c r="B367" s="48" t="s">
        <v>320</v>
      </c>
      <c r="C367" s="301" t="s">
        <v>321</v>
      </c>
      <c r="D367" s="301"/>
      <c r="E367" s="301"/>
      <c r="F367" s="301"/>
      <c r="G367" s="301"/>
      <c r="H367" s="301"/>
      <c r="I367" s="301"/>
      <c r="J367" s="302"/>
      <c r="K367" s="95">
        <v>2446</v>
      </c>
      <c r="L367" s="95">
        <v>2818</v>
      </c>
      <c r="M367" s="95">
        <v>2103</v>
      </c>
      <c r="N367" s="94"/>
      <c r="O367" s="94"/>
      <c r="P367" s="94"/>
      <c r="Q367" s="94"/>
      <c r="R367" s="94"/>
      <c r="S367" s="94"/>
      <c r="T367" s="94"/>
      <c r="U367" s="94"/>
      <c r="V367" s="94"/>
      <c r="W367" s="94"/>
      <c r="X367" s="94"/>
      <c r="Y367" s="94"/>
      <c r="Z367" s="69">
        <f t="shared" ref="Z367:Z375" si="25">SUM(K367:Y367)</f>
        <v>7367</v>
      </c>
      <c r="AA367" s="49"/>
      <c r="AC367" s="27" t="s">
        <v>82</v>
      </c>
      <c r="AD367" s="37" t="s">
        <v>108</v>
      </c>
    </row>
    <row r="368" spans="1:34" ht="15" customHeight="1">
      <c r="A368" s="47" t="s">
        <v>55</v>
      </c>
      <c r="B368" s="24" t="s">
        <v>54</v>
      </c>
      <c r="C368" s="299" t="s">
        <v>322</v>
      </c>
      <c r="D368" s="299"/>
      <c r="E368" s="299"/>
      <c r="F368" s="299"/>
      <c r="G368" s="299"/>
      <c r="H368" s="299"/>
      <c r="I368" s="299"/>
      <c r="J368" s="299"/>
      <c r="K368" s="95">
        <v>819</v>
      </c>
      <c r="L368" s="95">
        <v>1050</v>
      </c>
      <c r="M368" s="95">
        <v>769</v>
      </c>
      <c r="N368" s="94"/>
      <c r="O368" s="94"/>
      <c r="P368" s="94"/>
      <c r="Q368" s="94"/>
      <c r="R368" s="94"/>
      <c r="S368" s="94"/>
      <c r="T368" s="94"/>
      <c r="U368" s="94"/>
      <c r="V368" s="94"/>
      <c r="W368" s="94"/>
      <c r="X368" s="94"/>
      <c r="Y368" s="94"/>
      <c r="Z368" s="69">
        <f t="shared" si="25"/>
        <v>2638</v>
      </c>
      <c r="AA368" s="49"/>
      <c r="AC368" s="27" t="s">
        <v>82</v>
      </c>
      <c r="AD368" s="37" t="s">
        <v>109</v>
      </c>
    </row>
    <row r="369" spans="1:30" ht="15" customHeight="1">
      <c r="A369" s="47"/>
      <c r="B369" s="24" t="s">
        <v>56</v>
      </c>
      <c r="C369" s="299" t="s">
        <v>323</v>
      </c>
      <c r="D369" s="299"/>
      <c r="E369" s="299"/>
      <c r="F369" s="299"/>
      <c r="G369" s="299"/>
      <c r="H369" s="299"/>
      <c r="I369" s="299"/>
      <c r="J369" s="299"/>
      <c r="K369" s="95">
        <v>602</v>
      </c>
      <c r="L369" s="95">
        <v>1031</v>
      </c>
      <c r="M369" s="95">
        <v>529</v>
      </c>
      <c r="N369" s="94"/>
      <c r="O369" s="94"/>
      <c r="P369" s="94"/>
      <c r="Q369" s="94"/>
      <c r="R369" s="94"/>
      <c r="S369" s="94"/>
      <c r="T369" s="94"/>
      <c r="U369" s="94"/>
      <c r="V369" s="94"/>
      <c r="W369" s="94"/>
      <c r="X369" s="94"/>
      <c r="Y369" s="94"/>
      <c r="Z369" s="69">
        <f t="shared" si="25"/>
        <v>2162</v>
      </c>
      <c r="AA369" s="49"/>
      <c r="AC369" s="27" t="s">
        <v>82</v>
      </c>
      <c r="AD369" s="37" t="s">
        <v>110</v>
      </c>
    </row>
    <row r="370" spans="1:30" ht="15" customHeight="1">
      <c r="A370" s="47"/>
      <c r="B370" s="24" t="s">
        <v>193</v>
      </c>
      <c r="C370" s="299" t="s">
        <v>324</v>
      </c>
      <c r="D370" s="299"/>
      <c r="E370" s="299"/>
      <c r="F370" s="299"/>
      <c r="G370" s="299"/>
      <c r="H370" s="299"/>
      <c r="I370" s="299"/>
      <c r="J370" s="299"/>
      <c r="K370" s="95">
        <v>393</v>
      </c>
      <c r="L370" s="95">
        <v>3203</v>
      </c>
      <c r="M370" s="95">
        <v>342</v>
      </c>
      <c r="N370" s="94"/>
      <c r="O370" s="94"/>
      <c r="P370" s="94"/>
      <c r="Q370" s="94"/>
      <c r="R370" s="94"/>
      <c r="S370" s="94"/>
      <c r="T370" s="94"/>
      <c r="U370" s="94"/>
      <c r="V370" s="94"/>
      <c r="W370" s="94"/>
      <c r="X370" s="94"/>
      <c r="Y370" s="94"/>
      <c r="Z370" s="69">
        <f t="shared" si="25"/>
        <v>3938</v>
      </c>
      <c r="AA370" s="49"/>
      <c r="AC370" s="27" t="s">
        <v>82</v>
      </c>
      <c r="AD370" s="37" t="s">
        <v>111</v>
      </c>
    </row>
    <row r="371" spans="1:30" ht="15" customHeight="1">
      <c r="A371" s="47"/>
      <c r="B371" s="24" t="s">
        <v>195</v>
      </c>
      <c r="C371" s="299" t="s">
        <v>325</v>
      </c>
      <c r="D371" s="299"/>
      <c r="E371" s="299"/>
      <c r="F371" s="299"/>
      <c r="G371" s="299"/>
      <c r="H371" s="299"/>
      <c r="I371" s="299"/>
      <c r="J371" s="299"/>
      <c r="K371" s="95">
        <v>380</v>
      </c>
      <c r="L371" s="95">
        <v>216</v>
      </c>
      <c r="M371" s="95">
        <v>122</v>
      </c>
      <c r="N371" s="94"/>
      <c r="O371" s="94"/>
      <c r="P371" s="94"/>
      <c r="Q371" s="94"/>
      <c r="R371" s="94"/>
      <c r="S371" s="94"/>
      <c r="T371" s="94"/>
      <c r="U371" s="94"/>
      <c r="V371" s="94"/>
      <c r="W371" s="94"/>
      <c r="X371" s="94"/>
      <c r="Y371" s="94"/>
      <c r="Z371" s="69">
        <f t="shared" si="25"/>
        <v>718</v>
      </c>
      <c r="AA371" s="49"/>
      <c r="AC371" s="27" t="s">
        <v>82</v>
      </c>
      <c r="AD371" s="37" t="s">
        <v>112</v>
      </c>
    </row>
    <row r="372" spans="1:30" ht="15" customHeight="1">
      <c r="A372" s="47"/>
      <c r="B372" s="24" t="s">
        <v>197</v>
      </c>
      <c r="C372" s="299" t="s">
        <v>326</v>
      </c>
      <c r="D372" s="299"/>
      <c r="E372" s="299"/>
      <c r="F372" s="299"/>
      <c r="G372" s="299"/>
      <c r="H372" s="299"/>
      <c r="I372" s="299"/>
      <c r="J372" s="299"/>
      <c r="K372" s="95">
        <v>214</v>
      </c>
      <c r="L372" s="95">
        <v>228</v>
      </c>
      <c r="M372" s="95">
        <v>168</v>
      </c>
      <c r="N372" s="94"/>
      <c r="O372" s="94"/>
      <c r="P372" s="94"/>
      <c r="Q372" s="94"/>
      <c r="R372" s="94"/>
      <c r="S372" s="94"/>
      <c r="T372" s="94"/>
      <c r="U372" s="94"/>
      <c r="V372" s="94"/>
      <c r="W372" s="94"/>
      <c r="X372" s="94"/>
      <c r="Y372" s="94"/>
      <c r="Z372" s="69">
        <f t="shared" si="25"/>
        <v>610</v>
      </c>
      <c r="AA372" s="49"/>
      <c r="AC372" s="27" t="s">
        <v>82</v>
      </c>
      <c r="AD372" s="37" t="s">
        <v>113</v>
      </c>
    </row>
    <row r="373" spans="1:30" ht="15" customHeight="1">
      <c r="A373" s="47"/>
      <c r="B373" s="24" t="s">
        <v>199</v>
      </c>
      <c r="C373" s="299" t="s">
        <v>327</v>
      </c>
      <c r="D373" s="299"/>
      <c r="E373" s="299"/>
      <c r="F373" s="299"/>
      <c r="G373" s="299"/>
      <c r="H373" s="299"/>
      <c r="I373" s="299"/>
      <c r="J373" s="299"/>
      <c r="K373" s="95">
        <v>190</v>
      </c>
      <c r="L373" s="95">
        <v>236</v>
      </c>
      <c r="M373" s="95">
        <v>191</v>
      </c>
      <c r="N373" s="94"/>
      <c r="O373" s="94"/>
      <c r="P373" s="94"/>
      <c r="Q373" s="94"/>
      <c r="R373" s="94"/>
      <c r="S373" s="94"/>
      <c r="T373" s="94"/>
      <c r="U373" s="94"/>
      <c r="V373" s="94"/>
      <c r="W373" s="94"/>
      <c r="X373" s="94"/>
      <c r="Y373" s="94"/>
      <c r="Z373" s="69">
        <f t="shared" si="25"/>
        <v>617</v>
      </c>
      <c r="AA373" s="49"/>
      <c r="AC373" s="27" t="s">
        <v>82</v>
      </c>
      <c r="AD373" s="37" t="s">
        <v>114</v>
      </c>
    </row>
    <row r="374" spans="1:30" ht="15" customHeight="1">
      <c r="A374" s="47"/>
      <c r="B374" s="24" t="s">
        <v>201</v>
      </c>
      <c r="C374" s="299" t="s">
        <v>328</v>
      </c>
      <c r="D374" s="299"/>
      <c r="E374" s="299"/>
      <c r="F374" s="299"/>
      <c r="G374" s="299"/>
      <c r="H374" s="299"/>
      <c r="I374" s="299"/>
      <c r="J374" s="299"/>
      <c r="K374" s="95">
        <v>48</v>
      </c>
      <c r="L374" s="95">
        <v>97</v>
      </c>
      <c r="M374" s="95">
        <v>50</v>
      </c>
      <c r="N374" s="94"/>
      <c r="O374" s="94"/>
      <c r="P374" s="94"/>
      <c r="Q374" s="94"/>
      <c r="R374" s="94"/>
      <c r="S374" s="94"/>
      <c r="T374" s="94"/>
      <c r="U374" s="94"/>
      <c r="V374" s="94"/>
      <c r="W374" s="94"/>
      <c r="X374" s="94"/>
      <c r="Y374" s="94"/>
      <c r="Z374" s="69">
        <f t="shared" si="25"/>
        <v>195</v>
      </c>
      <c r="AA374" s="49"/>
      <c r="AC374" s="27" t="s">
        <v>82</v>
      </c>
      <c r="AD374" s="37" t="s">
        <v>115</v>
      </c>
    </row>
    <row r="375" spans="1:30" ht="15" customHeight="1">
      <c r="A375" s="47"/>
      <c r="B375" s="24" t="s">
        <v>203</v>
      </c>
      <c r="C375" s="299" t="s">
        <v>329</v>
      </c>
      <c r="D375" s="299"/>
      <c r="E375" s="299"/>
      <c r="F375" s="299"/>
      <c r="G375" s="299"/>
      <c r="H375" s="299"/>
      <c r="I375" s="299"/>
      <c r="J375" s="299"/>
      <c r="K375" s="95">
        <v>276</v>
      </c>
      <c r="L375" s="95">
        <v>577</v>
      </c>
      <c r="M375" s="95">
        <v>90</v>
      </c>
      <c r="N375" s="94"/>
      <c r="O375" s="94"/>
      <c r="P375" s="94"/>
      <c r="Q375" s="94"/>
      <c r="R375" s="94"/>
      <c r="S375" s="94"/>
      <c r="T375" s="94"/>
      <c r="U375" s="94"/>
      <c r="V375" s="94"/>
      <c r="W375" s="94"/>
      <c r="X375" s="94"/>
      <c r="Y375" s="94"/>
      <c r="Z375" s="69">
        <f t="shared" si="25"/>
        <v>943</v>
      </c>
      <c r="AA375" s="49"/>
      <c r="AC375" s="27" t="s">
        <v>82</v>
      </c>
      <c r="AD375" s="37" t="s">
        <v>116</v>
      </c>
    </row>
    <row r="376" spans="1:30" ht="15" customHeight="1">
      <c r="A376" s="47"/>
      <c r="B376" s="91"/>
      <c r="C376" s="298"/>
      <c r="D376" s="299"/>
      <c r="E376" s="299"/>
      <c r="F376" s="299"/>
      <c r="G376" s="299"/>
      <c r="H376" s="299"/>
      <c r="I376" s="299"/>
      <c r="J376" s="299"/>
      <c r="K376" s="91" t="s">
        <v>205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>
      <c r="A377" s="47"/>
      <c r="B377" s="91"/>
      <c r="C377" s="298"/>
      <c r="D377" s="299"/>
      <c r="E377" s="299"/>
      <c r="F377" s="299"/>
      <c r="G377" s="299"/>
      <c r="H377" s="299"/>
      <c r="I377" s="299"/>
      <c r="J377" s="299"/>
      <c r="K377" s="91" t="s">
        <v>205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>
      <c r="A378" s="47" t="s">
        <v>30</v>
      </c>
      <c r="B378" s="277" t="s">
        <v>360</v>
      </c>
      <c r="C378" s="277"/>
      <c r="D378" s="277"/>
      <c r="E378" s="277"/>
      <c r="F378" s="277"/>
      <c r="G378" s="277"/>
      <c r="H378" s="277"/>
      <c r="I378" s="277"/>
      <c r="J378" s="277"/>
      <c r="K378" s="70">
        <f>SUM(K367:K377)</f>
        <v>5368</v>
      </c>
      <c r="L378" s="70">
        <f>SUM(L367:L377)</f>
        <v>9456</v>
      </c>
      <c r="M378" s="70">
        <f>SUM(M367:M377)</f>
        <v>4364</v>
      </c>
      <c r="N378" s="94"/>
      <c r="O378" s="94"/>
      <c r="P378" s="94"/>
      <c r="Q378" s="94"/>
      <c r="R378" s="94"/>
      <c r="S378" s="94"/>
      <c r="T378" s="94"/>
      <c r="U378" s="94"/>
      <c r="V378" s="94"/>
      <c r="W378" s="94"/>
      <c r="X378" s="94"/>
      <c r="Y378" s="94"/>
      <c r="Z378" s="70">
        <f>SUM(K378:Y378)</f>
        <v>19188</v>
      </c>
      <c r="AC378" s="27"/>
      <c r="AD378" s="37" t="s">
        <v>181</v>
      </c>
    </row>
    <row r="379" spans="1:30" ht="30" customHeight="1">
      <c r="A379" s="47" t="s">
        <v>53</v>
      </c>
      <c r="B379" s="50" t="s">
        <v>330</v>
      </c>
      <c r="C379" s="301" t="s">
        <v>331</v>
      </c>
      <c r="D379" s="301"/>
      <c r="E379" s="301"/>
      <c r="F379" s="301"/>
      <c r="G379" s="301"/>
      <c r="H379" s="301"/>
      <c r="I379" s="301"/>
      <c r="J379" s="302"/>
      <c r="K379" s="95">
        <v>1426</v>
      </c>
      <c r="L379" s="95">
        <v>730</v>
      </c>
      <c r="M379" s="95">
        <v>940</v>
      </c>
      <c r="N379" s="94"/>
      <c r="O379" s="94"/>
      <c r="P379" s="94"/>
      <c r="Q379" s="94"/>
      <c r="R379" s="94"/>
      <c r="S379" s="94"/>
      <c r="T379" s="94"/>
      <c r="U379" s="94"/>
      <c r="V379" s="94"/>
      <c r="W379" s="94"/>
      <c r="X379" s="94"/>
      <c r="Y379" s="94"/>
      <c r="Z379" s="69">
        <f>SUM(K379:Y379)</f>
        <v>3096</v>
      </c>
      <c r="AA379" s="49"/>
      <c r="AC379" s="27" t="s">
        <v>82</v>
      </c>
      <c r="AD379" s="37" t="s">
        <v>119</v>
      </c>
    </row>
    <row r="380" spans="1:30" ht="15" customHeight="1">
      <c r="A380" s="47" t="s">
        <v>55</v>
      </c>
      <c r="B380" s="24" t="s">
        <v>54</v>
      </c>
      <c r="C380" s="299" t="s">
        <v>332</v>
      </c>
      <c r="D380" s="299"/>
      <c r="E380" s="299"/>
      <c r="F380" s="299"/>
      <c r="G380" s="299"/>
      <c r="H380" s="299"/>
      <c r="I380" s="299"/>
      <c r="J380" s="299"/>
      <c r="K380" s="95">
        <v>341</v>
      </c>
      <c r="L380" s="95">
        <v>166</v>
      </c>
      <c r="M380" s="95">
        <v>278</v>
      </c>
      <c r="N380" s="94"/>
      <c r="O380" s="94"/>
      <c r="P380" s="94"/>
      <c r="Q380" s="94"/>
      <c r="R380" s="94"/>
      <c r="S380" s="94"/>
      <c r="T380" s="94"/>
      <c r="U380" s="94"/>
      <c r="V380" s="94"/>
      <c r="W380" s="94"/>
      <c r="X380" s="94"/>
      <c r="Y380" s="94"/>
      <c r="Z380" s="69">
        <f>SUM(K380:Y380)</f>
        <v>785</v>
      </c>
      <c r="AA380" s="49"/>
      <c r="AC380" s="27" t="s">
        <v>82</v>
      </c>
      <c r="AD380" s="37" t="s">
        <v>120</v>
      </c>
    </row>
    <row r="381" spans="1:30" ht="15" customHeight="1">
      <c r="A381" s="47"/>
      <c r="B381" s="24" t="s">
        <v>56</v>
      </c>
      <c r="C381" s="299" t="s">
        <v>333</v>
      </c>
      <c r="D381" s="299"/>
      <c r="E381" s="299"/>
      <c r="F381" s="299"/>
      <c r="G381" s="299"/>
      <c r="H381" s="299"/>
      <c r="I381" s="299"/>
      <c r="J381" s="299"/>
      <c r="K381" s="95">
        <v>160</v>
      </c>
      <c r="L381" s="95">
        <v>127</v>
      </c>
      <c r="M381" s="95">
        <v>163</v>
      </c>
      <c r="N381" s="94"/>
      <c r="O381" s="94"/>
      <c r="P381" s="94"/>
      <c r="Q381" s="94"/>
      <c r="R381" s="94"/>
      <c r="S381" s="94"/>
      <c r="T381" s="94"/>
      <c r="U381" s="94"/>
      <c r="V381" s="94"/>
      <c r="W381" s="94"/>
      <c r="X381" s="94"/>
      <c r="Y381" s="94"/>
      <c r="Z381" s="69">
        <f>SUM(K381:Y381)</f>
        <v>450</v>
      </c>
      <c r="AA381" s="49"/>
      <c r="AC381" s="27" t="s">
        <v>82</v>
      </c>
      <c r="AD381" s="37" t="s">
        <v>121</v>
      </c>
    </row>
    <row r="382" spans="1:30" ht="15" customHeight="1">
      <c r="A382" s="47"/>
      <c r="B382" s="92"/>
      <c r="C382" s="298"/>
      <c r="D382" s="299"/>
      <c r="E382" s="299"/>
      <c r="F382" s="299"/>
      <c r="G382" s="299"/>
      <c r="H382" s="299"/>
      <c r="I382" s="299"/>
      <c r="J382" s="299"/>
      <c r="K382" s="92" t="s">
        <v>205</v>
      </c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49"/>
      <c r="AC382" s="27" t="s">
        <v>82</v>
      </c>
      <c r="AD382" s="37" t="s">
        <v>122</v>
      </c>
    </row>
    <row r="383" spans="1:30" ht="15" customHeight="1">
      <c r="A383" s="47"/>
      <c r="B383" s="92"/>
      <c r="C383" s="298"/>
      <c r="D383" s="299"/>
      <c r="E383" s="299"/>
      <c r="F383" s="299"/>
      <c r="G383" s="299"/>
      <c r="H383" s="299"/>
      <c r="I383" s="299"/>
      <c r="J383" s="299"/>
      <c r="K383" s="92" t="s">
        <v>205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>
      <c r="A384" s="47"/>
      <c r="B384" s="92"/>
      <c r="C384" s="298"/>
      <c r="D384" s="299"/>
      <c r="E384" s="299"/>
      <c r="F384" s="299"/>
      <c r="G384" s="299"/>
      <c r="H384" s="299"/>
      <c r="I384" s="299"/>
      <c r="J384" s="299"/>
      <c r="K384" s="92" t="s">
        <v>205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>
      <c r="A385" s="47"/>
      <c r="B385" s="92"/>
      <c r="C385" s="298"/>
      <c r="D385" s="299"/>
      <c r="E385" s="299"/>
      <c r="F385" s="299"/>
      <c r="G385" s="299"/>
      <c r="H385" s="299"/>
      <c r="I385" s="299"/>
      <c r="J385" s="299"/>
      <c r="K385" s="92" t="s">
        <v>205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>
      <c r="A386" s="47"/>
      <c r="B386" s="92"/>
      <c r="C386" s="298"/>
      <c r="D386" s="299"/>
      <c r="E386" s="299"/>
      <c r="F386" s="299"/>
      <c r="G386" s="299"/>
      <c r="H386" s="299"/>
      <c r="I386" s="299"/>
      <c r="J386" s="299"/>
      <c r="K386" s="92" t="s">
        <v>205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>
      <c r="A387" s="47"/>
      <c r="B387" s="92"/>
      <c r="C387" s="298"/>
      <c r="D387" s="299"/>
      <c r="E387" s="299"/>
      <c r="F387" s="299"/>
      <c r="G387" s="299"/>
      <c r="H387" s="299"/>
      <c r="I387" s="299"/>
      <c r="J387" s="299"/>
      <c r="K387" s="92" t="s">
        <v>205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>
      <c r="A388" s="47"/>
      <c r="B388" s="92"/>
      <c r="C388" s="298"/>
      <c r="D388" s="299"/>
      <c r="E388" s="299"/>
      <c r="F388" s="299"/>
      <c r="G388" s="299"/>
      <c r="H388" s="299"/>
      <c r="I388" s="299"/>
      <c r="J388" s="299"/>
      <c r="K388" s="92" t="s">
        <v>205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>
      <c r="A389" s="47"/>
      <c r="B389" s="92"/>
      <c r="C389" s="298"/>
      <c r="D389" s="299"/>
      <c r="E389" s="299"/>
      <c r="F389" s="299"/>
      <c r="G389" s="299"/>
      <c r="H389" s="299"/>
      <c r="I389" s="299"/>
      <c r="J389" s="299"/>
      <c r="K389" s="92" t="s">
        <v>205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>
      <c r="A390" s="47" t="s">
        <v>30</v>
      </c>
      <c r="B390" s="277" t="s">
        <v>360</v>
      </c>
      <c r="C390" s="277"/>
      <c r="D390" s="277"/>
      <c r="E390" s="277"/>
      <c r="F390" s="277"/>
      <c r="G390" s="277"/>
      <c r="H390" s="277"/>
      <c r="I390" s="277"/>
      <c r="J390" s="277"/>
      <c r="K390" s="70">
        <f>SUM(K379:K389)</f>
        <v>1927</v>
      </c>
      <c r="L390" s="70">
        <f>SUM(L379:L389)</f>
        <v>1023</v>
      </c>
      <c r="M390" s="70">
        <f>SUM(M379:M389)</f>
        <v>1381</v>
      </c>
      <c r="N390" s="94"/>
      <c r="O390" s="94"/>
      <c r="P390" s="94"/>
      <c r="Q390" s="94"/>
      <c r="R390" s="94"/>
      <c r="S390" s="94"/>
      <c r="T390" s="94"/>
      <c r="U390" s="94"/>
      <c r="V390" s="94"/>
      <c r="W390" s="94"/>
      <c r="X390" s="94"/>
      <c r="Y390" s="94"/>
      <c r="Z390" s="70">
        <f>SUM(K390:Y390)</f>
        <v>4331</v>
      </c>
      <c r="AC390"/>
      <c r="AD390" s="37" t="s">
        <v>181</v>
      </c>
    </row>
    <row r="391" spans="1:34" ht="15.75" customHeight="1">
      <c r="AA391" s="4" t="s">
        <v>88</v>
      </c>
      <c r="AC391"/>
    </row>
    <row r="392" spans="1:34" ht="16.5" customHeight="1">
      <c r="A392" s="3"/>
      <c r="B392" s="300" t="s">
        <v>93</v>
      </c>
      <c r="C392" s="300"/>
      <c r="D392" s="300"/>
      <c r="E392" s="300"/>
      <c r="F392" s="300"/>
      <c r="G392" s="300"/>
      <c r="H392" s="300"/>
      <c r="I392" s="300"/>
      <c r="J392" s="300"/>
      <c r="K392" s="300"/>
      <c r="L392" s="300"/>
      <c r="M392" s="300"/>
      <c r="N392" s="300"/>
      <c r="O392" s="264" t="s">
        <v>37</v>
      </c>
      <c r="P392" s="265"/>
      <c r="Q392" s="265"/>
      <c r="R392" s="265"/>
      <c r="S392" s="265"/>
      <c r="T392" s="265"/>
      <c r="U392" s="265"/>
      <c r="V392" s="265"/>
      <c r="W392" s="265"/>
      <c r="X392" s="265"/>
      <c r="Y392" s="266"/>
      <c r="Z392" s="3"/>
      <c r="AA392" s="3"/>
      <c r="AC392"/>
    </row>
    <row r="393" spans="1:34" ht="21.75" customHeight="1">
      <c r="A393" s="30"/>
      <c r="B393" s="286" t="s">
        <v>367</v>
      </c>
      <c r="C393" s="287"/>
      <c r="D393" s="288"/>
      <c r="E393" s="286" t="s">
        <v>368</v>
      </c>
      <c r="F393" s="287"/>
      <c r="G393" s="288"/>
      <c r="H393" s="286" t="s">
        <v>369</v>
      </c>
      <c r="I393" s="287"/>
      <c r="J393" s="288"/>
      <c r="K393" s="292" t="s">
        <v>370</v>
      </c>
      <c r="L393" s="294" t="s">
        <v>371</v>
      </c>
      <c r="M393" s="294" t="s">
        <v>372</v>
      </c>
      <c r="N393" s="296" t="s">
        <v>373</v>
      </c>
      <c r="O393" s="208" t="s">
        <v>367</v>
      </c>
      <c r="P393" s="209" t="s">
        <v>368</v>
      </c>
      <c r="Q393" s="210" t="s">
        <v>369</v>
      </c>
      <c r="R393" s="211" t="s">
        <v>370</v>
      </c>
      <c r="S393" s="62"/>
      <c r="T393" s="212" t="s">
        <v>371</v>
      </c>
      <c r="U393" s="62"/>
      <c r="V393" s="213" t="s">
        <v>372</v>
      </c>
      <c r="W393" s="62"/>
      <c r="X393" s="214" t="s">
        <v>373</v>
      </c>
      <c r="Y393" s="215" t="s">
        <v>374</v>
      </c>
      <c r="Z393" s="3"/>
      <c r="AC393"/>
    </row>
    <row r="394" spans="1:34" ht="22.5" customHeight="1">
      <c r="A394" s="34"/>
      <c r="B394" s="289"/>
      <c r="C394" s="290"/>
      <c r="D394" s="291"/>
      <c r="E394" s="289"/>
      <c r="F394" s="290"/>
      <c r="G394" s="291"/>
      <c r="H394" s="289"/>
      <c r="I394" s="290"/>
      <c r="J394" s="291"/>
      <c r="K394" s="293"/>
      <c r="L394" s="295"/>
      <c r="M394" s="295"/>
      <c r="N394" s="297"/>
      <c r="O394" s="216" t="s">
        <v>375</v>
      </c>
      <c r="P394" s="217" t="s">
        <v>376</v>
      </c>
      <c r="Q394" s="218" t="s">
        <v>377</v>
      </c>
      <c r="R394" s="219" t="s">
        <v>378</v>
      </c>
      <c r="S394" s="63"/>
      <c r="T394" s="220" t="s">
        <v>379</v>
      </c>
      <c r="U394" s="63"/>
      <c r="V394" s="221" t="s">
        <v>380</v>
      </c>
      <c r="W394" s="63"/>
      <c r="X394" s="222" t="s">
        <v>381</v>
      </c>
      <c r="Y394" s="223" t="s">
        <v>382</v>
      </c>
      <c r="AC394"/>
    </row>
    <row r="395" spans="1:34" ht="15" customHeight="1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>
      <c r="A396"/>
      <c r="J396" s="279"/>
      <c r="K396" s="279"/>
      <c r="L396" s="279"/>
      <c r="M396" s="279"/>
      <c r="N396" s="284"/>
      <c r="O396" s="284"/>
      <c r="P396" s="284"/>
      <c r="Q396" s="284"/>
      <c r="R396" s="284"/>
      <c r="S396" s="284"/>
      <c r="T396" s="284"/>
      <c r="U396" s="284"/>
      <c r="V396" s="284"/>
      <c r="W396" s="284"/>
      <c r="X396" s="3"/>
      <c r="Y396" s="31"/>
      <c r="Z396" s="3"/>
      <c r="AA396" s="2"/>
      <c r="AC396"/>
      <c r="AD396" t="s">
        <v>356</v>
      </c>
      <c r="AH396" s="93" t="s">
        <v>364</v>
      </c>
    </row>
    <row r="397" spans="1:34" ht="22.5" customHeight="1">
      <c r="A397" s="53"/>
      <c r="B397" s="30"/>
      <c r="C397" s="30"/>
      <c r="D397" s="30"/>
      <c r="E397" s="30"/>
      <c r="F397" s="30"/>
      <c r="G397" s="30"/>
      <c r="H397" s="30"/>
      <c r="I397" s="280" t="s">
        <v>96</v>
      </c>
      <c r="J397" s="280"/>
      <c r="K397" s="280"/>
      <c r="L397" s="280"/>
      <c r="M397" s="8" t="s">
        <v>334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5" t="s">
        <v>94</v>
      </c>
      <c r="Z397" s="285"/>
      <c r="AC397"/>
      <c r="AH397" s="93" t="s">
        <v>363</v>
      </c>
    </row>
    <row r="398" spans="1:34" ht="22.5" customHeight="1">
      <c r="A398" s="53"/>
      <c r="B398" s="30"/>
      <c r="C398" s="30"/>
      <c r="D398" s="30"/>
      <c r="E398" s="30"/>
      <c r="F398" s="30"/>
      <c r="G398" s="30"/>
      <c r="H398" s="30"/>
      <c r="I398" s="280" t="s">
        <v>2</v>
      </c>
      <c r="J398" s="280"/>
      <c r="K398" s="280"/>
      <c r="L398" s="280"/>
      <c r="M398" s="8" t="s">
        <v>335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5"/>
      <c r="Z398" s="285"/>
      <c r="AC398"/>
    </row>
    <row r="399" spans="1:34" ht="22.5" customHeight="1">
      <c r="A399" s="53"/>
      <c r="B399" s="30"/>
      <c r="C399" s="30"/>
      <c r="D399" s="30"/>
      <c r="E399" s="30"/>
      <c r="F399" s="30"/>
      <c r="G399" s="30"/>
      <c r="H399" s="30"/>
      <c r="I399" s="30"/>
      <c r="J399" s="279"/>
      <c r="K399" s="279"/>
      <c r="L399" s="279"/>
      <c r="M399" s="279"/>
      <c r="N399" s="8"/>
      <c r="O399" s="8"/>
      <c r="P399" s="8"/>
      <c r="Q399" s="8"/>
      <c r="R399" s="280"/>
      <c r="S399" s="280"/>
      <c r="T399" s="280"/>
      <c r="U399" s="280"/>
      <c r="V399" s="8"/>
      <c r="W399" s="8"/>
      <c r="X399" s="3"/>
      <c r="Y399" s="281" t="s">
        <v>356</v>
      </c>
      <c r="Z399" s="281"/>
      <c r="AC399"/>
    </row>
    <row r="400" spans="1:34" ht="23.25" customHeight="1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82"/>
      <c r="X400" s="282"/>
      <c r="Y400" s="282"/>
      <c r="Z400" s="282"/>
      <c r="AC400"/>
    </row>
    <row r="401" spans="1:30" ht="23.25" customHeight="1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82"/>
      <c r="X401" s="282"/>
      <c r="Y401" s="282"/>
      <c r="Z401" s="282"/>
      <c r="AC401"/>
    </row>
    <row r="402" spans="1:30" ht="23.25" customHeight="1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83" t="s">
        <v>357</v>
      </c>
      <c r="X402" s="283"/>
      <c r="Y402" s="283"/>
      <c r="Z402" s="283"/>
      <c r="AC402"/>
    </row>
    <row r="403" spans="1:30" ht="24.75" customHeight="1">
      <c r="A403" s="15" t="s">
        <v>3</v>
      </c>
      <c r="B403" s="276" t="s">
        <v>4</v>
      </c>
      <c r="C403" s="276"/>
      <c r="D403" s="276"/>
      <c r="E403" s="276"/>
      <c r="F403" s="276"/>
      <c r="G403" s="276"/>
      <c r="H403" s="276"/>
      <c r="I403" s="276"/>
      <c r="J403" s="276"/>
      <c r="K403" s="276" t="s">
        <v>5</v>
      </c>
      <c r="L403" s="276"/>
      <c r="M403" s="276"/>
      <c r="N403" s="276"/>
      <c r="O403" s="276"/>
      <c r="P403" s="276"/>
      <c r="Q403" s="276"/>
      <c r="R403" s="276"/>
      <c r="S403" s="276"/>
      <c r="T403" s="276"/>
      <c r="U403" s="276"/>
      <c r="V403" s="276"/>
      <c r="W403" s="276"/>
      <c r="X403" s="276"/>
      <c r="Y403" s="276"/>
      <c r="Z403" s="276"/>
      <c r="AC403"/>
    </row>
    <row r="404" spans="1:30" ht="48.75" customHeight="1">
      <c r="A404" s="15" t="s">
        <v>57</v>
      </c>
      <c r="B404" s="277" t="s">
        <v>58</v>
      </c>
      <c r="C404" s="277"/>
      <c r="D404" s="277"/>
      <c r="E404" s="277"/>
      <c r="F404" s="277"/>
      <c r="G404" s="277"/>
      <c r="H404" s="277"/>
      <c r="I404" s="277"/>
      <c r="J404" s="277"/>
      <c r="K404" s="10" t="s">
        <v>184</v>
      </c>
      <c r="L404" s="10" t="s">
        <v>186</v>
      </c>
      <c r="M404" s="10" t="s">
        <v>188</v>
      </c>
      <c r="N404" s="94"/>
      <c r="O404" s="94"/>
      <c r="P404" s="94"/>
      <c r="Q404" s="94"/>
      <c r="R404" s="94"/>
      <c r="S404" s="94"/>
      <c r="T404" s="94"/>
      <c r="U404" s="94"/>
      <c r="V404" s="94"/>
      <c r="W404" s="94"/>
      <c r="X404" s="94"/>
      <c r="Y404" s="94"/>
      <c r="Z404" s="15" t="s">
        <v>189</v>
      </c>
      <c r="AC404"/>
      <c r="AD404" s="57" t="s">
        <v>182</v>
      </c>
    </row>
    <row r="405" spans="1:30" ht="12.75" customHeight="1">
      <c r="A405" s="17" t="s">
        <v>7</v>
      </c>
      <c r="B405" s="278" t="s">
        <v>8</v>
      </c>
      <c r="C405" s="278"/>
      <c r="D405" s="278"/>
      <c r="E405" s="278"/>
      <c r="F405" s="278"/>
      <c r="G405" s="278"/>
      <c r="H405" s="278"/>
      <c r="I405" s="278"/>
      <c r="J405" s="27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>
      <c r="A406" s="24" t="s">
        <v>25</v>
      </c>
      <c r="B406" s="270" t="s">
        <v>361</v>
      </c>
      <c r="C406" s="271"/>
      <c r="D406" s="271"/>
      <c r="E406" s="271"/>
      <c r="F406" s="271"/>
      <c r="G406" s="271"/>
      <c r="H406" s="271"/>
      <c r="I406" s="271"/>
      <c r="J406" s="272"/>
      <c r="K406" s="71">
        <f>K98+K110+K138+K150+K178+K190+K218+K230+K258+K270+K298+K310+K338+K350+K378+K390</f>
        <v>685859</v>
      </c>
      <c r="L406" s="71">
        <f>L98+L110+L138+L150+L178+L190+L218+L230+L258+L270+L298+L310+L338+L350+L378+L390</f>
        <v>663590</v>
      </c>
      <c r="M406" s="71">
        <f>M98+M110+M138+M150+M178+M190+M218+M230+M258+M270+M298+M310+M338+M350+M378+M390</f>
        <v>820522</v>
      </c>
      <c r="N406" s="94"/>
      <c r="O406" s="94"/>
      <c r="P406" s="94"/>
      <c r="Q406" s="94"/>
      <c r="R406" s="94"/>
      <c r="S406" s="94"/>
      <c r="T406" s="94"/>
      <c r="U406" s="94"/>
      <c r="V406" s="94"/>
      <c r="W406" s="94"/>
      <c r="X406" s="94"/>
      <c r="Y406" s="94"/>
      <c r="Z406" s="71">
        <f>SUM(K406:Y406)</f>
        <v>2169971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>
      <c r="A407" s="24" t="s">
        <v>30</v>
      </c>
      <c r="B407" s="270" t="s">
        <v>59</v>
      </c>
      <c r="C407" s="271"/>
      <c r="D407" s="271"/>
      <c r="E407" s="271"/>
      <c r="F407" s="271"/>
      <c r="G407" s="271"/>
      <c r="H407" s="271"/>
      <c r="I407" s="271"/>
      <c r="J407" s="272"/>
      <c r="K407" s="95">
        <v>112107</v>
      </c>
      <c r="L407" s="95">
        <v>66672</v>
      </c>
      <c r="M407" s="95">
        <v>133536</v>
      </c>
      <c r="N407" s="94"/>
      <c r="O407" s="94"/>
      <c r="P407" s="94"/>
      <c r="Q407" s="94"/>
      <c r="R407" s="94"/>
      <c r="S407" s="94"/>
      <c r="T407" s="94"/>
      <c r="U407" s="94"/>
      <c r="V407" s="94"/>
      <c r="W407" s="94"/>
      <c r="X407" s="94"/>
      <c r="Y407" s="94"/>
      <c r="Z407" s="67">
        <f>SUM(K407:Y407)</f>
        <v>312315</v>
      </c>
      <c r="AA407" s="25"/>
      <c r="AC407" s="27" t="s">
        <v>82</v>
      </c>
      <c r="AD407" s="58" t="s">
        <v>106</v>
      </c>
    </row>
    <row r="408" spans="1:30" ht="30" customHeight="1">
      <c r="A408" s="24" t="s">
        <v>60</v>
      </c>
      <c r="B408" s="270" t="s">
        <v>362</v>
      </c>
      <c r="C408" s="271"/>
      <c r="D408" s="271"/>
      <c r="E408" s="271"/>
      <c r="F408" s="271"/>
      <c r="G408" s="271"/>
      <c r="H408" s="271"/>
      <c r="I408" s="271"/>
      <c r="J408" s="272"/>
      <c r="K408" s="71">
        <f>K406+K407</f>
        <v>797966</v>
      </c>
      <c r="L408" s="71">
        <f>L406+L407</f>
        <v>730262</v>
      </c>
      <c r="M408" s="71">
        <f>M406+M407</f>
        <v>954058</v>
      </c>
      <c r="N408" s="94"/>
      <c r="O408" s="94"/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71">
        <f>SUM(K408:Y408)</f>
        <v>2482286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>
      <c r="AA409" s="4" t="s">
        <v>88</v>
      </c>
      <c r="AC409"/>
    </row>
    <row r="410" spans="1:30" ht="15" customHeight="1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273"/>
      <c r="M410" s="274"/>
      <c r="N410" s="274"/>
      <c r="O410" s="65" t="s">
        <v>61</v>
      </c>
      <c r="P410" s="224"/>
      <c r="Q410" s="225"/>
      <c r="R410" s="66" t="s">
        <v>62</v>
      </c>
      <c r="S410" s="226">
        <v>0</v>
      </c>
      <c r="T410" s="227">
        <v>4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>
      <c r="A412" s="3"/>
      <c r="B412" s="3"/>
      <c r="C412" s="264" t="s">
        <v>93</v>
      </c>
      <c r="D412" s="265"/>
      <c r="E412" s="265"/>
      <c r="F412" s="265"/>
      <c r="G412" s="265"/>
      <c r="H412" s="265"/>
      <c r="I412" s="265"/>
      <c r="J412" s="265"/>
      <c r="K412" s="265"/>
      <c r="L412" s="265"/>
      <c r="M412" s="265"/>
      <c r="N412" s="265"/>
      <c r="O412" s="265"/>
      <c r="P412" s="265"/>
      <c r="Q412" s="265"/>
      <c r="R412" s="265"/>
      <c r="S412" s="265"/>
      <c r="T412" s="265"/>
      <c r="U412" s="265"/>
      <c r="V412" s="265"/>
      <c r="W412" s="265"/>
      <c r="X412" s="265"/>
      <c r="Y412" s="266"/>
      <c r="Z412" s="3"/>
      <c r="AA412" s="3"/>
      <c r="AC412"/>
    </row>
    <row r="413" spans="1:30" ht="19.5" customHeight="1">
      <c r="A413" s="30"/>
      <c r="B413" s="31"/>
      <c r="C413" s="275" t="s">
        <v>32</v>
      </c>
      <c r="D413" s="275"/>
      <c r="E413" s="275"/>
      <c r="F413" s="275"/>
      <c r="G413" s="275" t="s">
        <v>33</v>
      </c>
      <c r="H413" s="275"/>
      <c r="I413" s="275"/>
      <c r="J413" s="275"/>
      <c r="K413" s="275" t="s">
        <v>34</v>
      </c>
      <c r="L413" s="275"/>
      <c r="M413" s="275"/>
      <c r="N413" s="275" t="s">
        <v>35</v>
      </c>
      <c r="O413" s="275"/>
      <c r="P413" s="275"/>
      <c r="Q413" s="275" t="s">
        <v>36</v>
      </c>
      <c r="R413" s="275"/>
      <c r="S413" s="275"/>
      <c r="T413" s="275" t="s">
        <v>91</v>
      </c>
      <c r="U413" s="275"/>
      <c r="V413" s="275"/>
      <c r="W413" s="275" t="s">
        <v>92</v>
      </c>
      <c r="X413" s="275"/>
      <c r="Y413" s="275"/>
      <c r="Z413" s="3"/>
      <c r="AC413"/>
    </row>
    <row r="414" spans="1:30" ht="75" customHeight="1">
      <c r="A414" s="34"/>
      <c r="B414" s="35"/>
      <c r="C414" s="267" t="s">
        <v>366</v>
      </c>
      <c r="D414" s="268"/>
      <c r="E414" s="268"/>
      <c r="F414" s="268"/>
      <c r="G414" s="267" t="s">
        <v>366</v>
      </c>
      <c r="H414" s="268"/>
      <c r="I414" s="268"/>
      <c r="J414" s="268"/>
      <c r="K414" s="267" t="s">
        <v>366</v>
      </c>
      <c r="L414" s="268"/>
      <c r="M414" s="268"/>
      <c r="N414" s="267" t="s">
        <v>366</v>
      </c>
      <c r="O414" s="268"/>
      <c r="P414" s="268"/>
      <c r="Q414" s="267" t="s">
        <v>366</v>
      </c>
      <c r="R414" s="268"/>
      <c r="S414" s="268"/>
      <c r="T414" s="267" t="s">
        <v>366</v>
      </c>
      <c r="U414" s="268"/>
      <c r="V414" s="268"/>
      <c r="W414" s="267" t="s">
        <v>366</v>
      </c>
      <c r="X414" s="268"/>
      <c r="Y414" s="268"/>
      <c r="AA414" s="36"/>
      <c r="AC414"/>
    </row>
    <row r="415" spans="1:30" ht="15.75" customHeight="1">
      <c r="C415" s="248" t="s">
        <v>164</v>
      </c>
      <c r="D415" s="248"/>
      <c r="E415" s="248"/>
      <c r="F415" s="248"/>
      <c r="G415" s="248" t="s">
        <v>164</v>
      </c>
      <c r="H415" s="248"/>
      <c r="I415" s="248"/>
      <c r="J415" s="248"/>
      <c r="K415" s="269" t="s">
        <v>164</v>
      </c>
      <c r="L415" s="269"/>
      <c r="M415" s="269"/>
      <c r="N415" s="269" t="s">
        <v>164</v>
      </c>
      <c r="O415" s="269"/>
      <c r="P415" s="269"/>
      <c r="Q415" s="269" t="s">
        <v>164</v>
      </c>
      <c r="R415" s="269"/>
      <c r="S415" s="269"/>
      <c r="T415" s="269" t="s">
        <v>164</v>
      </c>
      <c r="U415" s="269"/>
      <c r="V415" s="269"/>
      <c r="W415" s="269" t="s">
        <v>164</v>
      </c>
      <c r="X415" s="269"/>
      <c r="Y415" s="269"/>
      <c r="AC415"/>
    </row>
    <row r="416" spans="1:30" ht="16.5" customHeight="1">
      <c r="A416" s="34"/>
      <c r="B416" s="35"/>
      <c r="C416" s="264" t="s">
        <v>37</v>
      </c>
      <c r="D416" s="265"/>
      <c r="E416" s="265"/>
      <c r="F416" s="265"/>
      <c r="G416" s="265"/>
      <c r="H416" s="265"/>
      <c r="I416" s="265"/>
      <c r="J416" s="265"/>
      <c r="K416" s="265"/>
      <c r="L416" s="265"/>
      <c r="M416" s="265"/>
      <c r="N416" s="265"/>
      <c r="O416" s="265"/>
      <c r="P416" s="265"/>
      <c r="Q416" s="265"/>
      <c r="R416" s="265"/>
      <c r="S416" s="265"/>
      <c r="T416" s="265"/>
      <c r="U416" s="265"/>
      <c r="V416" s="265"/>
      <c r="W416" s="265"/>
      <c r="X416" s="265"/>
      <c r="Y416" s="266"/>
      <c r="AA416" s="36"/>
      <c r="AC416"/>
    </row>
    <row r="417" spans="1:29" ht="41.25" customHeight="1">
      <c r="A417" s="34"/>
      <c r="B417" s="35"/>
      <c r="C417" s="251" t="s">
        <v>64</v>
      </c>
      <c r="D417" s="263"/>
      <c r="E417" s="263"/>
      <c r="F417" s="252"/>
      <c r="G417" s="251" t="s">
        <v>65</v>
      </c>
      <c r="H417" s="263"/>
      <c r="I417" s="263"/>
      <c r="J417" s="252"/>
      <c r="K417" s="251" t="s">
        <v>66</v>
      </c>
      <c r="L417" s="263"/>
      <c r="M417" s="252"/>
      <c r="N417" s="251" t="s">
        <v>67</v>
      </c>
      <c r="O417" s="263"/>
      <c r="P417" s="252"/>
      <c r="Q417" s="251" t="s">
        <v>68</v>
      </c>
      <c r="R417" s="263"/>
      <c r="S417" s="252"/>
      <c r="T417" s="251" t="s">
        <v>69</v>
      </c>
      <c r="U417" s="252"/>
      <c r="V417" s="251" t="s">
        <v>70</v>
      </c>
      <c r="W417" s="252"/>
      <c r="X417" s="251" t="s">
        <v>71</v>
      </c>
      <c r="Y417" s="252"/>
      <c r="AA417" s="36"/>
      <c r="AC417"/>
    </row>
    <row r="418" spans="1:29" ht="45" customHeight="1">
      <c r="A418" s="34"/>
      <c r="B418" s="35"/>
      <c r="C418" s="253" t="s">
        <v>366</v>
      </c>
      <c r="D418" s="254"/>
      <c r="E418" s="254"/>
      <c r="F418" s="254"/>
      <c r="G418" s="253" t="s">
        <v>366</v>
      </c>
      <c r="H418" s="254"/>
      <c r="I418" s="254"/>
      <c r="J418" s="254"/>
      <c r="K418" s="255" t="s">
        <v>366</v>
      </c>
      <c r="L418" s="256"/>
      <c r="M418" s="256"/>
      <c r="N418" s="257" t="s">
        <v>366</v>
      </c>
      <c r="O418" s="258"/>
      <c r="P418" s="258"/>
      <c r="Q418" s="255" t="s">
        <v>366</v>
      </c>
      <c r="R418" s="256"/>
      <c r="S418" s="256"/>
      <c r="T418" s="257" t="s">
        <v>366</v>
      </c>
      <c r="U418" s="258"/>
      <c r="V418" s="255" t="s">
        <v>366</v>
      </c>
      <c r="W418" s="256"/>
      <c r="X418" s="255" t="s">
        <v>366</v>
      </c>
      <c r="Y418" s="256"/>
      <c r="AA418" s="36"/>
      <c r="AC418"/>
    </row>
    <row r="419" spans="1:29" ht="13.5" customHeight="1">
      <c r="A419" s="34"/>
      <c r="B419" s="35"/>
      <c r="C419" s="248" t="s">
        <v>164</v>
      </c>
      <c r="D419" s="248"/>
      <c r="E419" s="248"/>
      <c r="F419" s="248"/>
      <c r="G419" s="248" t="s">
        <v>164</v>
      </c>
      <c r="H419" s="248"/>
      <c r="I419" s="248"/>
      <c r="J419" s="248"/>
      <c r="K419" s="248" t="s">
        <v>164</v>
      </c>
      <c r="L419" s="248"/>
      <c r="M419" s="248"/>
      <c r="N419" s="247" t="s">
        <v>164</v>
      </c>
      <c r="O419" s="247"/>
      <c r="P419" s="247"/>
      <c r="Q419" s="248" t="s">
        <v>164</v>
      </c>
      <c r="R419" s="248"/>
      <c r="S419" s="248"/>
      <c r="T419" s="247" t="s">
        <v>164</v>
      </c>
      <c r="U419" s="247"/>
      <c r="V419" s="248" t="s">
        <v>164</v>
      </c>
      <c r="W419" s="248"/>
      <c r="X419" s="248" t="s">
        <v>164</v>
      </c>
      <c r="Y419" s="248"/>
      <c r="AA419" s="36"/>
      <c r="AC419"/>
    </row>
    <row r="420" spans="1:29" ht="42" customHeight="1">
      <c r="C420" s="259" t="s">
        <v>72</v>
      </c>
      <c r="D420" s="260"/>
      <c r="E420" s="260"/>
      <c r="F420" s="261"/>
      <c r="G420" s="249" t="s">
        <v>73</v>
      </c>
      <c r="H420" s="262"/>
      <c r="I420" s="262"/>
      <c r="J420" s="250"/>
      <c r="K420" s="251" t="s">
        <v>74</v>
      </c>
      <c r="L420" s="263"/>
      <c r="M420" s="252"/>
      <c r="N420" s="249" t="s">
        <v>75</v>
      </c>
      <c r="O420" s="262"/>
      <c r="P420" s="250"/>
      <c r="Q420" s="251" t="s">
        <v>76</v>
      </c>
      <c r="R420" s="263"/>
      <c r="S420" s="252"/>
      <c r="T420" s="249" t="s">
        <v>77</v>
      </c>
      <c r="U420" s="250"/>
      <c r="V420" s="251" t="s">
        <v>78</v>
      </c>
      <c r="W420" s="252"/>
      <c r="X420" s="251" t="s">
        <v>79</v>
      </c>
      <c r="Y420" s="252"/>
      <c r="AC420"/>
    </row>
    <row r="421" spans="1:29" ht="45" customHeight="1">
      <c r="C421" s="253" t="s">
        <v>366</v>
      </c>
      <c r="D421" s="254"/>
      <c r="E421" s="254"/>
      <c r="F421" s="254"/>
      <c r="G421" s="253" t="s">
        <v>366</v>
      </c>
      <c r="H421" s="254"/>
      <c r="I421" s="254"/>
      <c r="J421" s="254"/>
      <c r="K421" s="255" t="s">
        <v>366</v>
      </c>
      <c r="L421" s="256"/>
      <c r="M421" s="256"/>
      <c r="N421" s="257" t="s">
        <v>366</v>
      </c>
      <c r="O421" s="258"/>
      <c r="P421" s="258"/>
      <c r="Q421" s="255" t="s">
        <v>366</v>
      </c>
      <c r="R421" s="256"/>
      <c r="S421" s="256"/>
      <c r="T421" s="257" t="s">
        <v>366</v>
      </c>
      <c r="U421" s="258"/>
      <c r="V421" s="255" t="s">
        <v>366</v>
      </c>
      <c r="W421" s="256"/>
      <c r="X421" s="255" t="s">
        <v>366</v>
      </c>
      <c r="Y421" s="256"/>
      <c r="AC421"/>
    </row>
    <row r="422" spans="1:29" ht="15.75" customHeight="1">
      <c r="C422" s="248" t="s">
        <v>164</v>
      </c>
      <c r="D422" s="248"/>
      <c r="E422" s="248"/>
      <c r="F422" s="248"/>
      <c r="G422" s="248" t="s">
        <v>164</v>
      </c>
      <c r="H422" s="248"/>
      <c r="I422" s="248"/>
      <c r="J422" s="248"/>
      <c r="K422" s="248" t="s">
        <v>164</v>
      </c>
      <c r="L422" s="248"/>
      <c r="M422" s="248"/>
      <c r="N422" s="247" t="s">
        <v>164</v>
      </c>
      <c r="O422" s="247"/>
      <c r="P422" s="247"/>
      <c r="Q422" s="248" t="s">
        <v>164</v>
      </c>
      <c r="R422" s="248"/>
      <c r="S422" s="248"/>
      <c r="T422" s="247" t="s">
        <v>164</v>
      </c>
      <c r="U422" s="247"/>
      <c r="V422" s="248" t="s">
        <v>164</v>
      </c>
      <c r="W422" s="248"/>
      <c r="X422" s="248" t="s">
        <v>164</v>
      </c>
      <c r="Y422" s="248"/>
      <c r="AC422"/>
    </row>
    <row r="423" spans="1:29" ht="15" customHeight="1">
      <c r="AC423"/>
    </row>
  </sheetData>
  <sheetProtection password="C0A4" sheet="1" objects="1" scenarios="1"/>
  <mergeCells count="605"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G41:J41"/>
    <mergeCell ref="K41:M41"/>
    <mergeCell ref="N41:P41"/>
    <mergeCell ref="Q41:S41"/>
    <mergeCell ref="T41:V41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I7:L7"/>
    <mergeCell ref="I6:L6"/>
    <mergeCell ref="W5:Z6"/>
    <mergeCell ref="W7:Z7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</mergeCells>
  <conditionalFormatting sqref="L410:N410">
    <cfRule type="expression" dxfId="180" priority="162">
      <formula>ISBLANK(INDIRECT(ADDRESS(ROW(), COLUMN())))</formula>
    </cfRule>
  </conditionalFormatting>
  <conditionalFormatting sqref="P410:Q410 S410:T410 V410:Y410">
    <cfRule type="cellIs" dxfId="179" priority="163" operator="lessThan">
      <formula>0</formula>
    </cfRule>
  </conditionalFormatting>
  <conditionalFormatting sqref="P410:Q410 S410:T410 V410:Y410">
    <cfRule type="cellIs" dxfId="178" priority="164" operator="greaterThan">
      <formula>9</formula>
    </cfRule>
  </conditionalFormatting>
  <conditionalFormatting sqref="P410:Q410 S410:T410 V410:Y410">
    <cfRule type="expression" dxfId="177" priority="165">
      <formula>ISBLANK(INDIRECT(ADDRESS(ROW(), COLUMN())))</formula>
    </cfRule>
  </conditionalFormatting>
  <conditionalFormatting sqref="P410:Q410 S410:T410 V410:Y410">
    <cfRule type="expression" dxfId="176" priority="166">
      <formula>ISTEXT(INDIRECT(ADDRESS(ROW(), COLUMN())))</formula>
    </cfRule>
  </conditionalFormatting>
  <conditionalFormatting sqref="N14:Y15 N17:Y18 N20:Y21 N27:Y28 N30:Y31 N33:Y34 N57:Y58 N60:Y61 N64:Y66 L96:Y97 L108:Y109 L135:Y137 L148:Y149 L176:Y177 L182:Y189 L216:Y217 L228:Y229 L256:Y257 L268:Y269 L296:Y297 L308:Y309 L334:Y337 L348:Y349 L376:Y377 L382:Y389 N407:Y407 N87:Y95 N99:Y107 N127:Y134 N139:Y147 N167:Y175 N179:Y181 N207:Y215 N219:Y227 N247:Y255 N259:Y267 N287:Y295 N299:Y307 N327:Y333 N339:Y347 N367:Y375 N379:Y381">
    <cfRule type="expression" dxfId="175" priority="167">
      <formula>CELL("Protect",INDIRECT(ADDRESS(ROW(), COLUMN())))</formula>
    </cfRule>
  </conditionalFormatting>
  <conditionalFormatting sqref="N14:Y15 N17:Y18 N20:Y21 N27:Y28 N30:Y31 N33:Y34 N57:Y58 N60:Y61 N64:Y66 K96:Y97 K108:Y109 K135:Y137 K148:Y149 K176:Y177 K182:Y189 K216:Y217 K228:Y229 K256:Y257 K268:Y269 K296:Y297 K308:Y309 K334:Y337 K348:Y349 K376:Y377 K382:Y389 N407:Y407 N87:Y95 N99:Y107 N127:Y134 N139:Y147 N167:Y175 N179:Y181 N207:Y215 N219:Y227 N247:Y255 N259:Y267 N287:Y295 N299:Y307 N327:Y333 N339:Y347 N367:Y375 N379:Y381">
    <cfRule type="cellIs" dxfId="174" priority="168" operator="equal">
      <formula>"   "</formula>
    </cfRule>
    <cfRule type="expression" dxfId="173" priority="169">
      <formula>ISBLANK(INDIRECT(ADDRESS(ROW(), COLUMN())))</formula>
    </cfRule>
  </conditionalFormatting>
  <conditionalFormatting sqref="N14:Y15 N17:Y18 N20:Y21 N27:Y28 N30:Y31 N33:Y34 N57:Y58 N60:Y61 N64:Y66 K96:Y97 K108:Y109 K135:Y137 K148:Y149 K176:Y177 K182:Y189 K216:Y217 K228:Y229 K256:Y257 K268:Y269 K296:Y297 K308:Y309 K334:Y337 K348:Y349 K376:Y377 K382:Y389 N407:Y407 N87:Y95 N99:Y107 N127:Y134 N139:Y147 N167:Y175 N179:Y181 N207:Y215 N219:Y227 N247:Y255 N259:Y267 N287:Y295 N299:Y307 N327:Y333 N339:Y347 N367:Y375 N379:Y381">
    <cfRule type="cellIs" dxfId="172" priority="170" operator="equal">
      <formula>"   "</formula>
    </cfRule>
    <cfRule type="cellIs" dxfId="171" priority="171" operator="lessThan">
      <formula>0</formula>
    </cfRule>
    <cfRule type="expression" dxfId="170" priority="172">
      <formula>ISTEXT(INDIRECT(ADDRESS(ROW(), COLUMN())))</formula>
    </cfRule>
  </conditionalFormatting>
  <conditionalFormatting sqref="K29:Y29 N27:Y28 K32:Y32 N30:Y31 K35:Y38 N33:Y34">
    <cfRule type="cellIs" dxfId="169" priority="173" operator="greaterThan">
      <formula>K14</formula>
    </cfRule>
  </conditionalFormatting>
  <conditionalFormatting sqref="K59:Y59 N57:Y58">
    <cfRule type="cellIs" dxfId="168" priority="174" operator="greaterThan">
      <formula>K23</formula>
    </cfRule>
  </conditionalFormatting>
  <conditionalFormatting sqref="K62:Y62 N60:Y61">
    <cfRule type="cellIs" dxfId="167" priority="175" operator="greaterThan">
      <formula>K36</formula>
    </cfRule>
  </conditionalFormatting>
  <conditionalFormatting sqref="K38:Y38">
    <cfRule type="expression" dxfId="166" priority="176">
      <formula>IF(K67&gt;0,INDIRECT(ADDRESS(ROW(), COLUMN()))&lt;&gt;K67,0)</formula>
    </cfRule>
    <cfRule type="expression" dxfId="165" priority="177">
      <formula>IF(K408&gt;0,INDIRECT(ADDRESS(ROW(), COLUMN()))&lt;&gt;K408,0)</formula>
    </cfRule>
  </conditionalFormatting>
  <conditionalFormatting sqref="K67:Y67">
    <cfRule type="expression" dxfId="164" priority="178">
      <formula>IF(K408&gt;0,INDIRECT(ADDRESS(ROW(), COLUMN()))&lt;&gt;K408,0)</formula>
    </cfRule>
    <cfRule type="cellIs" dxfId="163" priority="179" operator="notEqual">
      <formula>K38</formula>
    </cfRule>
  </conditionalFormatting>
  <conditionalFormatting sqref="K408:Y408">
    <cfRule type="cellIs" dxfId="162" priority="180" operator="notEqual">
      <formula>K38</formula>
    </cfRule>
    <cfRule type="cellIs" dxfId="161" priority="181" operator="notEqual">
      <formula>K67</formula>
    </cfRule>
  </conditionalFormatting>
  <conditionalFormatting sqref="L14:M15">
    <cfRule type="expression" dxfId="160" priority="156">
      <formula>CELL("Protect",INDIRECT(ADDRESS(ROW(), COLUMN())))</formula>
    </cfRule>
  </conditionalFormatting>
  <conditionalFormatting sqref="K14:M15">
    <cfRule type="cellIs" dxfId="159" priority="157" operator="equal">
      <formula>"   "</formula>
    </cfRule>
    <cfRule type="expression" dxfId="158" priority="158">
      <formula>ISBLANK(INDIRECT(ADDRESS(ROW(), COLUMN())))</formula>
    </cfRule>
  </conditionalFormatting>
  <conditionalFormatting sqref="K14:M15">
    <cfRule type="cellIs" dxfId="157" priority="159" operator="equal">
      <formula>"   "</formula>
    </cfRule>
    <cfRule type="cellIs" dxfId="156" priority="160" operator="lessThan">
      <formula>0</formula>
    </cfRule>
    <cfRule type="expression" dxfId="155" priority="161">
      <formula>ISTEXT(INDIRECT(ADDRESS(ROW(), COLUMN())))</formula>
    </cfRule>
  </conditionalFormatting>
  <conditionalFormatting sqref="L17:M18">
    <cfRule type="expression" dxfId="154" priority="150">
      <formula>CELL("Protect",INDIRECT(ADDRESS(ROW(), COLUMN())))</formula>
    </cfRule>
  </conditionalFormatting>
  <conditionalFormatting sqref="K17:M18">
    <cfRule type="cellIs" dxfId="153" priority="151" operator="equal">
      <formula>"   "</formula>
    </cfRule>
    <cfRule type="expression" dxfId="152" priority="152">
      <formula>ISBLANK(INDIRECT(ADDRESS(ROW(), COLUMN())))</formula>
    </cfRule>
  </conditionalFormatting>
  <conditionalFormatting sqref="K17:M18">
    <cfRule type="cellIs" dxfId="151" priority="153" operator="equal">
      <formula>"   "</formula>
    </cfRule>
    <cfRule type="cellIs" dxfId="150" priority="154" operator="lessThan">
      <formula>0</formula>
    </cfRule>
    <cfRule type="expression" dxfId="149" priority="155">
      <formula>ISTEXT(INDIRECT(ADDRESS(ROW(), COLUMN())))</formula>
    </cfRule>
  </conditionalFormatting>
  <conditionalFormatting sqref="L20:M21">
    <cfRule type="expression" dxfId="148" priority="144">
      <formula>CELL("Protect",INDIRECT(ADDRESS(ROW(), COLUMN())))</formula>
    </cfRule>
  </conditionalFormatting>
  <conditionalFormatting sqref="K20:M21">
    <cfRule type="cellIs" dxfId="147" priority="145" operator="equal">
      <formula>"   "</formula>
    </cfRule>
    <cfRule type="expression" dxfId="146" priority="146">
      <formula>ISBLANK(INDIRECT(ADDRESS(ROW(), COLUMN())))</formula>
    </cfRule>
  </conditionalFormatting>
  <conditionalFormatting sqref="K20:M21">
    <cfRule type="cellIs" dxfId="145" priority="147" operator="equal">
      <formula>"   "</formula>
    </cfRule>
    <cfRule type="cellIs" dxfId="144" priority="148" operator="lessThan">
      <formula>0</formula>
    </cfRule>
    <cfRule type="expression" dxfId="143" priority="149">
      <formula>ISTEXT(INDIRECT(ADDRESS(ROW(), COLUMN())))</formula>
    </cfRule>
  </conditionalFormatting>
  <conditionalFormatting sqref="L27:M28">
    <cfRule type="expression" dxfId="142" priority="137">
      <formula>CELL("Protect",INDIRECT(ADDRESS(ROW(), COLUMN())))</formula>
    </cfRule>
  </conditionalFormatting>
  <conditionalFormatting sqref="K27:M28">
    <cfRule type="cellIs" dxfId="141" priority="138" operator="equal">
      <formula>"   "</formula>
    </cfRule>
    <cfRule type="expression" dxfId="140" priority="139">
      <formula>ISBLANK(INDIRECT(ADDRESS(ROW(), COLUMN())))</formula>
    </cfRule>
  </conditionalFormatting>
  <conditionalFormatting sqref="K27:M28">
    <cfRule type="cellIs" dxfId="139" priority="140" operator="equal">
      <formula>"   "</formula>
    </cfRule>
    <cfRule type="cellIs" dxfId="138" priority="141" operator="lessThan">
      <formula>0</formula>
    </cfRule>
    <cfRule type="expression" dxfId="137" priority="142">
      <formula>ISTEXT(INDIRECT(ADDRESS(ROW(), COLUMN())))</formula>
    </cfRule>
  </conditionalFormatting>
  <conditionalFormatting sqref="K27:M28">
    <cfRule type="cellIs" dxfId="136" priority="143" operator="greaterThan">
      <formula>K14</formula>
    </cfRule>
  </conditionalFormatting>
  <conditionalFormatting sqref="L30:M31">
    <cfRule type="expression" dxfId="135" priority="130">
      <formula>CELL("Protect",INDIRECT(ADDRESS(ROW(), COLUMN())))</formula>
    </cfRule>
  </conditionalFormatting>
  <conditionalFormatting sqref="K30:M31">
    <cfRule type="cellIs" dxfId="134" priority="131" operator="equal">
      <formula>"   "</formula>
    </cfRule>
    <cfRule type="expression" dxfId="133" priority="132">
      <formula>ISBLANK(INDIRECT(ADDRESS(ROW(), COLUMN())))</formula>
    </cfRule>
  </conditionalFormatting>
  <conditionalFormatting sqref="K30:M31">
    <cfRule type="cellIs" dxfId="132" priority="133" operator="equal">
      <formula>"   "</formula>
    </cfRule>
    <cfRule type="cellIs" dxfId="131" priority="134" operator="lessThan">
      <formula>0</formula>
    </cfRule>
    <cfRule type="expression" dxfId="130" priority="135">
      <formula>ISTEXT(INDIRECT(ADDRESS(ROW(), COLUMN())))</formula>
    </cfRule>
  </conditionalFormatting>
  <conditionalFormatting sqref="K30:M31">
    <cfRule type="cellIs" dxfId="129" priority="136" operator="greaterThan">
      <formula>K17</formula>
    </cfRule>
  </conditionalFormatting>
  <conditionalFormatting sqref="L33:M34">
    <cfRule type="expression" dxfId="128" priority="123">
      <formula>CELL("Protect",INDIRECT(ADDRESS(ROW(), COLUMN())))</formula>
    </cfRule>
  </conditionalFormatting>
  <conditionalFormatting sqref="K33:M34">
    <cfRule type="cellIs" dxfId="127" priority="124" operator="equal">
      <formula>"   "</formula>
    </cfRule>
    <cfRule type="expression" dxfId="126" priority="125">
      <formula>ISBLANK(INDIRECT(ADDRESS(ROW(), COLUMN())))</formula>
    </cfRule>
  </conditionalFormatting>
  <conditionalFormatting sqref="K33:M34">
    <cfRule type="cellIs" dxfId="125" priority="126" operator="equal">
      <formula>"   "</formula>
    </cfRule>
    <cfRule type="cellIs" dxfId="124" priority="127" operator="lessThan">
      <formula>0</formula>
    </cfRule>
    <cfRule type="expression" dxfId="123" priority="128">
      <formula>ISTEXT(INDIRECT(ADDRESS(ROW(), COLUMN())))</formula>
    </cfRule>
  </conditionalFormatting>
  <conditionalFormatting sqref="K33:M34">
    <cfRule type="cellIs" dxfId="122" priority="129" operator="greaterThan">
      <formula>K20</formula>
    </cfRule>
  </conditionalFormatting>
  <conditionalFormatting sqref="L57:M58">
    <cfRule type="expression" dxfId="121" priority="116">
      <formula>CELL("Protect",INDIRECT(ADDRESS(ROW(), COLUMN())))</formula>
    </cfRule>
  </conditionalFormatting>
  <conditionalFormatting sqref="K57:M58">
    <cfRule type="cellIs" dxfId="120" priority="117" operator="equal">
      <formula>"   "</formula>
    </cfRule>
    <cfRule type="expression" dxfId="119" priority="118">
      <formula>ISBLANK(INDIRECT(ADDRESS(ROW(), COLUMN())))</formula>
    </cfRule>
  </conditionalFormatting>
  <conditionalFormatting sqref="K57:M58">
    <cfRule type="cellIs" dxfId="118" priority="119" operator="equal">
      <formula>"   "</formula>
    </cfRule>
    <cfRule type="cellIs" dxfId="117" priority="120" operator="lessThan">
      <formula>0</formula>
    </cfRule>
    <cfRule type="expression" dxfId="116" priority="121">
      <formula>ISTEXT(INDIRECT(ADDRESS(ROW(), COLUMN())))</formula>
    </cfRule>
  </conditionalFormatting>
  <conditionalFormatting sqref="K57:M58">
    <cfRule type="cellIs" dxfId="115" priority="122" operator="greaterThan">
      <formula>K23</formula>
    </cfRule>
  </conditionalFormatting>
  <conditionalFormatting sqref="L60:M61">
    <cfRule type="expression" dxfId="114" priority="109">
      <formula>CELL("Protect",INDIRECT(ADDRESS(ROW(), COLUMN())))</formula>
    </cfRule>
  </conditionalFormatting>
  <conditionalFormatting sqref="K60:M61">
    <cfRule type="cellIs" dxfId="113" priority="110" operator="equal">
      <formula>"   "</formula>
    </cfRule>
    <cfRule type="expression" dxfId="112" priority="111">
      <formula>ISBLANK(INDIRECT(ADDRESS(ROW(), COLUMN())))</formula>
    </cfRule>
  </conditionalFormatting>
  <conditionalFormatting sqref="K60:M61">
    <cfRule type="cellIs" dxfId="111" priority="112" operator="equal">
      <formula>"   "</formula>
    </cfRule>
    <cfRule type="cellIs" dxfId="110" priority="113" operator="lessThan">
      <formula>0</formula>
    </cfRule>
    <cfRule type="expression" dxfId="109" priority="114">
      <formula>ISTEXT(INDIRECT(ADDRESS(ROW(), COLUMN())))</formula>
    </cfRule>
  </conditionalFormatting>
  <conditionalFormatting sqref="K60:M61">
    <cfRule type="cellIs" dxfId="108" priority="115" operator="greaterThan">
      <formula>K36</formula>
    </cfRule>
  </conditionalFormatting>
  <conditionalFormatting sqref="L64:M66">
    <cfRule type="expression" dxfId="107" priority="103">
      <formula>CELL("Protect",INDIRECT(ADDRESS(ROW(), COLUMN())))</formula>
    </cfRule>
  </conditionalFormatting>
  <conditionalFormatting sqref="K64:M66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64:M66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87:M95">
    <cfRule type="expression" dxfId="101" priority="97">
      <formula>CELL("Protect",INDIRECT(ADDRESS(ROW(), COLUMN())))</formula>
    </cfRule>
  </conditionalFormatting>
  <conditionalFormatting sqref="K87:M95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87:M95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99:M107">
    <cfRule type="expression" dxfId="95" priority="91">
      <formula>CELL("Protect",INDIRECT(ADDRESS(ROW(), COLUMN())))</formula>
    </cfRule>
  </conditionalFormatting>
  <conditionalFormatting sqref="K99:M107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99:M107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27:M134">
    <cfRule type="expression" dxfId="89" priority="85">
      <formula>CELL("Protect",INDIRECT(ADDRESS(ROW(), COLUMN())))</formula>
    </cfRule>
  </conditionalFormatting>
  <conditionalFormatting sqref="K127:M134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27:M134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39:M147">
    <cfRule type="expression" dxfId="83" priority="79">
      <formula>CELL("Protect",INDIRECT(ADDRESS(ROW(), COLUMN())))</formula>
    </cfRule>
  </conditionalFormatting>
  <conditionalFormatting sqref="K139:M147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139:M147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67:M175">
    <cfRule type="expression" dxfId="77" priority="73">
      <formula>CELL("Protect",INDIRECT(ADDRESS(ROW(), COLUMN())))</formula>
    </cfRule>
  </conditionalFormatting>
  <conditionalFormatting sqref="K167:M175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67:M175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179:M181">
    <cfRule type="expression" dxfId="71" priority="67">
      <formula>CELL("Protect",INDIRECT(ADDRESS(ROW(), COLUMN())))</formula>
    </cfRule>
  </conditionalFormatting>
  <conditionalFormatting sqref="K179:M181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179:M181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07:M215">
    <cfRule type="expression" dxfId="65" priority="61">
      <formula>CELL("Protect",INDIRECT(ADDRESS(ROW(), COLUMN())))</formula>
    </cfRule>
  </conditionalFormatting>
  <conditionalFormatting sqref="K207:M215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07:M215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19:M227">
    <cfRule type="expression" dxfId="59" priority="55">
      <formula>CELL("Protect",INDIRECT(ADDRESS(ROW(), COLUMN())))</formula>
    </cfRule>
  </conditionalFormatting>
  <conditionalFormatting sqref="K219:M227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19:M227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47:M255">
    <cfRule type="expression" dxfId="53" priority="49">
      <formula>CELL("Protect",INDIRECT(ADDRESS(ROW(), COLUMN())))</formula>
    </cfRule>
  </conditionalFormatting>
  <conditionalFormatting sqref="K247:M255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47:M255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59:M267">
    <cfRule type="expression" dxfId="47" priority="43">
      <formula>CELL("Protect",INDIRECT(ADDRESS(ROW(), COLUMN())))</formula>
    </cfRule>
  </conditionalFormatting>
  <conditionalFormatting sqref="K259:M267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59:M267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87:M295">
    <cfRule type="expression" dxfId="41" priority="37">
      <formula>CELL("Protect",INDIRECT(ADDRESS(ROW(), COLUMN())))</formula>
    </cfRule>
  </conditionalFormatting>
  <conditionalFormatting sqref="K287:M295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M295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M307">
    <cfRule type="expression" dxfId="35" priority="31">
      <formula>CELL("Protect",INDIRECT(ADDRESS(ROW(), COLUMN())))</formula>
    </cfRule>
  </conditionalFormatting>
  <conditionalFormatting sqref="K299:M307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M307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M333">
    <cfRule type="expression" dxfId="29" priority="25">
      <formula>CELL("Protect",INDIRECT(ADDRESS(ROW(), COLUMN())))</formula>
    </cfRule>
  </conditionalFormatting>
  <conditionalFormatting sqref="K327:M333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M333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M347">
    <cfRule type="expression" dxfId="23" priority="19">
      <formula>CELL("Protect",INDIRECT(ADDRESS(ROW(), COLUMN())))</formula>
    </cfRule>
  </conditionalFormatting>
  <conditionalFormatting sqref="K339:M347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M347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M375">
    <cfRule type="expression" dxfId="17" priority="13">
      <formula>CELL("Protect",INDIRECT(ADDRESS(ROW(), COLUMN())))</formula>
    </cfRule>
  </conditionalFormatting>
  <conditionalFormatting sqref="K367:M375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M375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:M381">
    <cfRule type="expression" dxfId="11" priority="7">
      <formula>CELL("Protect",INDIRECT(ADDRESS(ROW(), COLUMN())))</formula>
    </cfRule>
  </conditionalFormatting>
  <conditionalFormatting sqref="K379:M381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M381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:M407">
    <cfRule type="expression" dxfId="5" priority="1">
      <formula>CELL("Protect",INDIRECT(ADDRESS(ROW(), COLUMN())))</formula>
    </cfRule>
  </conditionalFormatting>
  <conditionalFormatting sqref="K407:M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M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/>
    <hyperlink ref="AH1" location="range_1_1" display="&lt;SEBELUMNYA&gt;"/>
    <hyperlink ref="AH48" location="range_3_1_1" display="&lt;BERIKUTNYA&gt;"/>
    <hyperlink ref="AH47" location="range_1_1" display="&lt;SEBELUMNYA&gt;"/>
    <hyperlink ref="AH77" location="range_3_2_1" display="&lt;BERIKUTNYA&gt;"/>
    <hyperlink ref="AH76" location="range_2_1" display="&lt;SEBELUMNYA&gt;"/>
    <hyperlink ref="AH117" location="range_3_3_1" display="&lt;BERIKUTNYA&gt;"/>
    <hyperlink ref="AH116" location="range_3_1_1" display="&lt;SEBELUMNYA&gt;"/>
    <hyperlink ref="AH157" location="range_3_4_1" display="&lt;BERIKUTNYA&gt;"/>
    <hyperlink ref="AH156" location="range_3_2_1" display="&lt;SEBELUMNYA&gt;"/>
    <hyperlink ref="AH197" location="range_3_5_1" display="&lt;BERIKUTNYA&gt;"/>
    <hyperlink ref="AH196" location="range_3_3_1" display="&lt;SEBELUMNYA&gt;"/>
    <hyperlink ref="AH237" location="range_3_6_1" display="&lt;BERIKUTNYA&gt;"/>
    <hyperlink ref="AH236" location="range_3_4_1" display="&lt;SEBELUMNYA&gt;"/>
    <hyperlink ref="AH277" location="range_3_7_1" display="&lt;BERIKUTNYA&gt;"/>
    <hyperlink ref="AH276" location="range_3_5_1" display="&lt;SEBELUMNYA&gt;"/>
    <hyperlink ref="AH317" location="range_3_8_1" display="&lt;BERIKUTNYA&gt;"/>
    <hyperlink ref="AH316" location="range_3_6_1" display="&lt;SEBELUMNYA&gt;"/>
    <hyperlink ref="AH357" location="range_4_1" display="&lt;BERIKUTNYA&gt;"/>
    <hyperlink ref="AH356" location="range_3_7_1" display="&lt;SEBELUMNYA&gt;"/>
    <hyperlink ref="AH397" location="range_4_1" display="&lt;BERIKUTNYA&gt;"/>
    <hyperlink ref="AH396" location="range_3_8_1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MODEL_DD1_DPR_26141_JAWA_BARAT_DAPIL_JAWA_BARAT_IX.xlsx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user</cp:lastModifiedBy>
  <cp:revision>103</cp:revision>
  <dcterms:created xsi:type="dcterms:W3CDTF">2019-05-08T06:06:04Z</dcterms:created>
  <dcterms:modified xsi:type="dcterms:W3CDTF">2019-05-16T09:32:37Z</dcterms:modified>
</cp:coreProperties>
</file>