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d kosong kelompok 3\DD 1 KOSONG\"/>
    </mc:Choice>
  </mc:AlternateContent>
  <xr:revisionPtr revIDLastSave="0" documentId="13_ncr:1_{D9FB4DFC-2687-47AE-8311-3287AD67A46E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O390" i="4"/>
  <c r="N390" i="4"/>
  <c r="M390" i="4"/>
  <c r="L390" i="4"/>
  <c r="K390" i="4"/>
  <c r="Z381" i="4"/>
  <c r="Z380" i="4"/>
  <c r="Z379" i="4"/>
  <c r="O378" i="4"/>
  <c r="N378" i="4"/>
  <c r="M378" i="4"/>
  <c r="L378" i="4"/>
  <c r="K378" i="4"/>
  <c r="Z369" i="4"/>
  <c r="Z368" i="4"/>
  <c r="Z367" i="4"/>
  <c r="O350" i="4"/>
  <c r="N350" i="4"/>
  <c r="M350" i="4"/>
  <c r="L350" i="4"/>
  <c r="K350" i="4"/>
  <c r="Z350" i="4" s="1"/>
  <c r="Z342" i="4"/>
  <c r="Z341" i="4"/>
  <c r="Z340" i="4"/>
  <c r="Z339" i="4"/>
  <c r="O338" i="4"/>
  <c r="N338" i="4"/>
  <c r="M338" i="4"/>
  <c r="L338" i="4"/>
  <c r="K338" i="4"/>
  <c r="Z338" i="4" s="1"/>
  <c r="Z329" i="4"/>
  <c r="Z328" i="4"/>
  <c r="Z327" i="4"/>
  <c r="O310" i="4"/>
  <c r="N310" i="4"/>
  <c r="M310" i="4"/>
  <c r="L310" i="4"/>
  <c r="K310" i="4"/>
  <c r="Z310" i="4" s="1"/>
  <c r="Z302" i="4"/>
  <c r="Z301" i="4"/>
  <c r="Z300" i="4"/>
  <c r="Z299" i="4"/>
  <c r="O298" i="4"/>
  <c r="N298" i="4"/>
  <c r="M298" i="4"/>
  <c r="L298" i="4"/>
  <c r="K298" i="4"/>
  <c r="Z290" i="4"/>
  <c r="Z289" i="4"/>
  <c r="Z288" i="4"/>
  <c r="Z287" i="4"/>
  <c r="O270" i="4"/>
  <c r="N270" i="4"/>
  <c r="M270" i="4"/>
  <c r="L270" i="4"/>
  <c r="K270" i="4"/>
  <c r="Z262" i="4"/>
  <c r="Z261" i="4"/>
  <c r="Z260" i="4"/>
  <c r="Z259" i="4"/>
  <c r="O258" i="4"/>
  <c r="N258" i="4"/>
  <c r="M258" i="4"/>
  <c r="L258" i="4"/>
  <c r="K258" i="4"/>
  <c r="Z250" i="4"/>
  <c r="Z249" i="4"/>
  <c r="Z248" i="4"/>
  <c r="Z247" i="4"/>
  <c r="O230" i="4"/>
  <c r="N230" i="4"/>
  <c r="M230" i="4"/>
  <c r="L230" i="4"/>
  <c r="K230" i="4"/>
  <c r="Z230" i="4" s="1"/>
  <c r="Z222" i="4"/>
  <c r="Z221" i="4"/>
  <c r="Z220" i="4"/>
  <c r="Z219" i="4"/>
  <c r="O218" i="4"/>
  <c r="N218" i="4"/>
  <c r="M218" i="4"/>
  <c r="L218" i="4"/>
  <c r="K218" i="4"/>
  <c r="Z210" i="4"/>
  <c r="Z209" i="4"/>
  <c r="Z208" i="4"/>
  <c r="Z207" i="4"/>
  <c r="O190" i="4"/>
  <c r="N190" i="4"/>
  <c r="M190" i="4"/>
  <c r="L190" i="4"/>
  <c r="K190" i="4"/>
  <c r="Z180" i="4"/>
  <c r="Z179" i="4"/>
  <c r="O178" i="4"/>
  <c r="N178" i="4"/>
  <c r="M178" i="4"/>
  <c r="L178" i="4"/>
  <c r="K178" i="4"/>
  <c r="Z170" i="4"/>
  <c r="Z169" i="4"/>
  <c r="Z168" i="4"/>
  <c r="Z167" i="4"/>
  <c r="O150" i="4"/>
  <c r="N150" i="4"/>
  <c r="M150" i="4"/>
  <c r="L150" i="4"/>
  <c r="K150" i="4"/>
  <c r="Z142" i="4"/>
  <c r="Z141" i="4"/>
  <c r="Z140" i="4"/>
  <c r="Z139" i="4"/>
  <c r="O138" i="4"/>
  <c r="N138" i="4"/>
  <c r="M138" i="4"/>
  <c r="L138" i="4"/>
  <c r="K138" i="4"/>
  <c r="Z130" i="4"/>
  <c r="Z129" i="4"/>
  <c r="Z128" i="4"/>
  <c r="Z127" i="4"/>
  <c r="O110" i="4"/>
  <c r="N110" i="4"/>
  <c r="M110" i="4"/>
  <c r="L110" i="4"/>
  <c r="K110" i="4"/>
  <c r="Z110" i="4" s="1"/>
  <c r="Z102" i="4"/>
  <c r="Z101" i="4"/>
  <c r="Z100" i="4"/>
  <c r="Z99" i="4"/>
  <c r="O98" i="4"/>
  <c r="N98" i="4"/>
  <c r="M98" i="4"/>
  <c r="L98" i="4"/>
  <c r="K98" i="4"/>
  <c r="Z90" i="4"/>
  <c r="Z89" i="4"/>
  <c r="Z88" i="4"/>
  <c r="Z87" i="4"/>
  <c r="O67" i="4"/>
  <c r="N67" i="4"/>
  <c r="M67" i="4"/>
  <c r="L67" i="4"/>
  <c r="K67" i="4"/>
  <c r="Z66" i="4"/>
  <c r="Z65" i="4"/>
  <c r="Z64" i="4"/>
  <c r="O62" i="4"/>
  <c r="N62" i="4"/>
  <c r="M62" i="4"/>
  <c r="L62" i="4"/>
  <c r="K62" i="4"/>
  <c r="Z61" i="4"/>
  <c r="Z60" i="4"/>
  <c r="O59" i="4"/>
  <c r="N59" i="4"/>
  <c r="M59" i="4"/>
  <c r="L59" i="4"/>
  <c r="K59" i="4"/>
  <c r="Z58" i="4"/>
  <c r="Z57" i="4"/>
  <c r="O37" i="4"/>
  <c r="N37" i="4"/>
  <c r="M37" i="4"/>
  <c r="L37" i="4"/>
  <c r="K37" i="4"/>
  <c r="O36" i="4"/>
  <c r="N36" i="4"/>
  <c r="M36" i="4"/>
  <c r="L36" i="4"/>
  <c r="K36" i="4"/>
  <c r="O35" i="4"/>
  <c r="N35" i="4"/>
  <c r="N38" i="4" s="1"/>
  <c r="M35" i="4"/>
  <c r="L35" i="4"/>
  <c r="K35" i="4"/>
  <c r="Z34" i="4"/>
  <c r="Z33" i="4"/>
  <c r="O32" i="4"/>
  <c r="N32" i="4"/>
  <c r="M32" i="4"/>
  <c r="L32" i="4"/>
  <c r="K32" i="4"/>
  <c r="Z31" i="4"/>
  <c r="Z30" i="4"/>
  <c r="O29" i="4"/>
  <c r="N29" i="4"/>
  <c r="M29" i="4"/>
  <c r="L29" i="4"/>
  <c r="L38" i="4" s="1"/>
  <c r="K29" i="4"/>
  <c r="Z28" i="4"/>
  <c r="Z27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Z21" i="4"/>
  <c r="Z20" i="4"/>
  <c r="O19" i="4"/>
  <c r="N19" i="4"/>
  <c r="M19" i="4"/>
  <c r="L19" i="4"/>
  <c r="K19" i="4"/>
  <c r="Z18" i="4"/>
  <c r="Z17" i="4"/>
  <c r="O16" i="4"/>
  <c r="O25" i="4" s="1"/>
  <c r="N16" i="4"/>
  <c r="M16" i="4"/>
  <c r="L16" i="4"/>
  <c r="K16" i="4"/>
  <c r="Z15" i="4"/>
  <c r="Z14" i="4"/>
  <c r="Z390" i="4" l="1"/>
  <c r="Z378" i="4"/>
  <c r="Z298" i="4"/>
  <c r="Z270" i="4"/>
  <c r="Z258" i="4"/>
  <c r="Z218" i="4"/>
  <c r="Z190" i="4"/>
  <c r="Z178" i="4"/>
  <c r="M406" i="4"/>
  <c r="M408" i="4" s="1"/>
  <c r="Z150" i="4"/>
  <c r="Z138" i="4"/>
  <c r="N406" i="4"/>
  <c r="N408" i="4" s="1"/>
  <c r="K406" i="4"/>
  <c r="K408" i="4" s="1"/>
  <c r="O406" i="4"/>
  <c r="O408" i="4" s="1"/>
  <c r="L406" i="4"/>
  <c r="L408" i="4" s="1"/>
  <c r="Z67" i="4"/>
  <c r="Z62" i="4"/>
  <c r="Z59" i="4"/>
  <c r="Z35" i="4"/>
  <c r="K38" i="4"/>
  <c r="O38" i="4"/>
  <c r="Z36" i="4"/>
  <c r="M38" i="4"/>
  <c r="Z32" i="4"/>
  <c r="Z22" i="4"/>
  <c r="M25" i="4"/>
  <c r="Z24" i="4"/>
  <c r="N25" i="4"/>
  <c r="L25" i="4"/>
  <c r="Z19" i="4"/>
  <c r="Z37" i="4"/>
  <c r="Z29" i="4"/>
  <c r="K25" i="4"/>
  <c r="Z23" i="4"/>
  <c r="Z98" i="4"/>
  <c r="Z16" i="4"/>
  <c r="Z406" i="4" l="1"/>
  <c r="Z408" i="4"/>
  <c r="Z38" i="4"/>
  <c r="Z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<sst xmlns="http://schemas.openxmlformats.org/spreadsheetml/2006/main" count="1617" uniqueCount="316">
  <si>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</si>
  <si>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</si>
  <si>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</si>
  <si>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</si>
  <si>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</si>
  <si>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</si>
  <si>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</si>
  <si>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</si>
  <si>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</si>
  <si>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</si>
  <si>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</si>
  <si>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</si>
  <si>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</si>
  <si>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</si>
  <si>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</si>
  <si>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</si>
  <si>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</si>
  <si>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</si>
  <si>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</si>
  <si>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</si>
  <si>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</si>
  <si>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</si>
  <si>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</si>
  <si>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</si>
  <si>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</si>
  <si>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</si>
  <si>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</si>
  <si>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</si>
  <si>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</si>
  <si>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</si>
  <si>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</si>
  <si>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</si>
  <si>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</si>
  <si>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</si>
  <si>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</si>
  <si>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</si>
  <si>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</si>
  <si>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</si>
  <si>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</si>
  <si>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</si>
  <si>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</si>
  <si>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</si>
  <si>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</si>
  <si>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</si>
  <si>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</si>
  <si>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</si>
  <si>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</si>
  <si>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</si>
  <si>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</si>
  <si>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</si>
  <si>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</si>
  <si>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</si>
  <si>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</si>
  <si>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</si>
  <si>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</si>
  <si>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</si>
  <si>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</si>
  <si>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</si>
  <si>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</si>
  <si>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</si>
  <si>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</si>
  <si>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</si>
  <si>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</si>
  <si>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</si>
  <si>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</si>
  <si>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</si>
  <si>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</si>
  <si>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</si>
  <si>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</si>
  <si>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</si>
  <si>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</si>
  <si>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</si>
  <si>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</si>
  <si>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</si>
  <si>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</si>
  <si>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</si>
  <si>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</si>
  <si>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</si>
  <si>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</si>
  <si>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</si>
  <si>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</si>
  <si>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</si>
  <si>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</si>
  <si>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</si>
  <si>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</si>
  <si>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</si>
  <si>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</si>
  <si>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</si>
  <si>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</si>
  <si>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</si>
  <si>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</si>
  <si>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</si>
  <si>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</si>
  <si>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</si>
  <si>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</si>
  <si>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</si>
  <si>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</si>
  <si>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</si>
  <si>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</si>
  <si>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</si>
  <si>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</si>
  <si>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</si>
  <si>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</si>
  <si>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</si>
  <si>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</si>
  <si>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</si>
  <si>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</si>
  <si>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</si>
  <si>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</si>
  <si>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</si>
  <si>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</si>
  <si>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</si>
  <si>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</si>
  <si>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</si>
  <si>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</si>
  <si>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</si>
  <si>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</si>
  <si>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</si>
  <si>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</si>
  <si>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</si>
  <si>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</si>
  <si>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</si>
  <si>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</si>
  <si>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</si>
  <si>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</si>
  <si>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</si>
  <si>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</si>
  <si>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</si>
  <si>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</si>
  <si>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</si>
  <si>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</si>
  <si>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</si>
  <si>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</si>
  <si>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</si>
  <si>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</si>
  <si>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</si>
  <si>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</si>
  <si>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</si>
  <si>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</si>
  <si>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</si>
  <si>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</si>
  <si>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</si>
  <si>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</si>
  <si>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</si>
  <si>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</si>
  <si>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</si>
  <si>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</si>
  <si>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</si>
  <si>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</si>
  <si>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</si>
  <si>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</si>
  <si>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</si>
  <si>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</si>
  <si>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</si>
  <si>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</si>
  <si>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</si>
  <si>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</si>
  <si>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</si>
  <si>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</si>
  <si>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</si>
  <si>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</si>
  <si>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</si>
  <si>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</si>
  <si>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</si>
  <si>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</si>
  <si>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</si>
  <si>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</si>
  <si>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</si>
  <si>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</si>
  <si>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</si>
  <si>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</si>
  <si>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</si>
  <si>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</si>
  <si>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</si>
  <si>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</si>
  <si>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</si>
  <si>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</si>
  <si>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</si>
  <si>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</si>
  <si>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</si>
  <si>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</si>
  <si>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</si>
  <si>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</si>
  <si>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64617</t>
  </si>
  <si>
    <t>BULUNGAN</t>
  </si>
  <si>
    <t>64709</t>
  </si>
  <si>
    <t>NUNUKAN</t>
  </si>
  <si>
    <t>64949</t>
  </si>
  <si>
    <t>MALINAU</t>
  </si>
  <si>
    <t>65631</t>
  </si>
  <si>
    <t>KOTA TARAKAN</t>
  </si>
  <si>
    <t>65675</t>
  </si>
  <si>
    <t>TANA TIDUNG</t>
  </si>
  <si>
    <t>JUMLAH AKHIR</t>
  </si>
  <si>
    <t>Partai Kebangkitan Bangsa</t>
  </si>
  <si>
    <t>SURYA MAULANA, S.AP., M.Ap</t>
  </si>
  <si>
    <t>AKHMAD FATHONI FUTHAKI, S.Sos</t>
  </si>
  <si>
    <t>3</t>
  </si>
  <si>
    <t>NINIK HERIYANTI KAHARU</t>
  </si>
  <si>
    <t xml:space="preserve">   </t>
  </si>
  <si>
    <t>Partai Gerakan Indonesia Raya</t>
  </si>
  <si>
    <t>MUSTANG</t>
  </si>
  <si>
    <t>DR. DICKY WAINAL USMAN, M.Si</t>
  </si>
  <si>
    <t>JAINUN AHMAD BANSIR</t>
  </si>
  <si>
    <t>Partai Demokrasi Indonesia Perjuangan</t>
  </si>
  <si>
    <t>Ir. DEDDY YEVRI HANTERU SITORUS, M.A.</t>
  </si>
  <si>
    <t>MERIYANTI YK PONGMAKAMBA, S.IP</t>
  </si>
  <si>
    <t>Drs. JHONNY LAING IMPANG, M.Si</t>
  </si>
  <si>
    <t>4</t>
  </si>
  <si>
    <t>Partai Golongan Karya</t>
  </si>
  <si>
    <t>H. M. ARSYAD THALIB, S.E., M.Si</t>
  </si>
  <si>
    <t>KUNTOMO JENAWI, S.E., M.M.</t>
  </si>
  <si>
    <t>AMIRAH KACA, S.T., M.P.A.</t>
  </si>
  <si>
    <t>5</t>
  </si>
  <si>
    <t>Partai Nasdem</t>
  </si>
  <si>
    <t>dr. ARI YUSNITA</t>
  </si>
  <si>
    <t>ARKANATA AKRAM, S.T., B.E. (Hons), MEngSc</t>
  </si>
  <si>
    <t>RUSTAM, S.T</t>
  </si>
  <si>
    <t>6</t>
  </si>
  <si>
    <t>Partai Gerakan Perubahan Indonesia</t>
  </si>
  <si>
    <t>HERLINA</t>
  </si>
  <si>
    <t>7</t>
  </si>
  <si>
    <t>Partai Berkarya</t>
  </si>
  <si>
    <t>Dra. EC. OURIDA SESKANIA</t>
  </si>
  <si>
    <t>H. MUH. AMIN, SP</t>
  </si>
  <si>
    <t>BENNY RAPHAEL BENEDIKTUS KOWEL</t>
  </si>
  <si>
    <t>8</t>
  </si>
  <si>
    <t>Partai Keadilan Sejahtera</t>
  </si>
  <si>
    <t>M. KASMAN KARIM, SE, M. Si</t>
  </si>
  <si>
    <t>WIDYA LUDFITAWATI, SP., M. Pd</t>
  </si>
  <si>
    <t>HASSAN ALJUFRIE, SH, MH, MM</t>
  </si>
  <si>
    <t>9</t>
  </si>
  <si>
    <t>Partai Persatuan Indonesia</t>
  </si>
  <si>
    <t>SABIRIN SANYONG</t>
  </si>
  <si>
    <t>IWAN SAMARIANSYAH, S.Si, M.Si</t>
  </si>
  <si>
    <t>NORMA YUNITA, S.IP</t>
  </si>
  <si>
    <t>10</t>
  </si>
  <si>
    <t>Partai Persatuan Pembangunan</t>
  </si>
  <si>
    <t>ANDI MASMIYAT</t>
  </si>
  <si>
    <t>AMBO INTANG AZIKIN</t>
  </si>
  <si>
    <t>WINDY WIDYANTI</t>
  </si>
  <si>
    <t>11</t>
  </si>
  <si>
    <t>Partai Solidaritas Indonesia</t>
  </si>
  <si>
    <t>HAPOSAN SAHALA RAJA SINAGA, S.H., M.H.</t>
  </si>
  <si>
    <t>MACHLON MANASYE</t>
  </si>
  <si>
    <t>MARI AGUSTINI IBEN, ST</t>
  </si>
  <si>
    <t>12</t>
  </si>
  <si>
    <t>Partai Amanat Nasional</t>
  </si>
  <si>
    <t>H.ANANG DACHLAN DJAUHARI</t>
  </si>
  <si>
    <t>ELITA KARLINA, S.Th.I</t>
  </si>
  <si>
    <t>H. JAMALUDDIN JAFAR, SH., MH</t>
  </si>
  <si>
    <t>13</t>
  </si>
  <si>
    <t>Partai Hati Nurani Rakyat</t>
  </si>
  <si>
    <t>PARIR ONESIMUS SINGAL</t>
  </si>
  <si>
    <t>SAVIRA MIRZA</t>
  </si>
  <si>
    <t>14</t>
  </si>
  <si>
    <t>Partai Demokrat</t>
  </si>
  <si>
    <t>HASAN SALEH</t>
  </si>
  <si>
    <t>YEFTA BERTO</t>
  </si>
  <si>
    <t>ANDI JEHAN INDIRA ZHAZHA, S.Si</t>
  </si>
  <si>
    <t>19</t>
  </si>
  <si>
    <t>Partai Bulan Bintang</t>
  </si>
  <si>
    <t>R. WIJAYA DG MAPPASOMBA, S.Kom.I</t>
  </si>
  <si>
    <t>Ns. Hj. GIMYANTI UTSMANI, S.Kep., SS</t>
  </si>
  <si>
    <t>20</t>
  </si>
  <si>
    <t>Partai Keadilan dan Persatuan Indonesia</t>
  </si>
  <si>
    <t>FIRDAUS ADINUGROHO</t>
  </si>
  <si>
    <t>YOHANA KAIJA</t>
  </si>
  <si>
    <t>: KALIMANTAN UTARA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</si>
  <si>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</si>
  <si>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</si>
  <si>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</si>
  <si>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</si>
  <si>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</si>
  <si>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</si>
  <si>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</si>
  <si>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</si>
  <si>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</si>
  <si>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</si>
  <si>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</si>
  <si>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</si>
  <si>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</si>
  <si>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</si>
  <si>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</si>
  <si>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</si>
  <si>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</si>
  <si>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</si>
  <si>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</si>
  <si>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</si>
  <si>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</si>
  <si>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</si>
  <si>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pdpr,dd,928068,6501</t>
  </si>
  <si>
    <t>7d091a2915f8000cb009e6fbe26b3b5464edf3435ab0f7d8d11b09cef3a3d669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</si>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</sst>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topLeftCell="C407" zoomScale="70" zoomScaleNormal="70" zoomScalePageLayoutView="60" workbookViewId="0">
      <selection activeCell="T414" sqref="T414:V414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298</v>
      </c>
      <c r="Z1" s="1"/>
      <c r="AA1" s="2" t="s">
        <v>291</v>
      </c>
      <c r="AB1" t="s">
        <v>292</v>
      </c>
      <c r="AD1" t="s">
        <v>269</v>
      </c>
      <c r="AH1" s="93" t="s">
        <v>297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296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269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268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268</v>
      </c>
      <c r="N7" s="8"/>
      <c r="O7" s="8"/>
      <c r="P7" s="8"/>
      <c r="Q7" s="8"/>
      <c r="R7" s="8"/>
      <c r="S7" s="8"/>
      <c r="T7" s="8"/>
      <c r="U7" s="8"/>
      <c r="V7" s="8"/>
      <c r="W7" s="249" t="s">
        <v>270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50456</v>
      </c>
      <c r="L14" s="95">
        <v>70618</v>
      </c>
      <c r="M14" s="95">
        <v>27966</v>
      </c>
      <c r="N14" s="95">
        <v>79239</v>
      </c>
      <c r="O14" s="95">
        <v>7950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236229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45177</v>
      </c>
      <c r="L15" s="95">
        <v>62121</v>
      </c>
      <c r="M15" s="95">
        <v>24538</v>
      </c>
      <c r="N15" s="95">
        <v>75025</v>
      </c>
      <c r="O15" s="95">
        <v>7018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213879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95633</v>
      </c>
      <c r="L16" s="68">
        <f t="shared" ref="L16:O16" si="1">SUM(L14:L15)</f>
        <v>132739</v>
      </c>
      <c r="M16" s="68">
        <f t="shared" si="1"/>
        <v>52504</v>
      </c>
      <c r="N16" s="68">
        <f t="shared" si="1"/>
        <v>154264</v>
      </c>
      <c r="O16" s="68">
        <f t="shared" si="1"/>
        <v>14968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450108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1565</v>
      </c>
      <c r="L17" s="95">
        <v>2084</v>
      </c>
      <c r="M17" s="95">
        <v>854</v>
      </c>
      <c r="N17" s="95">
        <v>1954</v>
      </c>
      <c r="O17" s="95">
        <v>507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6964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749</v>
      </c>
      <c r="L18" s="95">
        <v>970</v>
      </c>
      <c r="M18" s="95">
        <v>466</v>
      </c>
      <c r="N18" s="95">
        <v>1147</v>
      </c>
      <c r="O18" s="95">
        <v>260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3592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2314</v>
      </c>
      <c r="L19" s="68">
        <f t="shared" ref="L19:O19" si="2">SUM(L17:L18)</f>
        <v>3054</v>
      </c>
      <c r="M19" s="68">
        <f t="shared" si="2"/>
        <v>1320</v>
      </c>
      <c r="N19" s="68">
        <f t="shared" si="2"/>
        <v>3101</v>
      </c>
      <c r="O19" s="68">
        <f t="shared" si="2"/>
        <v>767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10556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2269</v>
      </c>
      <c r="L20" s="95">
        <v>4671</v>
      </c>
      <c r="M20" s="95">
        <v>1786</v>
      </c>
      <c r="N20" s="95">
        <v>6071</v>
      </c>
      <c r="O20" s="95">
        <v>546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15343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2111</v>
      </c>
      <c r="L21" s="95">
        <v>4343</v>
      </c>
      <c r="M21" s="95">
        <v>1914</v>
      </c>
      <c r="N21" s="95">
        <v>6030</v>
      </c>
      <c r="O21" s="95">
        <v>469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14867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4380</v>
      </c>
      <c r="L22" s="68">
        <f t="shared" ref="L22:O22" si="3">SUM(L20:L21)</f>
        <v>9014</v>
      </c>
      <c r="M22" s="68">
        <f t="shared" si="3"/>
        <v>3700</v>
      </c>
      <c r="N22" s="68">
        <f t="shared" si="3"/>
        <v>12101</v>
      </c>
      <c r="O22" s="68">
        <f t="shared" si="3"/>
        <v>1015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30210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54290</v>
      </c>
      <c r="L23" s="68">
        <f t="shared" ref="L23:O25" si="4">L14+L17+L20</f>
        <v>77373</v>
      </c>
      <c r="M23" s="68">
        <f t="shared" si="4"/>
        <v>30606</v>
      </c>
      <c r="N23" s="68">
        <f t="shared" si="4"/>
        <v>87264</v>
      </c>
      <c r="O23" s="68">
        <f t="shared" si="4"/>
        <v>9003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258536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48037</v>
      </c>
      <c r="L24" s="68">
        <f t="shared" si="4"/>
        <v>67434</v>
      </c>
      <c r="M24" s="68">
        <f t="shared" si="4"/>
        <v>26918</v>
      </c>
      <c r="N24" s="68">
        <f t="shared" si="4"/>
        <v>82202</v>
      </c>
      <c r="O24" s="68">
        <f t="shared" si="4"/>
        <v>7747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232338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102327</v>
      </c>
      <c r="L25" s="68">
        <f t="shared" si="4"/>
        <v>144807</v>
      </c>
      <c r="M25" s="68">
        <f t="shared" si="4"/>
        <v>57524</v>
      </c>
      <c r="N25" s="68">
        <f t="shared" si="4"/>
        <v>169466</v>
      </c>
      <c r="O25" s="68">
        <f t="shared" si="4"/>
        <v>16750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490874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38120</v>
      </c>
      <c r="L27" s="95">
        <v>46356</v>
      </c>
      <c r="M27" s="95">
        <v>20341</v>
      </c>
      <c r="N27" s="95">
        <v>53656</v>
      </c>
      <c r="O27" s="95">
        <v>6536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165009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35398</v>
      </c>
      <c r="L28" s="95">
        <v>43296</v>
      </c>
      <c r="M28" s="95">
        <v>18580</v>
      </c>
      <c r="N28" s="95">
        <v>54532</v>
      </c>
      <c r="O28" s="95">
        <v>5839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157645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73518</v>
      </c>
      <c r="L29" s="68">
        <f t="shared" ref="L29:O29" si="6">SUM(L27:L28)</f>
        <v>89652</v>
      </c>
      <c r="M29" s="68">
        <f t="shared" si="6"/>
        <v>38921</v>
      </c>
      <c r="N29" s="68">
        <f t="shared" si="6"/>
        <v>108188</v>
      </c>
      <c r="O29" s="68">
        <f t="shared" si="6"/>
        <v>12375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322654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466</v>
      </c>
      <c r="L30" s="95">
        <v>733</v>
      </c>
      <c r="M30" s="95">
        <v>553</v>
      </c>
      <c r="N30" s="95">
        <v>1235</v>
      </c>
      <c r="O30" s="95">
        <v>59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3046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330</v>
      </c>
      <c r="L31" s="95">
        <v>595</v>
      </c>
      <c r="M31" s="95">
        <v>302</v>
      </c>
      <c r="N31" s="95">
        <v>903</v>
      </c>
      <c r="O31" s="95">
        <v>38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2168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796</v>
      </c>
      <c r="L32" s="68">
        <f t="shared" ref="L32:O32" si="7">SUM(L30:L31)</f>
        <v>1328</v>
      </c>
      <c r="M32" s="68">
        <f t="shared" si="7"/>
        <v>855</v>
      </c>
      <c r="N32" s="68">
        <f t="shared" si="7"/>
        <v>2138</v>
      </c>
      <c r="O32" s="68">
        <f t="shared" si="7"/>
        <v>97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5214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2213</v>
      </c>
      <c r="L33" s="95">
        <v>4321</v>
      </c>
      <c r="M33" s="95">
        <v>1717</v>
      </c>
      <c r="N33" s="95">
        <v>5933</v>
      </c>
      <c r="O33" s="95">
        <v>517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14701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2056</v>
      </c>
      <c r="L34" s="95">
        <v>4088</v>
      </c>
      <c r="M34" s="95">
        <v>1850</v>
      </c>
      <c r="N34" s="95">
        <v>5906</v>
      </c>
      <c r="O34" s="95">
        <v>456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14356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4269</v>
      </c>
      <c r="L35" s="68">
        <f t="shared" ref="L35:O35" si="8">SUM(L33:L34)</f>
        <v>8409</v>
      </c>
      <c r="M35" s="68">
        <f t="shared" si="8"/>
        <v>3567</v>
      </c>
      <c r="N35" s="68">
        <f t="shared" si="8"/>
        <v>11839</v>
      </c>
      <c r="O35" s="68">
        <f t="shared" si="8"/>
        <v>973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29057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40799</v>
      </c>
      <c r="L36" s="68">
        <f t="shared" ref="L36:O38" si="9">L27+L30+L33</f>
        <v>51410</v>
      </c>
      <c r="M36" s="68">
        <f t="shared" si="9"/>
        <v>22611</v>
      </c>
      <c r="N36" s="68">
        <f t="shared" si="9"/>
        <v>60824</v>
      </c>
      <c r="O36" s="68">
        <f t="shared" si="9"/>
        <v>7112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182756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37784</v>
      </c>
      <c r="L37" s="68">
        <f t="shared" si="9"/>
        <v>47979</v>
      </c>
      <c r="M37" s="68">
        <f t="shared" si="9"/>
        <v>20732</v>
      </c>
      <c r="N37" s="68">
        <f t="shared" si="9"/>
        <v>61341</v>
      </c>
      <c r="O37" s="68">
        <f t="shared" si="9"/>
        <v>6333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174169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78583</v>
      </c>
      <c r="L38" s="68">
        <f t="shared" si="9"/>
        <v>99389</v>
      </c>
      <c r="M38" s="68">
        <f t="shared" si="9"/>
        <v>43343</v>
      </c>
      <c r="N38" s="68">
        <f t="shared" si="9"/>
        <v>122165</v>
      </c>
      <c r="O38" s="68">
        <f t="shared" si="9"/>
        <v>13445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356925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299</v>
      </c>
      <c r="D42" s="252"/>
      <c r="E42" s="252"/>
      <c r="F42" s="252"/>
      <c r="G42" s="251" t="s">
        <v>299</v>
      </c>
      <c r="H42" s="252"/>
      <c r="I42" s="252"/>
      <c r="J42" s="252"/>
      <c r="K42" s="251" t="s">
        <v>299</v>
      </c>
      <c r="L42" s="252"/>
      <c r="M42" s="252"/>
      <c r="N42" s="251" t="s">
        <v>299</v>
      </c>
      <c r="O42" s="252"/>
      <c r="P42" s="252"/>
      <c r="Q42" s="251" t="s">
        <v>299</v>
      </c>
      <c r="R42" s="252"/>
      <c r="S42" s="252"/>
      <c r="T42" s="251" t="s">
        <v>299</v>
      </c>
      <c r="U42" s="252"/>
      <c r="V42" s="252"/>
      <c r="W42" s="251" t="s">
        <v>299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300</v>
      </c>
      <c r="D44" s="292"/>
      <c r="E44" s="292"/>
      <c r="F44" s="292"/>
      <c r="G44" s="253" t="s">
        <v>301</v>
      </c>
      <c r="H44" s="254"/>
      <c r="I44" s="254"/>
      <c r="J44" s="254"/>
      <c r="K44" s="255" t="s">
        <v>302</v>
      </c>
      <c r="L44" s="256"/>
      <c r="M44" s="256"/>
      <c r="N44" s="253" t="s">
        <v>303</v>
      </c>
      <c r="O44" s="254"/>
      <c r="P44" s="254"/>
      <c r="Q44" s="255" t="s">
        <v>304</v>
      </c>
      <c r="R44" s="256"/>
      <c r="S44" s="256"/>
      <c r="T44" s="253" t="s">
        <v>305</v>
      </c>
      <c r="U44" s="254"/>
      <c r="V44" s="255" t="s">
        <v>306</v>
      </c>
      <c r="W44" s="256"/>
      <c r="X44" s="255" t="s">
        <v>307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308</v>
      </c>
      <c r="D45" s="254"/>
      <c r="E45" s="254"/>
      <c r="F45" s="254"/>
      <c r="G45" s="253" t="s">
        <v>309</v>
      </c>
      <c r="H45" s="254"/>
      <c r="I45" s="254"/>
      <c r="J45" s="254"/>
      <c r="K45" s="255" t="s">
        <v>310</v>
      </c>
      <c r="L45" s="256"/>
      <c r="M45" s="256"/>
      <c r="N45" s="253" t="s">
        <v>311</v>
      </c>
      <c r="O45" s="254"/>
      <c r="P45" s="254"/>
      <c r="Q45" s="255" t="s">
        <v>312</v>
      </c>
      <c r="R45" s="256"/>
      <c r="S45" s="256"/>
      <c r="T45" s="253" t="s">
        <v>313</v>
      </c>
      <c r="U45" s="254"/>
      <c r="V45" s="255" t="s">
        <v>314</v>
      </c>
      <c r="W45" s="256"/>
      <c r="X45" s="255" t="s">
        <v>315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271</v>
      </c>
      <c r="AH47" s="93" t="s">
        <v>297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268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296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268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271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272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91</v>
      </c>
      <c r="L57" s="95">
        <v>79</v>
      </c>
      <c r="M57" s="95">
        <v>99</v>
      </c>
      <c r="N57" s="95">
        <v>276</v>
      </c>
      <c r="O57" s="95">
        <v>13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558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82</v>
      </c>
      <c r="L58" s="95">
        <v>136</v>
      </c>
      <c r="M58" s="95">
        <v>62</v>
      </c>
      <c r="N58" s="95">
        <v>258</v>
      </c>
      <c r="O58" s="95">
        <v>26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564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173</v>
      </c>
      <c r="L59" s="68">
        <f>SUM(L57:L58)</f>
        <v>215</v>
      </c>
      <c r="M59" s="68">
        <f>SUM(M57:M58)</f>
        <v>161</v>
      </c>
      <c r="N59" s="68">
        <f>SUM(N57:N58)</f>
        <v>534</v>
      </c>
      <c r="O59" s="68">
        <f>SUM(O57:O58)</f>
        <v>39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1122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54</v>
      </c>
      <c r="L60" s="95">
        <v>70</v>
      </c>
      <c r="M60" s="95">
        <v>79</v>
      </c>
      <c r="N60" s="95">
        <v>126</v>
      </c>
      <c r="O60" s="95">
        <v>11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340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57</v>
      </c>
      <c r="L61" s="95">
        <v>119</v>
      </c>
      <c r="M61" s="95">
        <v>50</v>
      </c>
      <c r="N61" s="95">
        <v>183</v>
      </c>
      <c r="O61" s="95">
        <v>23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432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111</v>
      </c>
      <c r="L62" s="68">
        <f>SUM(L60:L61)</f>
        <v>189</v>
      </c>
      <c r="M62" s="68">
        <f>SUM(M60:M61)</f>
        <v>129</v>
      </c>
      <c r="N62" s="68">
        <f>SUM(N60:N61)</f>
        <v>309</v>
      </c>
      <c r="O62" s="68">
        <f>SUM(O60:O61)</f>
        <v>34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772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97846</v>
      </c>
      <c r="L64" s="95">
        <v>135635</v>
      </c>
      <c r="M64" s="95">
        <v>53745</v>
      </c>
      <c r="N64" s="95">
        <v>158108</v>
      </c>
      <c r="O64" s="95">
        <v>15299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460633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107</v>
      </c>
      <c r="L65" s="95">
        <v>205</v>
      </c>
      <c r="M65" s="95">
        <v>179</v>
      </c>
      <c r="N65" s="95">
        <v>263</v>
      </c>
      <c r="O65" s="95">
        <v>12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766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19156</v>
      </c>
      <c r="L66" s="95">
        <v>36041</v>
      </c>
      <c r="M66" s="95">
        <v>10223</v>
      </c>
      <c r="N66" s="95">
        <v>35680</v>
      </c>
      <c r="O66" s="95">
        <v>1842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102942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78583</v>
      </c>
      <c r="L67" s="233">
        <f>L64-L65-L66</f>
        <v>99389</v>
      </c>
      <c r="M67" s="234">
        <f>M64-M65-M66</f>
        <v>43343</v>
      </c>
      <c r="N67" s="235">
        <f>N64-N65-N66</f>
        <v>122165</v>
      </c>
      <c r="O67" s="236">
        <f>O64-O65-O66</f>
        <v>13445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356925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299</v>
      </c>
      <c r="D71" s="252"/>
      <c r="E71" s="252"/>
      <c r="F71" s="252"/>
      <c r="G71" s="251" t="s">
        <v>299</v>
      </c>
      <c r="H71" s="252"/>
      <c r="I71" s="252"/>
      <c r="J71" s="252"/>
      <c r="K71" s="251" t="s">
        <v>299</v>
      </c>
      <c r="L71" s="252"/>
      <c r="M71" s="252"/>
      <c r="N71" s="251" t="s">
        <v>299</v>
      </c>
      <c r="O71" s="252"/>
      <c r="P71" s="252"/>
      <c r="Q71" s="251" t="s">
        <v>299</v>
      </c>
      <c r="R71" s="252"/>
      <c r="S71" s="252"/>
      <c r="T71" s="251" t="s">
        <v>299</v>
      </c>
      <c r="U71" s="252"/>
      <c r="V71" s="252"/>
      <c r="W71" s="251" t="s">
        <v>299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300</v>
      </c>
      <c r="D73" s="292"/>
      <c r="E73" s="292"/>
      <c r="F73" s="292"/>
      <c r="G73" s="253" t="s">
        <v>301</v>
      </c>
      <c r="H73" s="254"/>
      <c r="I73" s="254"/>
      <c r="J73" s="254"/>
      <c r="K73" s="255" t="s">
        <v>302</v>
      </c>
      <c r="L73" s="256"/>
      <c r="M73" s="256"/>
      <c r="N73" s="253" t="s">
        <v>303</v>
      </c>
      <c r="O73" s="254"/>
      <c r="P73" s="254"/>
      <c r="Q73" s="255" t="s">
        <v>304</v>
      </c>
      <c r="R73" s="256"/>
      <c r="S73" s="256"/>
      <c r="T73" s="253" t="s">
        <v>305</v>
      </c>
      <c r="U73" s="254"/>
      <c r="V73" s="255" t="s">
        <v>306</v>
      </c>
      <c r="W73" s="256"/>
      <c r="X73" s="255" t="s">
        <v>307</v>
      </c>
      <c r="Y73" s="256"/>
      <c r="AA73" s="36"/>
      <c r="AC73"/>
    </row>
    <row r="74" spans="1:34" ht="41.25" customHeight="1" x14ac:dyDescent="0.25">
      <c r="A74" s="34"/>
      <c r="B74" s="35"/>
      <c r="C74" s="253" t="s">
        <v>308</v>
      </c>
      <c r="D74" s="254"/>
      <c r="E74" s="254"/>
      <c r="F74" s="254"/>
      <c r="G74" s="253" t="s">
        <v>309</v>
      </c>
      <c r="H74" s="254"/>
      <c r="I74" s="254"/>
      <c r="J74" s="254"/>
      <c r="K74" s="255" t="s">
        <v>310</v>
      </c>
      <c r="L74" s="256"/>
      <c r="M74" s="256"/>
      <c r="N74" s="253" t="s">
        <v>311</v>
      </c>
      <c r="O74" s="254"/>
      <c r="P74" s="254"/>
      <c r="Q74" s="255" t="s">
        <v>312</v>
      </c>
      <c r="R74" s="256"/>
      <c r="S74" s="256"/>
      <c r="T74" s="253" t="s">
        <v>313</v>
      </c>
      <c r="U74" s="254"/>
      <c r="V74" s="255" t="s">
        <v>314</v>
      </c>
      <c r="W74" s="256"/>
      <c r="X74" s="255" t="s">
        <v>315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273</v>
      </c>
      <c r="AH76" s="93" t="s">
        <v>297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268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296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268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273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274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843</v>
      </c>
      <c r="L87" s="95">
        <v>765</v>
      </c>
      <c r="M87" s="95">
        <v>282</v>
      </c>
      <c r="N87" s="95">
        <v>1530</v>
      </c>
      <c r="O87" s="95">
        <v>274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>SUM(K87:Y87)</f>
        <v>3694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2876</v>
      </c>
      <c r="L88" s="95">
        <v>1975</v>
      </c>
      <c r="M88" s="95">
        <v>1127</v>
      </c>
      <c r="N88" s="95">
        <v>8005</v>
      </c>
      <c r="O88" s="95">
        <v>5670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>SUM(K88:Y88)</f>
        <v>19653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811</v>
      </c>
      <c r="L89" s="95">
        <v>226</v>
      </c>
      <c r="M89" s="95">
        <v>199</v>
      </c>
      <c r="N89" s="95">
        <v>698</v>
      </c>
      <c r="O89" s="95">
        <v>61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>SUM(K89:Y89)</f>
        <v>1995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68</v>
      </c>
      <c r="L90" s="95">
        <v>56</v>
      </c>
      <c r="M90" s="95">
        <v>26</v>
      </c>
      <c r="N90" s="95">
        <v>195</v>
      </c>
      <c r="O90" s="95">
        <v>13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>SUM(K90:Y90)</f>
        <v>358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77"/>
      <c r="C91" s="318"/>
      <c r="D91" s="317"/>
      <c r="E91" s="317"/>
      <c r="F91" s="317"/>
      <c r="G91" s="317"/>
      <c r="H91" s="317"/>
      <c r="I91" s="317"/>
      <c r="J91" s="317"/>
      <c r="K91" s="77" t="s">
        <v>199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77"/>
      <c r="C92" s="318"/>
      <c r="D92" s="317"/>
      <c r="E92" s="317"/>
      <c r="F92" s="317"/>
      <c r="G92" s="317"/>
      <c r="H92" s="317"/>
      <c r="I92" s="317"/>
      <c r="J92" s="317"/>
      <c r="K92" s="77" t="s">
        <v>199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77"/>
      <c r="C93" s="318"/>
      <c r="D93" s="317"/>
      <c r="E93" s="317"/>
      <c r="F93" s="317"/>
      <c r="G93" s="317"/>
      <c r="H93" s="317"/>
      <c r="I93" s="317"/>
      <c r="J93" s="317"/>
      <c r="K93" s="77" t="s">
        <v>199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199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199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199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199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293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4598</v>
      </c>
      <c r="L98" s="70">
        <f>SUM(L87:L97)</f>
        <v>3022</v>
      </c>
      <c r="M98" s="70">
        <f>SUM(M87:M97)</f>
        <v>1634</v>
      </c>
      <c r="N98" s="70">
        <f>SUM(N87:N97)</f>
        <v>10428</v>
      </c>
      <c r="O98" s="70">
        <f>SUM(O87:O97)</f>
        <v>6018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>SUM(K98:Y98)</f>
        <v>25700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200</v>
      </c>
      <c r="D99" s="315"/>
      <c r="E99" s="315"/>
      <c r="F99" s="315"/>
      <c r="G99" s="315"/>
      <c r="H99" s="315"/>
      <c r="I99" s="315"/>
      <c r="J99" s="316"/>
      <c r="K99" s="95">
        <v>1233</v>
      </c>
      <c r="L99" s="95">
        <v>1293</v>
      </c>
      <c r="M99" s="95">
        <v>353</v>
      </c>
      <c r="N99" s="95">
        <v>1903</v>
      </c>
      <c r="O99" s="95">
        <v>97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>SUM(K99:Y99)</f>
        <v>4879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201</v>
      </c>
      <c r="D100" s="317"/>
      <c r="E100" s="317"/>
      <c r="F100" s="317"/>
      <c r="G100" s="317"/>
      <c r="H100" s="317"/>
      <c r="I100" s="317"/>
      <c r="J100" s="317"/>
      <c r="K100" s="95">
        <v>712</v>
      </c>
      <c r="L100" s="95">
        <v>1490</v>
      </c>
      <c r="M100" s="95">
        <v>212</v>
      </c>
      <c r="N100" s="95">
        <v>2969</v>
      </c>
      <c r="O100" s="95">
        <v>95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>SUM(K100:Y100)</f>
        <v>5478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202</v>
      </c>
      <c r="D101" s="317"/>
      <c r="E101" s="317"/>
      <c r="F101" s="317"/>
      <c r="G101" s="317"/>
      <c r="H101" s="317"/>
      <c r="I101" s="317"/>
      <c r="J101" s="317"/>
      <c r="K101" s="95">
        <v>948</v>
      </c>
      <c r="L101" s="95">
        <v>1396</v>
      </c>
      <c r="M101" s="95">
        <v>415</v>
      </c>
      <c r="N101" s="95">
        <v>2945</v>
      </c>
      <c r="O101" s="95">
        <v>228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>SUM(K101:Y101)</f>
        <v>5932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197</v>
      </c>
      <c r="C102" s="317" t="s">
        <v>203</v>
      </c>
      <c r="D102" s="317"/>
      <c r="E102" s="317"/>
      <c r="F102" s="317"/>
      <c r="G102" s="317"/>
      <c r="H102" s="317"/>
      <c r="I102" s="317"/>
      <c r="J102" s="317"/>
      <c r="K102" s="95">
        <v>362</v>
      </c>
      <c r="L102" s="95">
        <v>292</v>
      </c>
      <c r="M102" s="95">
        <v>96</v>
      </c>
      <c r="N102" s="95">
        <v>400</v>
      </c>
      <c r="O102" s="95">
        <v>41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>SUM(K102:Y102)</f>
        <v>1191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78"/>
      <c r="C103" s="318"/>
      <c r="D103" s="317"/>
      <c r="E103" s="317"/>
      <c r="F103" s="317"/>
      <c r="G103" s="317"/>
      <c r="H103" s="317"/>
      <c r="I103" s="317"/>
      <c r="J103" s="317"/>
      <c r="K103" s="78" t="s">
        <v>199</v>
      </c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78"/>
      <c r="C104" s="318"/>
      <c r="D104" s="317"/>
      <c r="E104" s="317"/>
      <c r="F104" s="317"/>
      <c r="G104" s="317"/>
      <c r="H104" s="317"/>
      <c r="I104" s="317"/>
      <c r="J104" s="317"/>
      <c r="K104" s="78" t="s">
        <v>199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78"/>
      <c r="C105" s="318"/>
      <c r="D105" s="317"/>
      <c r="E105" s="317"/>
      <c r="F105" s="317"/>
      <c r="G105" s="317"/>
      <c r="H105" s="317"/>
      <c r="I105" s="317"/>
      <c r="J105" s="317"/>
      <c r="K105" s="78" t="s">
        <v>199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199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199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199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199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293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3255</v>
      </c>
      <c r="L110" s="70">
        <f>SUM(L99:L109)</f>
        <v>4471</v>
      </c>
      <c r="M110" s="70">
        <f>SUM(M99:M109)</f>
        <v>1076</v>
      </c>
      <c r="N110" s="70">
        <f>SUM(N99:N109)</f>
        <v>8217</v>
      </c>
      <c r="O110" s="70">
        <f>SUM(O99:O109)</f>
        <v>461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17480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300</v>
      </c>
      <c r="C113" s="321"/>
      <c r="D113" s="322"/>
      <c r="E113" s="320" t="s">
        <v>301</v>
      </c>
      <c r="F113" s="321"/>
      <c r="G113" s="322"/>
      <c r="H113" s="320" t="s">
        <v>302</v>
      </c>
      <c r="I113" s="321"/>
      <c r="J113" s="322"/>
      <c r="K113" s="326" t="s">
        <v>303</v>
      </c>
      <c r="L113" s="328" t="s">
        <v>304</v>
      </c>
      <c r="M113" s="328" t="s">
        <v>305</v>
      </c>
      <c r="N113" s="330" t="s">
        <v>306</v>
      </c>
      <c r="O113" s="96" t="s">
        <v>300</v>
      </c>
      <c r="P113" s="97" t="s">
        <v>301</v>
      </c>
      <c r="Q113" s="98" t="s">
        <v>302</v>
      </c>
      <c r="R113" s="99" t="s">
        <v>303</v>
      </c>
      <c r="S113" s="62"/>
      <c r="T113" s="100" t="s">
        <v>304</v>
      </c>
      <c r="U113" s="62"/>
      <c r="V113" s="101" t="s">
        <v>305</v>
      </c>
      <c r="W113" s="62"/>
      <c r="X113" s="102" t="s">
        <v>306</v>
      </c>
      <c r="Y113" s="103" t="s">
        <v>307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308</v>
      </c>
      <c r="P114" s="105" t="s">
        <v>309</v>
      </c>
      <c r="Q114" s="106" t="s">
        <v>310</v>
      </c>
      <c r="R114" s="107" t="s">
        <v>311</v>
      </c>
      <c r="S114" s="63"/>
      <c r="T114" s="108" t="s">
        <v>312</v>
      </c>
      <c r="U114" s="63"/>
      <c r="V114" s="109" t="s">
        <v>313</v>
      </c>
      <c r="W114" s="63"/>
      <c r="X114" s="110" t="s">
        <v>314</v>
      </c>
      <c r="Y114" s="111" t="s">
        <v>315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275</v>
      </c>
      <c r="AH116" s="93" t="s">
        <v>297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268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296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268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275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276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197</v>
      </c>
      <c r="C127" s="315" t="s">
        <v>204</v>
      </c>
      <c r="D127" s="315"/>
      <c r="E127" s="315"/>
      <c r="F127" s="315"/>
      <c r="G127" s="315"/>
      <c r="H127" s="315"/>
      <c r="I127" s="315"/>
      <c r="J127" s="316"/>
      <c r="K127" s="95">
        <v>2473</v>
      </c>
      <c r="L127" s="95">
        <v>2113</v>
      </c>
      <c r="M127" s="95">
        <v>1656</v>
      </c>
      <c r="N127" s="95">
        <v>2996</v>
      </c>
      <c r="O127" s="95">
        <v>207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>SUM(K127:Y127)</f>
        <v>9445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205</v>
      </c>
      <c r="D128" s="317"/>
      <c r="E128" s="317"/>
      <c r="F128" s="317"/>
      <c r="G128" s="317"/>
      <c r="H128" s="317"/>
      <c r="I128" s="317"/>
      <c r="J128" s="317"/>
      <c r="K128" s="95">
        <v>6618</v>
      </c>
      <c r="L128" s="95">
        <v>14479</v>
      </c>
      <c r="M128" s="95">
        <v>4537</v>
      </c>
      <c r="N128" s="95">
        <v>8814</v>
      </c>
      <c r="O128" s="95">
        <v>261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>SUM(K128:Y128)</f>
        <v>34709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206</v>
      </c>
      <c r="D129" s="317"/>
      <c r="E129" s="317"/>
      <c r="F129" s="317"/>
      <c r="G129" s="317"/>
      <c r="H129" s="317"/>
      <c r="I129" s="317"/>
      <c r="J129" s="317"/>
      <c r="K129" s="95">
        <v>991</v>
      </c>
      <c r="L129" s="95">
        <v>1463</v>
      </c>
      <c r="M129" s="95">
        <v>1249</v>
      </c>
      <c r="N129" s="95">
        <v>3488</v>
      </c>
      <c r="O129" s="95">
        <v>100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>SUM(K129:Y129)</f>
        <v>7291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197</v>
      </c>
      <c r="C130" s="317" t="s">
        <v>207</v>
      </c>
      <c r="D130" s="317"/>
      <c r="E130" s="317"/>
      <c r="F130" s="317"/>
      <c r="G130" s="317"/>
      <c r="H130" s="317"/>
      <c r="I130" s="317"/>
      <c r="J130" s="317"/>
      <c r="K130" s="95">
        <v>6329</v>
      </c>
      <c r="L130" s="95">
        <v>3830</v>
      </c>
      <c r="M130" s="95">
        <v>7937</v>
      </c>
      <c r="N130" s="95">
        <v>3686</v>
      </c>
      <c r="O130" s="95">
        <v>653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>SUM(K130:Y130)</f>
        <v>22435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79"/>
      <c r="C131" s="318"/>
      <c r="D131" s="317"/>
      <c r="E131" s="317"/>
      <c r="F131" s="317"/>
      <c r="G131" s="317"/>
      <c r="H131" s="317"/>
      <c r="I131" s="317"/>
      <c r="J131" s="317"/>
      <c r="K131" s="79" t="s">
        <v>199</v>
      </c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79"/>
      <c r="C132" s="318"/>
      <c r="D132" s="317"/>
      <c r="E132" s="317"/>
      <c r="F132" s="317"/>
      <c r="G132" s="317"/>
      <c r="H132" s="317"/>
      <c r="I132" s="317"/>
      <c r="J132" s="317"/>
      <c r="K132" s="79" t="s">
        <v>199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79"/>
      <c r="C133" s="318"/>
      <c r="D133" s="317"/>
      <c r="E133" s="317"/>
      <c r="F133" s="317"/>
      <c r="G133" s="317"/>
      <c r="H133" s="317"/>
      <c r="I133" s="317"/>
      <c r="J133" s="317"/>
      <c r="K133" s="79" t="s">
        <v>199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199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199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199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199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293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16411</v>
      </c>
      <c r="L138" s="70">
        <f>SUM(L127:L137)</f>
        <v>21885</v>
      </c>
      <c r="M138" s="70">
        <f>SUM(M127:M137)</f>
        <v>15379</v>
      </c>
      <c r="N138" s="70">
        <f>SUM(N127:N137)</f>
        <v>18984</v>
      </c>
      <c r="O138" s="70">
        <f>SUM(O127:O137)</f>
        <v>1221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>SUM(K138:Y138)</f>
        <v>73880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208</v>
      </c>
      <c r="C139" s="315" t="s">
        <v>209</v>
      </c>
      <c r="D139" s="315"/>
      <c r="E139" s="315"/>
      <c r="F139" s="315"/>
      <c r="G139" s="315"/>
      <c r="H139" s="315"/>
      <c r="I139" s="315"/>
      <c r="J139" s="316"/>
      <c r="K139" s="95">
        <v>1128</v>
      </c>
      <c r="L139" s="95">
        <v>1120</v>
      </c>
      <c r="M139" s="95">
        <v>603</v>
      </c>
      <c r="N139" s="95">
        <v>1334</v>
      </c>
      <c r="O139" s="95">
        <v>74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>SUM(K139:Y139)</f>
        <v>4259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210</v>
      </c>
      <c r="D140" s="317"/>
      <c r="E140" s="317"/>
      <c r="F140" s="317"/>
      <c r="G140" s="317"/>
      <c r="H140" s="317"/>
      <c r="I140" s="317"/>
      <c r="J140" s="317"/>
      <c r="K140" s="95">
        <v>1421</v>
      </c>
      <c r="L140" s="95">
        <v>3444</v>
      </c>
      <c r="M140" s="95">
        <v>632</v>
      </c>
      <c r="N140" s="95">
        <v>3457</v>
      </c>
      <c r="O140" s="95">
        <v>407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>SUM(K140:Y140)</f>
        <v>9361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211</v>
      </c>
      <c r="D141" s="317"/>
      <c r="E141" s="317"/>
      <c r="F141" s="317"/>
      <c r="G141" s="317"/>
      <c r="H141" s="317"/>
      <c r="I141" s="317"/>
      <c r="J141" s="317"/>
      <c r="K141" s="95">
        <v>686</v>
      </c>
      <c r="L141" s="95">
        <v>500</v>
      </c>
      <c r="M141" s="95">
        <v>179</v>
      </c>
      <c r="N141" s="95">
        <v>3125</v>
      </c>
      <c r="O141" s="95">
        <v>98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>SUM(K141:Y141)</f>
        <v>4588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197</v>
      </c>
      <c r="C142" s="317" t="s">
        <v>212</v>
      </c>
      <c r="D142" s="317"/>
      <c r="E142" s="317"/>
      <c r="F142" s="317"/>
      <c r="G142" s="317"/>
      <c r="H142" s="317"/>
      <c r="I142" s="317"/>
      <c r="J142" s="317"/>
      <c r="K142" s="95">
        <v>1205</v>
      </c>
      <c r="L142" s="95">
        <v>1368</v>
      </c>
      <c r="M142" s="95">
        <v>1435</v>
      </c>
      <c r="N142" s="95">
        <v>2440</v>
      </c>
      <c r="O142" s="95">
        <v>138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>SUM(K142:Y142)</f>
        <v>6586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80"/>
      <c r="C143" s="318"/>
      <c r="D143" s="317"/>
      <c r="E143" s="317"/>
      <c r="F143" s="317"/>
      <c r="G143" s="317"/>
      <c r="H143" s="317"/>
      <c r="I143" s="317"/>
      <c r="J143" s="317"/>
      <c r="K143" s="80" t="s">
        <v>199</v>
      </c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80"/>
      <c r="C144" s="318"/>
      <c r="D144" s="317"/>
      <c r="E144" s="317"/>
      <c r="F144" s="317"/>
      <c r="G144" s="317"/>
      <c r="H144" s="317"/>
      <c r="I144" s="317"/>
      <c r="J144" s="317"/>
      <c r="K144" s="80" t="s">
        <v>199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80"/>
      <c r="C145" s="318"/>
      <c r="D145" s="317"/>
      <c r="E145" s="317"/>
      <c r="F145" s="317"/>
      <c r="G145" s="317"/>
      <c r="H145" s="317"/>
      <c r="I145" s="317"/>
      <c r="J145" s="317"/>
      <c r="K145" s="80" t="s">
        <v>199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199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199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199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199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293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4440</v>
      </c>
      <c r="L150" s="70">
        <f>SUM(L139:L149)</f>
        <v>6432</v>
      </c>
      <c r="M150" s="70">
        <f>SUM(M139:M149)</f>
        <v>2849</v>
      </c>
      <c r="N150" s="70">
        <f>SUM(N139:N149)</f>
        <v>10356</v>
      </c>
      <c r="O150" s="70">
        <f>SUM(O139:O149)</f>
        <v>717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24794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300</v>
      </c>
      <c r="C153" s="321"/>
      <c r="D153" s="322"/>
      <c r="E153" s="320" t="s">
        <v>301</v>
      </c>
      <c r="F153" s="321"/>
      <c r="G153" s="322"/>
      <c r="H153" s="320" t="s">
        <v>302</v>
      </c>
      <c r="I153" s="321"/>
      <c r="J153" s="322"/>
      <c r="K153" s="326" t="s">
        <v>303</v>
      </c>
      <c r="L153" s="328" t="s">
        <v>304</v>
      </c>
      <c r="M153" s="328" t="s">
        <v>305</v>
      </c>
      <c r="N153" s="330" t="s">
        <v>306</v>
      </c>
      <c r="O153" s="112" t="s">
        <v>300</v>
      </c>
      <c r="P153" s="113" t="s">
        <v>301</v>
      </c>
      <c r="Q153" s="114" t="s">
        <v>302</v>
      </c>
      <c r="R153" s="115" t="s">
        <v>303</v>
      </c>
      <c r="S153" s="62"/>
      <c r="T153" s="116" t="s">
        <v>304</v>
      </c>
      <c r="U153" s="62"/>
      <c r="V153" s="117" t="s">
        <v>305</v>
      </c>
      <c r="W153" s="62"/>
      <c r="X153" s="118" t="s">
        <v>306</v>
      </c>
      <c r="Y153" s="119" t="s">
        <v>307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308</v>
      </c>
      <c r="P154" s="121" t="s">
        <v>309</v>
      </c>
      <c r="Q154" s="122" t="s">
        <v>310</v>
      </c>
      <c r="R154" s="123" t="s">
        <v>311</v>
      </c>
      <c r="S154" s="63"/>
      <c r="T154" s="124" t="s">
        <v>312</v>
      </c>
      <c r="U154" s="63"/>
      <c r="V154" s="125" t="s">
        <v>313</v>
      </c>
      <c r="W154" s="63"/>
      <c r="X154" s="126" t="s">
        <v>314</v>
      </c>
      <c r="Y154" s="127" t="s">
        <v>315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277</v>
      </c>
      <c r="AH156" s="93" t="s">
        <v>297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268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296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268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277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278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213</v>
      </c>
      <c r="C167" s="315" t="s">
        <v>214</v>
      </c>
      <c r="D167" s="315"/>
      <c r="E167" s="315"/>
      <c r="F167" s="315"/>
      <c r="G167" s="315"/>
      <c r="H167" s="315"/>
      <c r="I167" s="315"/>
      <c r="J167" s="316"/>
      <c r="K167" s="95">
        <v>877</v>
      </c>
      <c r="L167" s="95">
        <v>596</v>
      </c>
      <c r="M167" s="95">
        <v>323</v>
      </c>
      <c r="N167" s="95">
        <v>1293</v>
      </c>
      <c r="O167" s="95">
        <v>73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>SUM(K167:Y167)</f>
        <v>3162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215</v>
      </c>
      <c r="D168" s="317"/>
      <c r="E168" s="317"/>
      <c r="F168" s="317"/>
      <c r="G168" s="317"/>
      <c r="H168" s="317"/>
      <c r="I168" s="317"/>
      <c r="J168" s="317"/>
      <c r="K168" s="95">
        <v>4299</v>
      </c>
      <c r="L168" s="95">
        <v>3574</v>
      </c>
      <c r="M168" s="95">
        <v>2154</v>
      </c>
      <c r="N168" s="95">
        <v>15626</v>
      </c>
      <c r="O168" s="95">
        <v>529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>SUM(K168:Y168)</f>
        <v>26182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216</v>
      </c>
      <c r="D169" s="317"/>
      <c r="E169" s="317"/>
      <c r="F169" s="317"/>
      <c r="G169" s="317"/>
      <c r="H169" s="317"/>
      <c r="I169" s="317"/>
      <c r="J169" s="317"/>
      <c r="K169" s="95">
        <v>8922</v>
      </c>
      <c r="L169" s="95">
        <v>10979</v>
      </c>
      <c r="M169" s="95">
        <v>1590</v>
      </c>
      <c r="N169" s="95">
        <v>8207</v>
      </c>
      <c r="O169" s="95">
        <v>617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>SUM(K169:Y169)</f>
        <v>30315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197</v>
      </c>
      <c r="C170" s="317" t="s">
        <v>217</v>
      </c>
      <c r="D170" s="317"/>
      <c r="E170" s="317"/>
      <c r="F170" s="317"/>
      <c r="G170" s="317"/>
      <c r="H170" s="317"/>
      <c r="I170" s="317"/>
      <c r="J170" s="317"/>
      <c r="K170" s="95">
        <v>200</v>
      </c>
      <c r="L170" s="95">
        <v>2368</v>
      </c>
      <c r="M170" s="95">
        <v>149</v>
      </c>
      <c r="N170" s="95">
        <v>561</v>
      </c>
      <c r="O170" s="95">
        <v>34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>SUM(K170:Y170)</f>
        <v>3312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81"/>
      <c r="C171" s="318"/>
      <c r="D171" s="317"/>
      <c r="E171" s="317"/>
      <c r="F171" s="317"/>
      <c r="G171" s="317"/>
      <c r="H171" s="317"/>
      <c r="I171" s="317"/>
      <c r="J171" s="317"/>
      <c r="K171" s="81" t="s">
        <v>199</v>
      </c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81"/>
      <c r="C172" s="318"/>
      <c r="D172" s="317"/>
      <c r="E172" s="317"/>
      <c r="F172" s="317"/>
      <c r="G172" s="317"/>
      <c r="H172" s="317"/>
      <c r="I172" s="317"/>
      <c r="J172" s="317"/>
      <c r="K172" s="81" t="s">
        <v>199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81"/>
      <c r="C173" s="318"/>
      <c r="D173" s="317"/>
      <c r="E173" s="317"/>
      <c r="F173" s="317"/>
      <c r="G173" s="317"/>
      <c r="H173" s="317"/>
      <c r="I173" s="317"/>
      <c r="J173" s="317"/>
      <c r="K173" s="81" t="s">
        <v>199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199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199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199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199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293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14298</v>
      </c>
      <c r="L178" s="70">
        <f>SUM(L167:L177)</f>
        <v>17517</v>
      </c>
      <c r="M178" s="70">
        <f>SUM(M167:M177)</f>
        <v>4216</v>
      </c>
      <c r="N178" s="70">
        <f>SUM(N167:N177)</f>
        <v>25687</v>
      </c>
      <c r="O178" s="70">
        <f>SUM(O167:O177)</f>
        <v>1253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62971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218</v>
      </c>
      <c r="C179" s="315" t="s">
        <v>219</v>
      </c>
      <c r="D179" s="315"/>
      <c r="E179" s="315"/>
      <c r="F179" s="315"/>
      <c r="G179" s="315"/>
      <c r="H179" s="315"/>
      <c r="I179" s="315"/>
      <c r="J179" s="316"/>
      <c r="K179" s="95">
        <v>104</v>
      </c>
      <c r="L179" s="95">
        <v>148</v>
      </c>
      <c r="M179" s="95">
        <v>37</v>
      </c>
      <c r="N179" s="95">
        <v>178</v>
      </c>
      <c r="O179" s="95">
        <v>13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480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220</v>
      </c>
      <c r="D180" s="317"/>
      <c r="E180" s="317"/>
      <c r="F180" s="317"/>
      <c r="G180" s="317"/>
      <c r="H180" s="317"/>
      <c r="I180" s="317"/>
      <c r="J180" s="317"/>
      <c r="K180" s="95">
        <v>133</v>
      </c>
      <c r="L180" s="95">
        <v>163</v>
      </c>
      <c r="M180" s="95">
        <v>61</v>
      </c>
      <c r="N180" s="95">
        <v>358</v>
      </c>
      <c r="O180" s="95">
        <v>14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729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82"/>
      <c r="C181" s="318"/>
      <c r="D181" s="317"/>
      <c r="E181" s="317"/>
      <c r="F181" s="317"/>
      <c r="G181" s="317"/>
      <c r="H181" s="317"/>
      <c r="I181" s="317"/>
      <c r="J181" s="317"/>
      <c r="K181" s="82" t="s">
        <v>199</v>
      </c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199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199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199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199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199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199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199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199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293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237</v>
      </c>
      <c r="L190" s="70">
        <f>SUM(L179:L189)</f>
        <v>311</v>
      </c>
      <c r="M190" s="70">
        <f>SUM(M179:M189)</f>
        <v>98</v>
      </c>
      <c r="N190" s="70">
        <f>SUM(N179:N189)</f>
        <v>536</v>
      </c>
      <c r="O190" s="70">
        <f>SUM(O179:O189)</f>
        <v>27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1209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300</v>
      </c>
      <c r="C193" s="321"/>
      <c r="D193" s="322"/>
      <c r="E193" s="320" t="s">
        <v>301</v>
      </c>
      <c r="F193" s="321"/>
      <c r="G193" s="322"/>
      <c r="H193" s="320" t="s">
        <v>302</v>
      </c>
      <c r="I193" s="321"/>
      <c r="J193" s="322"/>
      <c r="K193" s="326" t="s">
        <v>303</v>
      </c>
      <c r="L193" s="328" t="s">
        <v>304</v>
      </c>
      <c r="M193" s="328" t="s">
        <v>305</v>
      </c>
      <c r="N193" s="330" t="s">
        <v>306</v>
      </c>
      <c r="O193" s="128" t="s">
        <v>300</v>
      </c>
      <c r="P193" s="129" t="s">
        <v>301</v>
      </c>
      <c r="Q193" s="130" t="s">
        <v>302</v>
      </c>
      <c r="R193" s="131" t="s">
        <v>303</v>
      </c>
      <c r="S193" s="62"/>
      <c r="T193" s="132" t="s">
        <v>304</v>
      </c>
      <c r="U193" s="62"/>
      <c r="V193" s="133" t="s">
        <v>305</v>
      </c>
      <c r="W193" s="62"/>
      <c r="X193" s="134" t="s">
        <v>306</v>
      </c>
      <c r="Y193" s="135" t="s">
        <v>307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308</v>
      </c>
      <c r="P194" s="137" t="s">
        <v>309</v>
      </c>
      <c r="Q194" s="138" t="s">
        <v>310</v>
      </c>
      <c r="R194" s="139" t="s">
        <v>311</v>
      </c>
      <c r="S194" s="63"/>
      <c r="T194" s="140" t="s">
        <v>312</v>
      </c>
      <c r="U194" s="63"/>
      <c r="V194" s="141" t="s">
        <v>313</v>
      </c>
      <c r="W194" s="63"/>
      <c r="X194" s="142" t="s">
        <v>314</v>
      </c>
      <c r="Y194" s="143" t="s">
        <v>315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279</v>
      </c>
      <c r="AH196" s="93" t="s">
        <v>297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268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296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268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279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280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221</v>
      </c>
      <c r="C207" s="315" t="s">
        <v>222</v>
      </c>
      <c r="D207" s="315"/>
      <c r="E207" s="315"/>
      <c r="F207" s="315"/>
      <c r="G207" s="315"/>
      <c r="H207" s="315"/>
      <c r="I207" s="315"/>
      <c r="J207" s="316"/>
      <c r="K207" s="95">
        <v>318</v>
      </c>
      <c r="L207" s="95">
        <v>394</v>
      </c>
      <c r="M207" s="95">
        <v>135</v>
      </c>
      <c r="N207" s="95">
        <v>648</v>
      </c>
      <c r="O207" s="95">
        <v>30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>SUM(K207:Y207)</f>
        <v>1525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223</v>
      </c>
      <c r="D208" s="317"/>
      <c r="E208" s="317"/>
      <c r="F208" s="317"/>
      <c r="G208" s="317"/>
      <c r="H208" s="317"/>
      <c r="I208" s="317"/>
      <c r="J208" s="317"/>
      <c r="K208" s="95">
        <v>302</v>
      </c>
      <c r="L208" s="95">
        <v>478</v>
      </c>
      <c r="M208" s="95">
        <v>120</v>
      </c>
      <c r="N208" s="95">
        <v>827</v>
      </c>
      <c r="O208" s="95">
        <v>31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>SUM(K208:Y208)</f>
        <v>1758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224</v>
      </c>
      <c r="D209" s="317"/>
      <c r="E209" s="317"/>
      <c r="F209" s="317"/>
      <c r="G209" s="317"/>
      <c r="H209" s="317"/>
      <c r="I209" s="317"/>
      <c r="J209" s="317"/>
      <c r="K209" s="95">
        <v>188</v>
      </c>
      <c r="L209" s="95">
        <v>344</v>
      </c>
      <c r="M209" s="95">
        <v>88</v>
      </c>
      <c r="N209" s="95">
        <v>635</v>
      </c>
      <c r="O209" s="95">
        <v>26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>SUM(K209:Y209)</f>
        <v>1281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197</v>
      </c>
      <c r="C210" s="317" t="s">
        <v>225</v>
      </c>
      <c r="D210" s="317"/>
      <c r="E210" s="317"/>
      <c r="F210" s="317"/>
      <c r="G210" s="317"/>
      <c r="H210" s="317"/>
      <c r="I210" s="317"/>
      <c r="J210" s="317"/>
      <c r="K210" s="95">
        <v>45</v>
      </c>
      <c r="L210" s="95">
        <v>74</v>
      </c>
      <c r="M210" s="95">
        <v>32</v>
      </c>
      <c r="N210" s="95">
        <v>131</v>
      </c>
      <c r="O210" s="95">
        <v>5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>SUM(K210:Y210)</f>
        <v>287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83"/>
      <c r="C211" s="318"/>
      <c r="D211" s="317"/>
      <c r="E211" s="317"/>
      <c r="F211" s="317"/>
      <c r="G211" s="317"/>
      <c r="H211" s="317"/>
      <c r="I211" s="317"/>
      <c r="J211" s="317"/>
      <c r="K211" s="83" t="s">
        <v>199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83"/>
      <c r="C212" s="318"/>
      <c r="D212" s="317"/>
      <c r="E212" s="317"/>
      <c r="F212" s="317"/>
      <c r="G212" s="317"/>
      <c r="H212" s="317"/>
      <c r="I212" s="317"/>
      <c r="J212" s="317"/>
      <c r="K212" s="83" t="s">
        <v>199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83"/>
      <c r="C213" s="318"/>
      <c r="D213" s="317"/>
      <c r="E213" s="317"/>
      <c r="F213" s="317"/>
      <c r="G213" s="317"/>
      <c r="H213" s="317"/>
      <c r="I213" s="317"/>
      <c r="J213" s="317"/>
      <c r="K213" s="83" t="s">
        <v>199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199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199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199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199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293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853</v>
      </c>
      <c r="L218" s="70">
        <f>SUM(L207:L217)</f>
        <v>1290</v>
      </c>
      <c r="M218" s="70">
        <f>SUM(M207:M217)</f>
        <v>375</v>
      </c>
      <c r="N218" s="70">
        <f>SUM(N207:N217)</f>
        <v>2241</v>
      </c>
      <c r="O218" s="70">
        <f>SUM(O207:O217)</f>
        <v>92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>SUM(K218:Y218)</f>
        <v>4851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226</v>
      </c>
      <c r="C219" s="315" t="s">
        <v>227</v>
      </c>
      <c r="D219" s="315"/>
      <c r="E219" s="315"/>
      <c r="F219" s="315"/>
      <c r="G219" s="315"/>
      <c r="H219" s="315"/>
      <c r="I219" s="315"/>
      <c r="J219" s="316"/>
      <c r="K219" s="95">
        <v>964</v>
      </c>
      <c r="L219" s="95">
        <v>944</v>
      </c>
      <c r="M219" s="95">
        <v>334</v>
      </c>
      <c r="N219" s="95">
        <v>1291</v>
      </c>
      <c r="O219" s="95">
        <v>56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>SUM(K219:Y219)</f>
        <v>3589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228</v>
      </c>
      <c r="D220" s="317"/>
      <c r="E220" s="317"/>
      <c r="F220" s="317"/>
      <c r="G220" s="317"/>
      <c r="H220" s="317"/>
      <c r="I220" s="317"/>
      <c r="J220" s="317"/>
      <c r="K220" s="95">
        <v>1094</v>
      </c>
      <c r="L220" s="95">
        <v>7882</v>
      </c>
      <c r="M220" s="95">
        <v>413</v>
      </c>
      <c r="N220" s="95">
        <v>2105</v>
      </c>
      <c r="O220" s="95">
        <v>103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>SUM(K220:Y220)</f>
        <v>11597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229</v>
      </c>
      <c r="D221" s="317"/>
      <c r="E221" s="317"/>
      <c r="F221" s="317"/>
      <c r="G221" s="317"/>
      <c r="H221" s="317"/>
      <c r="I221" s="317"/>
      <c r="J221" s="317"/>
      <c r="K221" s="95">
        <v>336</v>
      </c>
      <c r="L221" s="95">
        <v>316</v>
      </c>
      <c r="M221" s="95">
        <v>114</v>
      </c>
      <c r="N221" s="95">
        <v>635</v>
      </c>
      <c r="O221" s="95">
        <v>14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>SUM(K221:Y221)</f>
        <v>1415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197</v>
      </c>
      <c r="C222" s="317" t="s">
        <v>230</v>
      </c>
      <c r="D222" s="317"/>
      <c r="E222" s="317"/>
      <c r="F222" s="317"/>
      <c r="G222" s="317"/>
      <c r="H222" s="317"/>
      <c r="I222" s="317"/>
      <c r="J222" s="317"/>
      <c r="K222" s="95">
        <v>2087</v>
      </c>
      <c r="L222" s="95">
        <v>481</v>
      </c>
      <c r="M222" s="95">
        <v>617</v>
      </c>
      <c r="N222" s="95">
        <v>1785</v>
      </c>
      <c r="O222" s="95">
        <v>147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>SUM(K222:Y222)</f>
        <v>5117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84"/>
      <c r="C223" s="318"/>
      <c r="D223" s="317"/>
      <c r="E223" s="317"/>
      <c r="F223" s="317"/>
      <c r="G223" s="317"/>
      <c r="H223" s="317"/>
      <c r="I223" s="317"/>
      <c r="J223" s="317"/>
      <c r="K223" s="84" t="s">
        <v>199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84"/>
      <c r="C224" s="318"/>
      <c r="D224" s="317"/>
      <c r="E224" s="317"/>
      <c r="F224" s="317"/>
      <c r="G224" s="317"/>
      <c r="H224" s="317"/>
      <c r="I224" s="317"/>
      <c r="J224" s="317"/>
      <c r="K224" s="84" t="s">
        <v>199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199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199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199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199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199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293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4481</v>
      </c>
      <c r="L230" s="70">
        <f>SUM(L219:L229)</f>
        <v>9623</v>
      </c>
      <c r="M230" s="70">
        <f>SUM(M219:M229)</f>
        <v>1478</v>
      </c>
      <c r="N230" s="70">
        <f>SUM(N219:N229)</f>
        <v>5816</v>
      </c>
      <c r="O230" s="70">
        <f>SUM(O219:O229)</f>
        <v>320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21718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300</v>
      </c>
      <c r="C233" s="321"/>
      <c r="D233" s="322"/>
      <c r="E233" s="320" t="s">
        <v>301</v>
      </c>
      <c r="F233" s="321"/>
      <c r="G233" s="322"/>
      <c r="H233" s="320" t="s">
        <v>302</v>
      </c>
      <c r="I233" s="321"/>
      <c r="J233" s="322"/>
      <c r="K233" s="326" t="s">
        <v>303</v>
      </c>
      <c r="L233" s="328" t="s">
        <v>304</v>
      </c>
      <c r="M233" s="328" t="s">
        <v>305</v>
      </c>
      <c r="N233" s="330" t="s">
        <v>306</v>
      </c>
      <c r="O233" s="144" t="s">
        <v>300</v>
      </c>
      <c r="P233" s="145" t="s">
        <v>301</v>
      </c>
      <c r="Q233" s="146" t="s">
        <v>302</v>
      </c>
      <c r="R233" s="147" t="s">
        <v>303</v>
      </c>
      <c r="S233" s="62"/>
      <c r="T233" s="148" t="s">
        <v>304</v>
      </c>
      <c r="U233" s="62"/>
      <c r="V233" s="149" t="s">
        <v>305</v>
      </c>
      <c r="W233" s="62"/>
      <c r="X233" s="150" t="s">
        <v>306</v>
      </c>
      <c r="Y233" s="151" t="s">
        <v>307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308</v>
      </c>
      <c r="P234" s="153" t="s">
        <v>309</v>
      </c>
      <c r="Q234" s="154" t="s">
        <v>310</v>
      </c>
      <c r="R234" s="155" t="s">
        <v>311</v>
      </c>
      <c r="S234" s="63"/>
      <c r="T234" s="156" t="s">
        <v>312</v>
      </c>
      <c r="U234" s="63"/>
      <c r="V234" s="157" t="s">
        <v>313</v>
      </c>
      <c r="W234" s="63"/>
      <c r="X234" s="158" t="s">
        <v>314</v>
      </c>
      <c r="Y234" s="159" t="s">
        <v>315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281</v>
      </c>
      <c r="AH236" s="93" t="s">
        <v>297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268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296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268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281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282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231</v>
      </c>
      <c r="C247" s="315" t="s">
        <v>232</v>
      </c>
      <c r="D247" s="315"/>
      <c r="E247" s="315"/>
      <c r="F247" s="315"/>
      <c r="G247" s="315"/>
      <c r="H247" s="315"/>
      <c r="I247" s="315"/>
      <c r="J247" s="316"/>
      <c r="K247" s="95">
        <v>805</v>
      </c>
      <c r="L247" s="95">
        <v>634</v>
      </c>
      <c r="M247" s="95">
        <v>419</v>
      </c>
      <c r="N247" s="95">
        <v>338</v>
      </c>
      <c r="O247" s="95">
        <v>65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>SUM(K247:Y247)</f>
        <v>2261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233</v>
      </c>
      <c r="D248" s="317"/>
      <c r="E248" s="317"/>
      <c r="F248" s="317"/>
      <c r="G248" s="317"/>
      <c r="H248" s="317"/>
      <c r="I248" s="317"/>
      <c r="J248" s="317"/>
      <c r="K248" s="95">
        <v>509</v>
      </c>
      <c r="L248" s="95">
        <v>465</v>
      </c>
      <c r="M248" s="95">
        <v>281</v>
      </c>
      <c r="N248" s="95">
        <v>1276</v>
      </c>
      <c r="O248" s="95">
        <v>131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>SUM(K248:Y248)</f>
        <v>2662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234</v>
      </c>
      <c r="D249" s="317"/>
      <c r="E249" s="317"/>
      <c r="F249" s="317"/>
      <c r="G249" s="317"/>
      <c r="H249" s="317"/>
      <c r="I249" s="317"/>
      <c r="J249" s="317"/>
      <c r="K249" s="95">
        <v>692</v>
      </c>
      <c r="L249" s="95">
        <v>694</v>
      </c>
      <c r="M249" s="95">
        <v>192</v>
      </c>
      <c r="N249" s="95">
        <v>291</v>
      </c>
      <c r="O249" s="95">
        <v>40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>SUM(K249:Y249)</f>
        <v>1909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197</v>
      </c>
      <c r="C250" s="317" t="s">
        <v>235</v>
      </c>
      <c r="D250" s="317"/>
      <c r="E250" s="317"/>
      <c r="F250" s="317"/>
      <c r="G250" s="317"/>
      <c r="H250" s="317"/>
      <c r="I250" s="317"/>
      <c r="J250" s="317"/>
      <c r="K250" s="95">
        <v>252</v>
      </c>
      <c r="L250" s="95">
        <v>182</v>
      </c>
      <c r="M250" s="95">
        <v>113</v>
      </c>
      <c r="N250" s="95">
        <v>319</v>
      </c>
      <c r="O250" s="95">
        <v>27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>SUM(K250:Y250)</f>
        <v>893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85"/>
      <c r="C251" s="318"/>
      <c r="D251" s="317"/>
      <c r="E251" s="317"/>
      <c r="F251" s="317"/>
      <c r="G251" s="317"/>
      <c r="H251" s="317"/>
      <c r="I251" s="317"/>
      <c r="J251" s="317"/>
      <c r="K251" s="85" t="s">
        <v>199</v>
      </c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85"/>
      <c r="C252" s="318"/>
      <c r="D252" s="317"/>
      <c r="E252" s="317"/>
      <c r="F252" s="317"/>
      <c r="G252" s="317"/>
      <c r="H252" s="317"/>
      <c r="I252" s="317"/>
      <c r="J252" s="317"/>
      <c r="K252" s="85" t="s">
        <v>199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85"/>
      <c r="C253" s="318"/>
      <c r="D253" s="317"/>
      <c r="E253" s="317"/>
      <c r="F253" s="317"/>
      <c r="G253" s="317"/>
      <c r="H253" s="317"/>
      <c r="I253" s="317"/>
      <c r="J253" s="317"/>
      <c r="K253" s="85" t="s">
        <v>199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199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199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199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199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293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2258</v>
      </c>
      <c r="L258" s="70">
        <f>SUM(L247:L257)</f>
        <v>1975</v>
      </c>
      <c r="M258" s="70">
        <f>SUM(M247:M257)</f>
        <v>1005</v>
      </c>
      <c r="N258" s="70">
        <f>SUM(N247:N257)</f>
        <v>2224</v>
      </c>
      <c r="O258" s="70">
        <f>SUM(O247:O257)</f>
        <v>263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>SUM(K258:Y258)</f>
        <v>7725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236</v>
      </c>
      <c r="C259" s="315" t="s">
        <v>237</v>
      </c>
      <c r="D259" s="315"/>
      <c r="E259" s="315"/>
      <c r="F259" s="315"/>
      <c r="G259" s="315"/>
      <c r="H259" s="315"/>
      <c r="I259" s="315"/>
      <c r="J259" s="316"/>
      <c r="K259" s="95">
        <v>525</v>
      </c>
      <c r="L259" s="95">
        <v>505</v>
      </c>
      <c r="M259" s="95">
        <v>174</v>
      </c>
      <c r="N259" s="95">
        <v>482</v>
      </c>
      <c r="O259" s="95">
        <v>48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>SUM(K259:Y259)</f>
        <v>1734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238</v>
      </c>
      <c r="D260" s="317"/>
      <c r="E260" s="317"/>
      <c r="F260" s="317"/>
      <c r="G260" s="317"/>
      <c r="H260" s="317"/>
      <c r="I260" s="317"/>
      <c r="J260" s="317"/>
      <c r="K260" s="95">
        <v>1918</v>
      </c>
      <c r="L260" s="95">
        <v>2604</v>
      </c>
      <c r="M260" s="95">
        <v>418</v>
      </c>
      <c r="N260" s="95">
        <v>1487</v>
      </c>
      <c r="O260" s="95">
        <v>133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>SUM(K260:Y260)</f>
        <v>6560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239</v>
      </c>
      <c r="D261" s="317"/>
      <c r="E261" s="317"/>
      <c r="F261" s="317"/>
      <c r="G261" s="317"/>
      <c r="H261" s="317"/>
      <c r="I261" s="317"/>
      <c r="J261" s="317"/>
      <c r="K261" s="95">
        <v>1287</v>
      </c>
      <c r="L261" s="95">
        <v>807</v>
      </c>
      <c r="M261" s="95">
        <v>377</v>
      </c>
      <c r="N261" s="95">
        <v>579</v>
      </c>
      <c r="O261" s="95">
        <v>43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>SUM(K261:Y261)</f>
        <v>3093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197</v>
      </c>
      <c r="C262" s="317" t="s">
        <v>240</v>
      </c>
      <c r="D262" s="317"/>
      <c r="E262" s="317"/>
      <c r="F262" s="317"/>
      <c r="G262" s="317"/>
      <c r="H262" s="317"/>
      <c r="I262" s="317"/>
      <c r="J262" s="317"/>
      <c r="K262" s="95">
        <v>78</v>
      </c>
      <c r="L262" s="95">
        <v>135</v>
      </c>
      <c r="M262" s="95">
        <v>42</v>
      </c>
      <c r="N262" s="95">
        <v>139</v>
      </c>
      <c r="O262" s="95">
        <v>9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>SUM(K262:Y262)</f>
        <v>403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86"/>
      <c r="C263" s="318"/>
      <c r="D263" s="317"/>
      <c r="E263" s="317"/>
      <c r="F263" s="317"/>
      <c r="G263" s="317"/>
      <c r="H263" s="317"/>
      <c r="I263" s="317"/>
      <c r="J263" s="317"/>
      <c r="K263" s="86" t="s">
        <v>199</v>
      </c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86"/>
      <c r="C264" s="318"/>
      <c r="D264" s="317"/>
      <c r="E264" s="317"/>
      <c r="F264" s="317"/>
      <c r="G264" s="317"/>
      <c r="H264" s="317"/>
      <c r="I264" s="317"/>
      <c r="J264" s="317"/>
      <c r="K264" s="86" t="s">
        <v>199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199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199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199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199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199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293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3808</v>
      </c>
      <c r="L270" s="70">
        <f>SUM(L259:L269)</f>
        <v>4051</v>
      </c>
      <c r="M270" s="70">
        <f>SUM(M259:M269)</f>
        <v>1011</v>
      </c>
      <c r="N270" s="70">
        <f>SUM(N259:N269)</f>
        <v>2687</v>
      </c>
      <c r="O270" s="70">
        <f>SUM(O259:O269)</f>
        <v>233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11790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300</v>
      </c>
      <c r="C273" s="321"/>
      <c r="D273" s="322"/>
      <c r="E273" s="320" t="s">
        <v>301</v>
      </c>
      <c r="F273" s="321"/>
      <c r="G273" s="322"/>
      <c r="H273" s="320" t="s">
        <v>302</v>
      </c>
      <c r="I273" s="321"/>
      <c r="J273" s="322"/>
      <c r="K273" s="326" t="s">
        <v>303</v>
      </c>
      <c r="L273" s="328" t="s">
        <v>304</v>
      </c>
      <c r="M273" s="328" t="s">
        <v>305</v>
      </c>
      <c r="N273" s="330" t="s">
        <v>306</v>
      </c>
      <c r="O273" s="160" t="s">
        <v>300</v>
      </c>
      <c r="P273" s="161" t="s">
        <v>301</v>
      </c>
      <c r="Q273" s="162" t="s">
        <v>302</v>
      </c>
      <c r="R273" s="163" t="s">
        <v>303</v>
      </c>
      <c r="S273" s="62"/>
      <c r="T273" s="164" t="s">
        <v>304</v>
      </c>
      <c r="U273" s="62"/>
      <c r="V273" s="165" t="s">
        <v>305</v>
      </c>
      <c r="W273" s="62"/>
      <c r="X273" s="166" t="s">
        <v>306</v>
      </c>
      <c r="Y273" s="167" t="s">
        <v>307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308</v>
      </c>
      <c r="P274" s="169" t="s">
        <v>309</v>
      </c>
      <c r="Q274" s="170" t="s">
        <v>310</v>
      </c>
      <c r="R274" s="171" t="s">
        <v>311</v>
      </c>
      <c r="S274" s="63"/>
      <c r="T274" s="172" t="s">
        <v>312</v>
      </c>
      <c r="U274" s="63"/>
      <c r="V274" s="173" t="s">
        <v>313</v>
      </c>
      <c r="W274" s="63"/>
      <c r="X274" s="174" t="s">
        <v>314</v>
      </c>
      <c r="Y274" s="175" t="s">
        <v>315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283</v>
      </c>
      <c r="AH276" s="93" t="s">
        <v>297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268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296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268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283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284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241</v>
      </c>
      <c r="C287" s="315" t="s">
        <v>242</v>
      </c>
      <c r="D287" s="315"/>
      <c r="E287" s="315"/>
      <c r="F287" s="315"/>
      <c r="G287" s="315"/>
      <c r="H287" s="315"/>
      <c r="I287" s="315"/>
      <c r="J287" s="316"/>
      <c r="K287" s="95">
        <v>254</v>
      </c>
      <c r="L287" s="95">
        <v>163</v>
      </c>
      <c r="M287" s="95">
        <v>220</v>
      </c>
      <c r="N287" s="95">
        <v>592</v>
      </c>
      <c r="O287" s="95">
        <v>14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>SUM(K287:Y287)</f>
        <v>1243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243</v>
      </c>
      <c r="D288" s="317"/>
      <c r="E288" s="317"/>
      <c r="F288" s="317"/>
      <c r="G288" s="317"/>
      <c r="H288" s="317"/>
      <c r="I288" s="317"/>
      <c r="J288" s="317"/>
      <c r="K288" s="95">
        <v>192</v>
      </c>
      <c r="L288" s="95">
        <v>130</v>
      </c>
      <c r="M288" s="95">
        <v>156</v>
      </c>
      <c r="N288" s="95">
        <v>460</v>
      </c>
      <c r="O288" s="95">
        <v>30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>SUM(K288:Y288)</f>
        <v>968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244</v>
      </c>
      <c r="D289" s="317"/>
      <c r="E289" s="317"/>
      <c r="F289" s="317"/>
      <c r="G289" s="317"/>
      <c r="H289" s="317"/>
      <c r="I289" s="317"/>
      <c r="J289" s="317"/>
      <c r="K289" s="95">
        <v>192</v>
      </c>
      <c r="L289" s="95">
        <v>405</v>
      </c>
      <c r="M289" s="95">
        <v>894</v>
      </c>
      <c r="N289" s="95">
        <v>109</v>
      </c>
      <c r="O289" s="95">
        <v>29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>SUM(K289:Y289)</f>
        <v>1629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197</v>
      </c>
      <c r="C290" s="317" t="s">
        <v>245</v>
      </c>
      <c r="D290" s="317"/>
      <c r="E290" s="317"/>
      <c r="F290" s="317"/>
      <c r="G290" s="317"/>
      <c r="H290" s="317"/>
      <c r="I290" s="317"/>
      <c r="J290" s="317"/>
      <c r="K290" s="95">
        <v>130</v>
      </c>
      <c r="L290" s="95">
        <v>67</v>
      </c>
      <c r="M290" s="95">
        <v>42</v>
      </c>
      <c r="N290" s="95">
        <v>350</v>
      </c>
      <c r="O290" s="95">
        <v>8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>SUM(K290:Y290)</f>
        <v>597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87"/>
      <c r="C291" s="318"/>
      <c r="D291" s="317"/>
      <c r="E291" s="317"/>
      <c r="F291" s="317"/>
      <c r="G291" s="317"/>
      <c r="H291" s="317"/>
      <c r="I291" s="317"/>
      <c r="J291" s="317"/>
      <c r="K291" s="87" t="s">
        <v>199</v>
      </c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87"/>
      <c r="C292" s="318"/>
      <c r="D292" s="317"/>
      <c r="E292" s="317"/>
      <c r="F292" s="317"/>
      <c r="G292" s="317"/>
      <c r="H292" s="317"/>
      <c r="I292" s="317"/>
      <c r="J292" s="317"/>
      <c r="K292" s="87" t="s">
        <v>199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87"/>
      <c r="C293" s="318"/>
      <c r="D293" s="317"/>
      <c r="E293" s="317"/>
      <c r="F293" s="317"/>
      <c r="G293" s="317"/>
      <c r="H293" s="317"/>
      <c r="I293" s="317"/>
      <c r="J293" s="317"/>
      <c r="K293" s="87" t="s">
        <v>199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199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199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199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199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293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768</v>
      </c>
      <c r="L298" s="70">
        <f>SUM(L287:L297)</f>
        <v>765</v>
      </c>
      <c r="M298" s="70">
        <f>SUM(M287:M297)</f>
        <v>1312</v>
      </c>
      <c r="N298" s="70">
        <f>SUM(N287:N297)</f>
        <v>1511</v>
      </c>
      <c r="O298" s="70">
        <f>SUM(O287:O297)</f>
        <v>81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>SUM(K298:Y298)</f>
        <v>4437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246</v>
      </c>
      <c r="C299" s="315" t="s">
        <v>247</v>
      </c>
      <c r="D299" s="315"/>
      <c r="E299" s="315"/>
      <c r="F299" s="315"/>
      <c r="G299" s="315"/>
      <c r="H299" s="315"/>
      <c r="I299" s="315"/>
      <c r="J299" s="316"/>
      <c r="K299" s="95">
        <v>692</v>
      </c>
      <c r="L299" s="95">
        <v>208</v>
      </c>
      <c r="M299" s="95">
        <v>98</v>
      </c>
      <c r="N299" s="95">
        <v>749</v>
      </c>
      <c r="O299" s="95">
        <v>114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>SUM(K299:Y299)</f>
        <v>1861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248</v>
      </c>
      <c r="D300" s="317"/>
      <c r="E300" s="317"/>
      <c r="F300" s="317"/>
      <c r="G300" s="317"/>
      <c r="H300" s="317"/>
      <c r="I300" s="317"/>
      <c r="J300" s="317"/>
      <c r="K300" s="95">
        <v>5468</v>
      </c>
      <c r="L300" s="95">
        <v>399</v>
      </c>
      <c r="M300" s="95">
        <v>318</v>
      </c>
      <c r="N300" s="95">
        <v>1759</v>
      </c>
      <c r="O300" s="95">
        <v>419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>SUM(K300:Y300)</f>
        <v>8363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249</v>
      </c>
      <c r="D301" s="317"/>
      <c r="E301" s="317"/>
      <c r="F301" s="317"/>
      <c r="G301" s="317"/>
      <c r="H301" s="317"/>
      <c r="I301" s="317"/>
      <c r="J301" s="317"/>
      <c r="K301" s="95">
        <v>208</v>
      </c>
      <c r="L301" s="95">
        <v>143</v>
      </c>
      <c r="M301" s="95">
        <v>54</v>
      </c>
      <c r="N301" s="95">
        <v>322</v>
      </c>
      <c r="O301" s="95">
        <v>27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>SUM(K301:Y301)</f>
        <v>754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197</v>
      </c>
      <c r="C302" s="317" t="s">
        <v>250</v>
      </c>
      <c r="D302" s="317"/>
      <c r="E302" s="317"/>
      <c r="F302" s="317"/>
      <c r="G302" s="317"/>
      <c r="H302" s="317"/>
      <c r="I302" s="317"/>
      <c r="J302" s="317"/>
      <c r="K302" s="95">
        <v>1432</v>
      </c>
      <c r="L302" s="95">
        <v>1621</v>
      </c>
      <c r="M302" s="95">
        <v>371</v>
      </c>
      <c r="N302" s="95">
        <v>6866</v>
      </c>
      <c r="O302" s="95">
        <v>123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>SUM(K302:Y302)</f>
        <v>10413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88"/>
      <c r="C303" s="318"/>
      <c r="D303" s="317"/>
      <c r="E303" s="317"/>
      <c r="F303" s="317"/>
      <c r="G303" s="317"/>
      <c r="H303" s="317"/>
      <c r="I303" s="317"/>
      <c r="J303" s="317"/>
      <c r="K303" s="88" t="s">
        <v>199</v>
      </c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88"/>
      <c r="C304" s="318"/>
      <c r="D304" s="317"/>
      <c r="E304" s="317"/>
      <c r="F304" s="317"/>
      <c r="G304" s="317"/>
      <c r="H304" s="317"/>
      <c r="I304" s="317"/>
      <c r="J304" s="317"/>
      <c r="K304" s="88" t="s">
        <v>199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88"/>
      <c r="C305" s="318"/>
      <c r="D305" s="317"/>
      <c r="E305" s="317"/>
      <c r="F305" s="317"/>
      <c r="G305" s="317"/>
      <c r="H305" s="317"/>
      <c r="I305" s="317"/>
      <c r="J305" s="317"/>
      <c r="K305" s="88" t="s">
        <v>199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199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199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199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199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293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7800</v>
      </c>
      <c r="L310" s="70">
        <f>SUM(L299:L309)</f>
        <v>2371</v>
      </c>
      <c r="M310" s="70">
        <f>SUM(M299:M309)</f>
        <v>841</v>
      </c>
      <c r="N310" s="70">
        <f>SUM(N299:N309)</f>
        <v>9696</v>
      </c>
      <c r="O310" s="70">
        <f>SUM(O299:O309)</f>
        <v>683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21391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300</v>
      </c>
      <c r="C313" s="321"/>
      <c r="D313" s="322"/>
      <c r="E313" s="320" t="s">
        <v>301</v>
      </c>
      <c r="F313" s="321"/>
      <c r="G313" s="322"/>
      <c r="H313" s="320" t="s">
        <v>302</v>
      </c>
      <c r="I313" s="321"/>
      <c r="J313" s="322"/>
      <c r="K313" s="326" t="s">
        <v>303</v>
      </c>
      <c r="L313" s="328" t="s">
        <v>304</v>
      </c>
      <c r="M313" s="328" t="s">
        <v>305</v>
      </c>
      <c r="N313" s="330" t="s">
        <v>306</v>
      </c>
      <c r="O313" s="176" t="s">
        <v>300</v>
      </c>
      <c r="P313" s="177" t="s">
        <v>301</v>
      </c>
      <c r="Q313" s="178" t="s">
        <v>302</v>
      </c>
      <c r="R313" s="179" t="s">
        <v>303</v>
      </c>
      <c r="S313" s="62"/>
      <c r="T313" s="180" t="s">
        <v>304</v>
      </c>
      <c r="U313" s="62"/>
      <c r="V313" s="181" t="s">
        <v>305</v>
      </c>
      <c r="W313" s="62"/>
      <c r="X313" s="182" t="s">
        <v>306</v>
      </c>
      <c r="Y313" s="183" t="s">
        <v>307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308</v>
      </c>
      <c r="P314" s="185" t="s">
        <v>309</v>
      </c>
      <c r="Q314" s="186" t="s">
        <v>310</v>
      </c>
      <c r="R314" s="187" t="s">
        <v>311</v>
      </c>
      <c r="S314" s="63"/>
      <c r="T314" s="188" t="s">
        <v>312</v>
      </c>
      <c r="U314" s="63"/>
      <c r="V314" s="189" t="s">
        <v>313</v>
      </c>
      <c r="W314" s="63"/>
      <c r="X314" s="190" t="s">
        <v>314</v>
      </c>
      <c r="Y314" s="191" t="s">
        <v>315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285</v>
      </c>
      <c r="AH316" s="93" t="s">
        <v>297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268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296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268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285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286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251</v>
      </c>
      <c r="C327" s="315" t="s">
        <v>252</v>
      </c>
      <c r="D327" s="315"/>
      <c r="E327" s="315"/>
      <c r="F327" s="315"/>
      <c r="G327" s="315"/>
      <c r="H327" s="315"/>
      <c r="I327" s="315"/>
      <c r="J327" s="316"/>
      <c r="K327" s="95">
        <v>728</v>
      </c>
      <c r="L327" s="95">
        <v>1256</v>
      </c>
      <c r="M327" s="95">
        <v>381</v>
      </c>
      <c r="N327" s="95">
        <v>495</v>
      </c>
      <c r="O327" s="95">
        <v>169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3029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253</v>
      </c>
      <c r="D328" s="317"/>
      <c r="E328" s="317"/>
      <c r="F328" s="317"/>
      <c r="G328" s="317"/>
      <c r="H328" s="317"/>
      <c r="I328" s="317"/>
      <c r="J328" s="317"/>
      <c r="K328" s="95">
        <v>1637</v>
      </c>
      <c r="L328" s="95">
        <v>1206</v>
      </c>
      <c r="M328" s="95">
        <v>886</v>
      </c>
      <c r="N328" s="95">
        <v>430</v>
      </c>
      <c r="O328" s="95">
        <v>154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4313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254</v>
      </c>
      <c r="D329" s="317"/>
      <c r="E329" s="317"/>
      <c r="F329" s="317"/>
      <c r="G329" s="317"/>
      <c r="H329" s="317"/>
      <c r="I329" s="317"/>
      <c r="J329" s="317"/>
      <c r="K329" s="95">
        <v>222</v>
      </c>
      <c r="L329" s="95">
        <v>1282</v>
      </c>
      <c r="M329" s="95">
        <v>70</v>
      </c>
      <c r="N329" s="95">
        <v>293</v>
      </c>
      <c r="O329" s="95">
        <v>108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1975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89"/>
      <c r="C330" s="318"/>
      <c r="D330" s="317"/>
      <c r="E330" s="317"/>
      <c r="F330" s="317"/>
      <c r="G330" s="317"/>
      <c r="H330" s="317"/>
      <c r="I330" s="317"/>
      <c r="J330" s="317"/>
      <c r="K330" s="89" t="s">
        <v>199</v>
      </c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199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199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199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199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199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199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199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293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2587</v>
      </c>
      <c r="L338" s="70">
        <f>SUM(L327:L337)</f>
        <v>3744</v>
      </c>
      <c r="M338" s="70">
        <f>SUM(M327:M337)</f>
        <v>1337</v>
      </c>
      <c r="N338" s="70">
        <f>SUM(N327:N337)</f>
        <v>1218</v>
      </c>
      <c r="O338" s="70">
        <f>SUM(O327:O337)</f>
        <v>431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>SUM(K338:Y338)</f>
        <v>9317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255</v>
      </c>
      <c r="C339" s="315" t="s">
        <v>256</v>
      </c>
      <c r="D339" s="315"/>
      <c r="E339" s="315"/>
      <c r="F339" s="315"/>
      <c r="G339" s="315"/>
      <c r="H339" s="315"/>
      <c r="I339" s="315"/>
      <c r="J339" s="316"/>
      <c r="K339" s="95">
        <v>835</v>
      </c>
      <c r="L339" s="95">
        <v>1206</v>
      </c>
      <c r="M339" s="95">
        <v>1010</v>
      </c>
      <c r="N339" s="95">
        <v>1043</v>
      </c>
      <c r="O339" s="95">
        <v>64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>SUM(K339:Y339)</f>
        <v>4158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257</v>
      </c>
      <c r="D340" s="317"/>
      <c r="E340" s="317"/>
      <c r="F340" s="317"/>
      <c r="G340" s="317"/>
      <c r="H340" s="317"/>
      <c r="I340" s="317"/>
      <c r="J340" s="317"/>
      <c r="K340" s="95">
        <v>2553</v>
      </c>
      <c r="L340" s="95">
        <v>5974</v>
      </c>
      <c r="M340" s="95">
        <v>908</v>
      </c>
      <c r="N340" s="95">
        <v>9307</v>
      </c>
      <c r="O340" s="95">
        <v>163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>SUM(K340:Y340)</f>
        <v>18905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258</v>
      </c>
      <c r="D341" s="317"/>
      <c r="E341" s="317"/>
      <c r="F341" s="317"/>
      <c r="G341" s="317"/>
      <c r="H341" s="317"/>
      <c r="I341" s="317"/>
      <c r="J341" s="317"/>
      <c r="K341" s="95">
        <v>824</v>
      </c>
      <c r="L341" s="95">
        <v>6055</v>
      </c>
      <c r="M341" s="95">
        <v>5935</v>
      </c>
      <c r="N341" s="95">
        <v>596</v>
      </c>
      <c r="O341" s="95">
        <v>97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>SUM(K341:Y341)</f>
        <v>13507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197</v>
      </c>
      <c r="C342" s="317" t="s">
        <v>259</v>
      </c>
      <c r="D342" s="317"/>
      <c r="E342" s="317"/>
      <c r="F342" s="317"/>
      <c r="G342" s="317"/>
      <c r="H342" s="317"/>
      <c r="I342" s="317"/>
      <c r="J342" s="317"/>
      <c r="K342" s="95">
        <v>166</v>
      </c>
      <c r="L342" s="95">
        <v>430</v>
      </c>
      <c r="M342" s="95">
        <v>201</v>
      </c>
      <c r="N342" s="95">
        <v>226</v>
      </c>
      <c r="O342" s="95">
        <v>23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>SUM(K342:Y342)</f>
        <v>1046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90"/>
      <c r="C343" s="318"/>
      <c r="D343" s="317"/>
      <c r="E343" s="317"/>
      <c r="F343" s="317"/>
      <c r="G343" s="317"/>
      <c r="H343" s="317"/>
      <c r="I343" s="317"/>
      <c r="J343" s="317"/>
      <c r="K343" s="90" t="s">
        <v>199</v>
      </c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90"/>
      <c r="C344" s="318"/>
      <c r="D344" s="317"/>
      <c r="E344" s="317"/>
      <c r="F344" s="317"/>
      <c r="G344" s="317"/>
      <c r="H344" s="317"/>
      <c r="I344" s="317"/>
      <c r="J344" s="317"/>
      <c r="K344" s="90" t="s">
        <v>199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90"/>
      <c r="C345" s="318"/>
      <c r="D345" s="317"/>
      <c r="E345" s="317"/>
      <c r="F345" s="317"/>
      <c r="G345" s="317"/>
      <c r="H345" s="317"/>
      <c r="I345" s="317"/>
      <c r="J345" s="317"/>
      <c r="K345" s="90" t="s">
        <v>199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199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199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199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199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293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4378</v>
      </c>
      <c r="L350" s="70">
        <f>SUM(L339:L349)</f>
        <v>13665</v>
      </c>
      <c r="M350" s="70">
        <f>SUM(M339:M349)</f>
        <v>8054</v>
      </c>
      <c r="N350" s="70">
        <f>SUM(N339:N349)</f>
        <v>11172</v>
      </c>
      <c r="O350" s="70">
        <f>SUM(O339:O349)</f>
        <v>347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37616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300</v>
      </c>
      <c r="C353" s="321"/>
      <c r="D353" s="322"/>
      <c r="E353" s="320" t="s">
        <v>301</v>
      </c>
      <c r="F353" s="321"/>
      <c r="G353" s="322"/>
      <c r="H353" s="320" t="s">
        <v>302</v>
      </c>
      <c r="I353" s="321"/>
      <c r="J353" s="322"/>
      <c r="K353" s="326" t="s">
        <v>303</v>
      </c>
      <c r="L353" s="328" t="s">
        <v>304</v>
      </c>
      <c r="M353" s="328" t="s">
        <v>305</v>
      </c>
      <c r="N353" s="330" t="s">
        <v>306</v>
      </c>
      <c r="O353" s="192" t="s">
        <v>300</v>
      </c>
      <c r="P353" s="193" t="s">
        <v>301</v>
      </c>
      <c r="Q353" s="194" t="s">
        <v>302</v>
      </c>
      <c r="R353" s="195" t="s">
        <v>303</v>
      </c>
      <c r="S353" s="62"/>
      <c r="T353" s="196" t="s">
        <v>304</v>
      </c>
      <c r="U353" s="62"/>
      <c r="V353" s="197" t="s">
        <v>305</v>
      </c>
      <c r="W353" s="62"/>
      <c r="X353" s="198" t="s">
        <v>306</v>
      </c>
      <c r="Y353" s="199" t="s">
        <v>307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308</v>
      </c>
      <c r="P354" s="201" t="s">
        <v>309</v>
      </c>
      <c r="Q354" s="202" t="s">
        <v>310</v>
      </c>
      <c r="R354" s="203" t="s">
        <v>311</v>
      </c>
      <c r="S354" s="63"/>
      <c r="T354" s="204" t="s">
        <v>312</v>
      </c>
      <c r="U354" s="63"/>
      <c r="V354" s="205" t="s">
        <v>313</v>
      </c>
      <c r="W354" s="63"/>
      <c r="X354" s="206" t="s">
        <v>314</v>
      </c>
      <c r="Y354" s="207" t="s">
        <v>315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287</v>
      </c>
      <c r="AH356" s="93" t="s">
        <v>297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268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296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268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287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288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260</v>
      </c>
      <c r="C367" s="315" t="s">
        <v>261</v>
      </c>
      <c r="D367" s="315"/>
      <c r="E367" s="315"/>
      <c r="F367" s="315"/>
      <c r="G367" s="315"/>
      <c r="H367" s="315"/>
      <c r="I367" s="315"/>
      <c r="J367" s="316"/>
      <c r="K367" s="95">
        <v>281</v>
      </c>
      <c r="L367" s="95">
        <v>300</v>
      </c>
      <c r="M367" s="95">
        <v>22</v>
      </c>
      <c r="N367" s="95">
        <v>204</v>
      </c>
      <c r="O367" s="95">
        <v>10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817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262</v>
      </c>
      <c r="D368" s="317"/>
      <c r="E368" s="317"/>
      <c r="F368" s="317"/>
      <c r="G368" s="317"/>
      <c r="H368" s="317"/>
      <c r="I368" s="317"/>
      <c r="J368" s="317"/>
      <c r="K368" s="95">
        <v>281</v>
      </c>
      <c r="L368" s="95">
        <v>407</v>
      </c>
      <c r="M368" s="95">
        <v>19</v>
      </c>
      <c r="N368" s="95">
        <v>207</v>
      </c>
      <c r="O368" s="95">
        <v>4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918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263</v>
      </c>
      <c r="D369" s="317"/>
      <c r="E369" s="317"/>
      <c r="F369" s="317"/>
      <c r="G369" s="317"/>
      <c r="H369" s="317"/>
      <c r="I369" s="317"/>
      <c r="J369" s="317"/>
      <c r="K369" s="95">
        <v>161</v>
      </c>
      <c r="L369" s="95">
        <v>142</v>
      </c>
      <c r="M369" s="95">
        <v>28</v>
      </c>
      <c r="N369" s="95">
        <v>161</v>
      </c>
      <c r="O369" s="95">
        <v>12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504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91"/>
      <c r="C370" s="318"/>
      <c r="D370" s="317"/>
      <c r="E370" s="317"/>
      <c r="F370" s="317"/>
      <c r="G370" s="317"/>
      <c r="H370" s="317"/>
      <c r="I370" s="317"/>
      <c r="J370" s="317"/>
      <c r="K370" s="91" t="s">
        <v>199</v>
      </c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199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199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199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199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199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199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199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293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723</v>
      </c>
      <c r="L378" s="70">
        <f>SUM(L367:L377)</f>
        <v>849</v>
      </c>
      <c r="M378" s="70">
        <f>SUM(M367:M377)</f>
        <v>69</v>
      </c>
      <c r="N378" s="70">
        <f>SUM(N367:N377)</f>
        <v>572</v>
      </c>
      <c r="O378" s="70">
        <f>SUM(O367:O377)</f>
        <v>26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2239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264</v>
      </c>
      <c r="C379" s="315" t="s">
        <v>265</v>
      </c>
      <c r="D379" s="315"/>
      <c r="E379" s="315"/>
      <c r="F379" s="315"/>
      <c r="G379" s="315"/>
      <c r="H379" s="315"/>
      <c r="I379" s="315"/>
      <c r="J379" s="316"/>
      <c r="K379" s="95">
        <v>33</v>
      </c>
      <c r="L379" s="95">
        <v>120</v>
      </c>
      <c r="M379" s="95">
        <v>97</v>
      </c>
      <c r="N379" s="95">
        <v>91</v>
      </c>
      <c r="O379" s="95">
        <v>12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353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266</v>
      </c>
      <c r="D380" s="317"/>
      <c r="E380" s="317"/>
      <c r="F380" s="317"/>
      <c r="G380" s="317"/>
      <c r="H380" s="317"/>
      <c r="I380" s="317"/>
      <c r="J380" s="317"/>
      <c r="K380" s="95">
        <v>40</v>
      </c>
      <c r="L380" s="95">
        <v>122</v>
      </c>
      <c r="M380" s="95">
        <v>60</v>
      </c>
      <c r="N380" s="95">
        <v>144</v>
      </c>
      <c r="O380" s="95">
        <v>14</v>
      </c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380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267</v>
      </c>
      <c r="D381" s="317"/>
      <c r="E381" s="317"/>
      <c r="F381" s="317"/>
      <c r="G381" s="317"/>
      <c r="H381" s="317"/>
      <c r="I381" s="317"/>
      <c r="J381" s="317"/>
      <c r="K381" s="95">
        <v>30</v>
      </c>
      <c r="L381" s="95">
        <v>84</v>
      </c>
      <c r="M381" s="95">
        <v>63</v>
      </c>
      <c r="N381" s="95">
        <v>92</v>
      </c>
      <c r="O381" s="95">
        <v>6</v>
      </c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275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199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199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199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199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199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199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199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199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293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103</v>
      </c>
      <c r="L390" s="70">
        <f>SUM(L379:L389)</f>
        <v>326</v>
      </c>
      <c r="M390" s="70">
        <f>SUM(M379:M389)</f>
        <v>220</v>
      </c>
      <c r="N390" s="70">
        <f>SUM(N379:N389)</f>
        <v>327</v>
      </c>
      <c r="O390" s="70">
        <f>SUM(O379:O389)</f>
        <v>32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1008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300</v>
      </c>
      <c r="C393" s="321"/>
      <c r="D393" s="322"/>
      <c r="E393" s="320" t="s">
        <v>301</v>
      </c>
      <c r="F393" s="321"/>
      <c r="G393" s="322"/>
      <c r="H393" s="320" t="s">
        <v>302</v>
      </c>
      <c r="I393" s="321"/>
      <c r="J393" s="322"/>
      <c r="K393" s="326" t="s">
        <v>303</v>
      </c>
      <c r="L393" s="328" t="s">
        <v>304</v>
      </c>
      <c r="M393" s="328" t="s">
        <v>305</v>
      </c>
      <c r="N393" s="330" t="s">
        <v>306</v>
      </c>
      <c r="O393" s="208" t="s">
        <v>300</v>
      </c>
      <c r="P393" s="209" t="s">
        <v>301</v>
      </c>
      <c r="Q393" s="210" t="s">
        <v>302</v>
      </c>
      <c r="R393" s="211" t="s">
        <v>303</v>
      </c>
      <c r="S393" s="62"/>
      <c r="T393" s="212" t="s">
        <v>304</v>
      </c>
      <c r="U393" s="62"/>
      <c r="V393" s="213" t="s">
        <v>305</v>
      </c>
      <c r="W393" s="62"/>
      <c r="X393" s="214" t="s">
        <v>306</v>
      </c>
      <c r="Y393" s="215" t="s">
        <v>307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308</v>
      </c>
      <c r="P394" s="217" t="s">
        <v>309</v>
      </c>
      <c r="Q394" s="218" t="s">
        <v>310</v>
      </c>
      <c r="R394" s="219" t="s">
        <v>311</v>
      </c>
      <c r="S394" s="63"/>
      <c r="T394" s="220" t="s">
        <v>312</v>
      </c>
      <c r="U394" s="63"/>
      <c r="V394" s="221" t="s">
        <v>313</v>
      </c>
      <c r="W394" s="63"/>
      <c r="X394" s="222" t="s">
        <v>314</v>
      </c>
      <c r="Y394" s="223" t="s">
        <v>315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289</v>
      </c>
      <c r="AH396" s="93" t="s">
        <v>297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268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296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268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289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290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294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70998</v>
      </c>
      <c r="L406" s="71">
        <f>L98+L110+L138+L150+L178+L190+L218+L230+L258+L270+L298+L310+L338+L350+L378+L390</f>
        <v>92297</v>
      </c>
      <c r="M406" s="71">
        <f>M98+M110+M138+M150+M178+M190+M218+M230+M258+M270+M298+M310+M338+M350+M378+M390</f>
        <v>40954</v>
      </c>
      <c r="N406" s="71">
        <f>N98+N110+N138+N150+N178+N190+N218+N230+N258+N270+N298+N310+N338+N350+N378+N390</f>
        <v>111672</v>
      </c>
      <c r="O406" s="71">
        <f>O98+O110+O138+O150+O178+O190+O218+O230+O258+O270+O298+O310+O338+O350+O378+O390</f>
        <v>12205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328126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7585</v>
      </c>
      <c r="L407" s="95">
        <v>7092</v>
      </c>
      <c r="M407" s="95">
        <v>2389</v>
      </c>
      <c r="N407" s="95">
        <v>10493</v>
      </c>
      <c r="O407" s="95">
        <v>1240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28799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295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78583</v>
      </c>
      <c r="L408" s="71">
        <f>L406+L407</f>
        <v>99389</v>
      </c>
      <c r="M408" s="71">
        <f>M406+M407</f>
        <v>43343</v>
      </c>
      <c r="N408" s="71">
        <f>N406+N407</f>
        <v>122165</v>
      </c>
      <c r="O408" s="71">
        <f>O406+O407</f>
        <v>13445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356925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299</v>
      </c>
      <c r="D414" s="339"/>
      <c r="E414" s="339"/>
      <c r="F414" s="339"/>
      <c r="G414" s="338" t="s">
        <v>299</v>
      </c>
      <c r="H414" s="339"/>
      <c r="I414" s="339"/>
      <c r="J414" s="339"/>
      <c r="K414" s="338" t="s">
        <v>299</v>
      </c>
      <c r="L414" s="339"/>
      <c r="M414" s="339"/>
      <c r="N414" s="338" t="s">
        <v>299</v>
      </c>
      <c r="O414" s="339"/>
      <c r="P414" s="339"/>
      <c r="Q414" s="338" t="s">
        <v>299</v>
      </c>
      <c r="R414" s="339"/>
      <c r="S414" s="339"/>
      <c r="T414" s="338" t="s">
        <v>299</v>
      </c>
      <c r="U414" s="339"/>
      <c r="V414" s="339"/>
      <c r="W414" s="338" t="s">
        <v>299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299</v>
      </c>
      <c r="D418" s="346"/>
      <c r="E418" s="346"/>
      <c r="F418" s="346"/>
      <c r="G418" s="345" t="s">
        <v>299</v>
      </c>
      <c r="H418" s="346"/>
      <c r="I418" s="346"/>
      <c r="J418" s="346"/>
      <c r="K418" s="347" t="s">
        <v>299</v>
      </c>
      <c r="L418" s="348"/>
      <c r="M418" s="348"/>
      <c r="N418" s="349" t="s">
        <v>299</v>
      </c>
      <c r="O418" s="350"/>
      <c r="P418" s="350"/>
      <c r="Q418" s="347" t="s">
        <v>299</v>
      </c>
      <c r="R418" s="348"/>
      <c r="S418" s="348"/>
      <c r="T418" s="349" t="s">
        <v>299</v>
      </c>
      <c r="U418" s="350"/>
      <c r="V418" s="347" t="s">
        <v>299</v>
      </c>
      <c r="W418" s="348"/>
      <c r="X418" s="347" t="s">
        <v>299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299</v>
      </c>
      <c r="D421" s="346"/>
      <c r="E421" s="346"/>
      <c r="F421" s="346"/>
      <c r="G421" s="345" t="s">
        <v>299</v>
      </c>
      <c r="H421" s="346"/>
      <c r="I421" s="346"/>
      <c r="J421" s="346"/>
      <c r="K421" s="347" t="s">
        <v>299</v>
      </c>
      <c r="L421" s="348"/>
      <c r="M421" s="348"/>
      <c r="N421" s="349" t="s">
        <v>299</v>
      </c>
      <c r="O421" s="350"/>
      <c r="P421" s="350"/>
      <c r="Q421" s="347" t="s">
        <v>299</v>
      </c>
      <c r="R421" s="348"/>
      <c r="S421" s="348"/>
      <c r="T421" s="349" t="s">
        <v>299</v>
      </c>
      <c r="U421" s="350"/>
      <c r="V421" s="347" t="s">
        <v>299</v>
      </c>
      <c r="W421" s="348"/>
      <c r="X421" s="347" t="s">
        <v>299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P14:Y15 P17:Y18 P20:Y21 P27:Y28 P30:Y31 P33:Y34 P57:Y58 P60:Y61 P64:Y66 L91:Y97 L103:Y109 L131:Y137 L143:Y149 L171:Y177 L181:Y189 L211:Y217 L223:Y229 L251:Y257 L263:Y269 L291:Y297 L303:Y309 L330:Y337 L343:Y349 L370:Y377 L382:Y389 P407:Y407 P87:Y90 P99:Y102 P127:Y130 P139:Y142 P167:Y170 P179:Y180 P207:Y210 P219:Y222 P247:Y250 P259:Y262 P287:Y290 P299:Y302 P327:Y329 P339:Y342 P367:Y369 P379:Y381">
    <cfRule type="expression" dxfId="175" priority="167">
      <formula>CELL("Protect",INDIRECT(ADDRESS(ROW(), COLUMN())))</formula>
    </cfRule>
  </conditionalFormatting>
  <conditionalFormatting sqref="P14:Y15 P17:Y18 P20:Y21 P27:Y28 P30:Y31 P33:Y34 P57:Y58 P60:Y61 P64:Y66 K91:Y97 K103:Y109 K131:Y137 K143:Y149 K171:Y177 K181:Y189 K211:Y217 K223:Y229 K251:Y257 K263:Y269 K291:Y297 K303:Y309 K330:Y337 K343:Y349 K370:Y377 K382:Y389 P407:Y407 P87:Y90 P99:Y102 P127:Y130 P139:Y142 P167:Y170 P179:Y180 P207:Y210 P219:Y222 P247:Y250 P259:Y262 P287:Y290 P299:Y302 P327:Y329 P339:Y342 P367:Y369 P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P14:Y15 P17:Y18 P20:Y21 P27:Y28 P30:Y31 P33:Y34 P57:Y58 P60:Y61 P64:Y66 K91:Y97 K103:Y109 K131:Y137 K143:Y149 K171:Y177 K181:Y189 K211:Y217 K223:Y229 K251:Y257 K263:Y269 K291:Y297 K303:Y309 K330:Y337 K343:Y349 K370:Y377 K382:Y389 P407:Y407 P87:Y90 P99:Y102 P127:Y130 P139:Y142 P167:Y170 P179:Y180 P207:Y210 P219:Y222 P247:Y250 P259:Y262 P287:Y290 P299:Y302 P327:Y329 P339:Y342 P367:Y369 P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P27:Y28 K32:Y32 P30:Y31 K35:Y38 P33:Y34">
    <cfRule type="cellIs" dxfId="169" priority="173" operator="greaterThan">
      <formula>K14</formula>
    </cfRule>
  </conditionalFormatting>
  <conditionalFormatting sqref="K59:Y59 P57:Y58">
    <cfRule type="cellIs" dxfId="168" priority="174" operator="greaterThan">
      <formula>K23</formula>
    </cfRule>
  </conditionalFormatting>
  <conditionalFormatting sqref="K62:Y62 P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O15">
    <cfRule type="expression" dxfId="160" priority="156">
      <formula>CELL("Protect",INDIRECT(ADDRESS(ROW(), COLUMN())))</formula>
    </cfRule>
  </conditionalFormatting>
  <conditionalFormatting sqref="K14:O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O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O18">
    <cfRule type="expression" dxfId="154" priority="150">
      <formula>CELL("Protect",INDIRECT(ADDRESS(ROW(), COLUMN())))</formula>
    </cfRule>
  </conditionalFormatting>
  <conditionalFormatting sqref="K17:O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O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O21">
    <cfRule type="expression" dxfId="148" priority="144">
      <formula>CELL("Protect",INDIRECT(ADDRESS(ROW(), COLUMN())))</formula>
    </cfRule>
  </conditionalFormatting>
  <conditionalFormatting sqref="K20:O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O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O28">
    <cfRule type="expression" dxfId="142" priority="137">
      <formula>CELL("Protect",INDIRECT(ADDRESS(ROW(), COLUMN())))</formula>
    </cfRule>
  </conditionalFormatting>
  <conditionalFormatting sqref="K27:O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O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O28">
    <cfRule type="cellIs" dxfId="136" priority="143" operator="greaterThan">
      <formula>K14</formula>
    </cfRule>
  </conditionalFormatting>
  <conditionalFormatting sqref="L30:O31">
    <cfRule type="expression" dxfId="135" priority="130">
      <formula>CELL("Protect",INDIRECT(ADDRESS(ROW(), COLUMN())))</formula>
    </cfRule>
  </conditionalFormatting>
  <conditionalFormatting sqref="K30:O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O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O31">
    <cfRule type="cellIs" dxfId="129" priority="136" operator="greaterThan">
      <formula>K17</formula>
    </cfRule>
  </conditionalFormatting>
  <conditionalFormatting sqref="L33:O34">
    <cfRule type="expression" dxfId="128" priority="123">
      <formula>CELL("Protect",INDIRECT(ADDRESS(ROW(), COLUMN())))</formula>
    </cfRule>
  </conditionalFormatting>
  <conditionalFormatting sqref="K33:O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O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O34">
    <cfRule type="cellIs" dxfId="122" priority="129" operator="greaterThan">
      <formula>K20</formula>
    </cfRule>
  </conditionalFormatting>
  <conditionalFormatting sqref="L57:O58">
    <cfRule type="expression" dxfId="121" priority="116">
      <formula>CELL("Protect",INDIRECT(ADDRESS(ROW(), COLUMN())))</formula>
    </cfRule>
  </conditionalFormatting>
  <conditionalFormatting sqref="K57:O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O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O58">
    <cfRule type="cellIs" dxfId="115" priority="122" operator="greaterThan">
      <formula>K23</formula>
    </cfRule>
  </conditionalFormatting>
  <conditionalFormatting sqref="L60:O61">
    <cfRule type="expression" dxfId="114" priority="109">
      <formula>CELL("Protect",INDIRECT(ADDRESS(ROW(), COLUMN())))</formula>
    </cfRule>
  </conditionalFormatting>
  <conditionalFormatting sqref="K60:O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O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O61">
    <cfRule type="cellIs" dxfId="108" priority="115" operator="greaterThan">
      <formula>K36</formula>
    </cfRule>
  </conditionalFormatting>
  <conditionalFormatting sqref="L64:O66">
    <cfRule type="expression" dxfId="107" priority="103">
      <formula>CELL("Protect",INDIRECT(ADDRESS(ROW(), COLUMN())))</formula>
    </cfRule>
  </conditionalFormatting>
  <conditionalFormatting sqref="K64:O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O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O90">
    <cfRule type="expression" dxfId="101" priority="97">
      <formula>CELL("Protect",INDIRECT(ADDRESS(ROW(), COLUMN())))</formula>
    </cfRule>
  </conditionalFormatting>
  <conditionalFormatting sqref="K87:O90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O90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O102">
    <cfRule type="expression" dxfId="95" priority="91">
      <formula>CELL("Protect",INDIRECT(ADDRESS(ROW(), COLUMN())))</formula>
    </cfRule>
  </conditionalFormatting>
  <conditionalFormatting sqref="K99:O102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O102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O130">
    <cfRule type="expression" dxfId="89" priority="85">
      <formula>CELL("Protect",INDIRECT(ADDRESS(ROW(), COLUMN())))</formula>
    </cfRule>
  </conditionalFormatting>
  <conditionalFormatting sqref="K127:O130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O130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O142">
    <cfRule type="expression" dxfId="83" priority="79">
      <formula>CELL("Protect",INDIRECT(ADDRESS(ROW(), COLUMN())))</formula>
    </cfRule>
  </conditionalFormatting>
  <conditionalFormatting sqref="K139:O142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O142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O170">
    <cfRule type="expression" dxfId="77" priority="73">
      <formula>CELL("Protect",INDIRECT(ADDRESS(ROW(), COLUMN())))</formula>
    </cfRule>
  </conditionalFormatting>
  <conditionalFormatting sqref="K167:O170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O170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O180">
    <cfRule type="expression" dxfId="71" priority="67">
      <formula>CELL("Protect",INDIRECT(ADDRESS(ROW(), COLUMN())))</formula>
    </cfRule>
  </conditionalFormatting>
  <conditionalFormatting sqref="K179:O180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O180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O210">
    <cfRule type="expression" dxfId="65" priority="61">
      <formula>CELL("Protect",INDIRECT(ADDRESS(ROW(), COLUMN())))</formula>
    </cfRule>
  </conditionalFormatting>
  <conditionalFormatting sqref="K207:O210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O210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O222">
    <cfRule type="expression" dxfId="59" priority="55">
      <formula>CELL("Protect",INDIRECT(ADDRESS(ROW(), COLUMN())))</formula>
    </cfRule>
  </conditionalFormatting>
  <conditionalFormatting sqref="K219:O222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O222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O250">
    <cfRule type="expression" dxfId="53" priority="49">
      <formula>CELL("Protect",INDIRECT(ADDRESS(ROW(), COLUMN())))</formula>
    </cfRule>
  </conditionalFormatting>
  <conditionalFormatting sqref="K247:O250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O250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O262">
    <cfRule type="expression" dxfId="47" priority="43">
      <formula>CELL("Protect",INDIRECT(ADDRESS(ROW(), COLUMN())))</formula>
    </cfRule>
  </conditionalFormatting>
  <conditionalFormatting sqref="K259:O262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O262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O290">
    <cfRule type="expression" dxfId="41" priority="37">
      <formula>CELL("Protect",INDIRECT(ADDRESS(ROW(), COLUMN())))</formula>
    </cfRule>
  </conditionalFormatting>
  <conditionalFormatting sqref="K287:O290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O290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O302">
    <cfRule type="expression" dxfId="35" priority="31">
      <formula>CELL("Protect",INDIRECT(ADDRESS(ROW(), COLUMN())))</formula>
    </cfRule>
  </conditionalFormatting>
  <conditionalFormatting sqref="K299:O302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O302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O329">
    <cfRule type="expression" dxfId="29" priority="25">
      <formula>CELL("Protect",INDIRECT(ADDRESS(ROW(), COLUMN())))</formula>
    </cfRule>
  </conditionalFormatting>
  <conditionalFormatting sqref="K327:O329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O329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O342">
    <cfRule type="expression" dxfId="23" priority="19">
      <formula>CELL("Protect",INDIRECT(ADDRESS(ROW(), COLUMN())))</formula>
    </cfRule>
  </conditionalFormatting>
  <conditionalFormatting sqref="K339:O342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O342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O369">
    <cfRule type="expression" dxfId="17" priority="13">
      <formula>CELL("Protect",INDIRECT(ADDRESS(ROW(), COLUMN())))</formula>
    </cfRule>
  </conditionalFormatting>
  <conditionalFormatting sqref="K367:O369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O369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O381">
    <cfRule type="expression" dxfId="11" priority="7">
      <formula>CELL("Protect",INDIRECT(ADDRESS(ROW(), COLUMN())))</formula>
    </cfRule>
  </conditionalFormatting>
  <conditionalFormatting sqref="K379:O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O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O407">
    <cfRule type="expression" dxfId="5" priority="1">
      <formula>CELL("Protect",INDIRECT(ADDRESS(ROW(), COLUMN())))</formula>
    </cfRule>
  </conditionalFormatting>
  <conditionalFormatting sqref="K407:O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O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MODEL_DD1_DPR_928068_KALIMANTAN_UTARA_DAPIL_KALIMANTAN_UTARA.xlsx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2019-05-10T04:26:17Z</dcterms:created>
  <dcterms:modified xsi:type="dcterms:W3CDTF">2019-05-11T03:51:32Z</dcterms:modified>
</cp:coreProperties>
</file>