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050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Form!$A$1:$Z$429</definedName>
    <definedName name="range_1_1">Form!A1:AA47</definedName>
    <definedName name="range_1_2">Form!A47:AA92</definedName>
    <definedName name="range_2_1">Form!A92:AA121</definedName>
    <definedName name="range_2_2">Form!A121:AA150</definedName>
    <definedName name="range_3_1_1">Form!A150:AA186</definedName>
    <definedName name="range_3_1_2">Form!A186:AA222</definedName>
    <definedName name="range_3_2_1">Form!A222:AA258</definedName>
    <definedName name="range_3_2_2">Form!A258:AA294</definedName>
    <definedName name="range_3_3_1">Form!A294:AA330</definedName>
    <definedName name="range_3_3_2">Form!A330:AA366</definedName>
    <definedName name="range_4_1">Form!A366:AA398</definedName>
    <definedName name="range_4_2">Form!A398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08" i="9" l="1"/>
  <c r="R410" i="9" s="1"/>
  <c r="Q408" i="9"/>
  <c r="Q410" i="9" s="1"/>
  <c r="P408" i="9"/>
  <c r="P410" i="9" s="1"/>
  <c r="O408" i="9"/>
  <c r="O410" i="9" s="1"/>
  <c r="N408" i="9"/>
  <c r="N410" i="9" s="1"/>
  <c r="M408" i="9"/>
  <c r="M410" i="9" s="1"/>
  <c r="L408" i="9"/>
  <c r="L410" i="9" s="1"/>
  <c r="Z377" i="9"/>
  <c r="K409" i="9" s="1"/>
  <c r="Z409" i="9" s="1"/>
  <c r="Y376" i="9"/>
  <c r="Y378" i="9" s="1"/>
  <c r="X376" i="9"/>
  <c r="X378" i="9" s="1"/>
  <c r="W376" i="9"/>
  <c r="W378" i="9" s="1"/>
  <c r="V376" i="9"/>
  <c r="V378" i="9" s="1"/>
  <c r="U376" i="9"/>
  <c r="U378" i="9" s="1"/>
  <c r="T376" i="9"/>
  <c r="T378" i="9" s="1"/>
  <c r="S376" i="9"/>
  <c r="S378" i="9" s="1"/>
  <c r="R376" i="9"/>
  <c r="R378" i="9" s="1"/>
  <c r="Q376" i="9"/>
  <c r="Q378" i="9" s="1"/>
  <c r="P376" i="9"/>
  <c r="P378" i="9" s="1"/>
  <c r="O376" i="9"/>
  <c r="O378" i="9" s="1"/>
  <c r="N376" i="9"/>
  <c r="N378" i="9" s="1"/>
  <c r="M376" i="9"/>
  <c r="M378" i="9" s="1"/>
  <c r="L376" i="9"/>
  <c r="L378" i="9" s="1"/>
  <c r="K376" i="9"/>
  <c r="Z306" i="9"/>
  <c r="K342" i="9" s="1"/>
  <c r="Z342" i="9" s="1"/>
  <c r="Z305" i="9"/>
  <c r="K341" i="9" s="1"/>
  <c r="Z341" i="9" s="1"/>
  <c r="Z249" i="9"/>
  <c r="K285" i="9" s="1"/>
  <c r="Z285" i="9" s="1"/>
  <c r="Z248" i="9"/>
  <c r="K284" i="9" s="1"/>
  <c r="Z284" i="9" s="1"/>
  <c r="Z247" i="9"/>
  <c r="K283" i="9" s="1"/>
  <c r="Z283" i="9" s="1"/>
  <c r="Z246" i="9"/>
  <c r="K282" i="9" s="1"/>
  <c r="Z282" i="9" s="1"/>
  <c r="Z245" i="9"/>
  <c r="K281" i="9" s="1"/>
  <c r="Z281" i="9" s="1"/>
  <c r="Z244" i="9"/>
  <c r="K280" i="9" s="1"/>
  <c r="Z280" i="9" s="1"/>
  <c r="Z243" i="9"/>
  <c r="K279" i="9" s="1"/>
  <c r="Z279" i="9" s="1"/>
  <c r="Z242" i="9"/>
  <c r="K278" i="9" s="1"/>
  <c r="Z278" i="9" s="1"/>
  <c r="Z241" i="9"/>
  <c r="K277" i="9" s="1"/>
  <c r="Z277" i="9" s="1"/>
  <c r="Z240" i="9"/>
  <c r="K276" i="9" s="1"/>
  <c r="Z276" i="9" s="1"/>
  <c r="Z239" i="9"/>
  <c r="K275" i="9" s="1"/>
  <c r="Z275" i="9" s="1"/>
  <c r="Z238" i="9"/>
  <c r="K274" i="9" s="1"/>
  <c r="Z274" i="9" s="1"/>
  <c r="Z237" i="9"/>
  <c r="K273" i="9" s="1"/>
  <c r="Z273" i="9" s="1"/>
  <c r="Z236" i="9"/>
  <c r="K272" i="9" s="1"/>
  <c r="Z272" i="9" s="1"/>
  <c r="Z235" i="9"/>
  <c r="K271" i="9" s="1"/>
  <c r="Z271" i="9" s="1"/>
  <c r="Z234" i="9"/>
  <c r="K270" i="9" s="1"/>
  <c r="Z270" i="9" s="1"/>
  <c r="Z233" i="9"/>
  <c r="K269" i="9" s="1"/>
  <c r="Z269" i="9" s="1"/>
  <c r="Z177" i="9"/>
  <c r="K213" i="9" s="1"/>
  <c r="Z213" i="9" s="1"/>
  <c r="Z176" i="9"/>
  <c r="K212" i="9" s="1"/>
  <c r="Z212" i="9" s="1"/>
  <c r="Z175" i="9"/>
  <c r="K211" i="9" s="1"/>
  <c r="Z211" i="9" s="1"/>
  <c r="Z174" i="9"/>
  <c r="K210" i="9" s="1"/>
  <c r="Z210" i="9" s="1"/>
  <c r="Z173" i="9"/>
  <c r="K209" i="9" s="1"/>
  <c r="Z209" i="9" s="1"/>
  <c r="Z172" i="9"/>
  <c r="K208" i="9" s="1"/>
  <c r="Z208" i="9" s="1"/>
  <c r="Z171" i="9"/>
  <c r="K207" i="9" s="1"/>
  <c r="Z207" i="9" s="1"/>
  <c r="Z170" i="9"/>
  <c r="K206" i="9" s="1"/>
  <c r="Z206" i="9" s="1"/>
  <c r="Z169" i="9"/>
  <c r="K205" i="9" s="1"/>
  <c r="Z205" i="9" s="1"/>
  <c r="Z168" i="9"/>
  <c r="K204" i="9" s="1"/>
  <c r="Z204" i="9" s="1"/>
  <c r="Z167" i="9"/>
  <c r="K203" i="9" s="1"/>
  <c r="Z203" i="9" s="1"/>
  <c r="Z166" i="9"/>
  <c r="K202" i="9" s="1"/>
  <c r="Z202" i="9" s="1"/>
  <c r="Z165" i="9"/>
  <c r="K201" i="9" s="1"/>
  <c r="Z201" i="9" s="1"/>
  <c r="Z164" i="9"/>
  <c r="K200" i="9" s="1"/>
  <c r="Z200" i="9" s="1"/>
  <c r="Z163" i="9"/>
  <c r="K199" i="9" s="1"/>
  <c r="Z199" i="9" s="1"/>
  <c r="Z162" i="9"/>
  <c r="K198" i="9" s="1"/>
  <c r="Z198" i="9" s="1"/>
  <c r="Z161" i="9"/>
  <c r="K197" i="9" s="1"/>
  <c r="Z197" i="9" s="1"/>
  <c r="R141" i="9"/>
  <c r="Q141" i="9"/>
  <c r="P141" i="9"/>
  <c r="O141" i="9"/>
  <c r="N141" i="9"/>
  <c r="M141" i="9"/>
  <c r="L141" i="9"/>
  <c r="R136" i="9"/>
  <c r="Q136" i="9"/>
  <c r="P136" i="9"/>
  <c r="O136" i="9"/>
  <c r="N136" i="9"/>
  <c r="M136" i="9"/>
  <c r="L136" i="9"/>
  <c r="R133" i="9"/>
  <c r="Q133" i="9"/>
  <c r="P133" i="9"/>
  <c r="O133" i="9"/>
  <c r="N133" i="9"/>
  <c r="M133" i="9"/>
  <c r="L133" i="9"/>
  <c r="Y112" i="9"/>
  <c r="X112" i="9"/>
  <c r="W112" i="9"/>
  <c r="V112" i="9"/>
  <c r="U112" i="9"/>
  <c r="T112" i="9"/>
  <c r="S112" i="9"/>
  <c r="R112" i="9"/>
  <c r="Q112" i="9"/>
  <c r="P112" i="9"/>
  <c r="O112" i="9"/>
  <c r="N112" i="9"/>
  <c r="M112" i="9"/>
  <c r="L112" i="9"/>
  <c r="K112" i="9"/>
  <c r="Z111" i="9"/>
  <c r="K140" i="9" s="1"/>
  <c r="Z140" i="9" s="1"/>
  <c r="Z110" i="9"/>
  <c r="K139" i="9" s="1"/>
  <c r="Z139" i="9" s="1"/>
  <c r="Z109" i="9"/>
  <c r="K138" i="9" s="1"/>
  <c r="Y107" i="9"/>
  <c r="X107" i="9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Z106" i="9"/>
  <c r="K135" i="9" s="1"/>
  <c r="Z135" i="9" s="1"/>
  <c r="Z105" i="9"/>
  <c r="K134" i="9" s="1"/>
  <c r="Z134" i="9" s="1"/>
  <c r="Y104" i="9"/>
  <c r="X104" i="9"/>
  <c r="W104" i="9"/>
  <c r="V104" i="9"/>
  <c r="U104" i="9"/>
  <c r="T104" i="9"/>
  <c r="S104" i="9"/>
  <c r="R104" i="9"/>
  <c r="Q104" i="9"/>
  <c r="P104" i="9"/>
  <c r="O104" i="9"/>
  <c r="N104" i="9"/>
  <c r="M104" i="9"/>
  <c r="L104" i="9"/>
  <c r="K104" i="9"/>
  <c r="Z103" i="9"/>
  <c r="K132" i="9" s="1"/>
  <c r="Z132" i="9" s="1"/>
  <c r="Z102" i="9"/>
  <c r="K131" i="9" s="1"/>
  <c r="R82" i="9"/>
  <c r="Q82" i="9"/>
  <c r="P82" i="9"/>
  <c r="O82" i="9"/>
  <c r="N82" i="9"/>
  <c r="M82" i="9"/>
  <c r="L82" i="9"/>
  <c r="R81" i="9"/>
  <c r="Q81" i="9"/>
  <c r="P81" i="9"/>
  <c r="O81" i="9"/>
  <c r="N81" i="9"/>
  <c r="M81" i="9"/>
  <c r="L81" i="9"/>
  <c r="R80" i="9"/>
  <c r="Q80" i="9"/>
  <c r="P80" i="9"/>
  <c r="O80" i="9"/>
  <c r="N80" i="9"/>
  <c r="M80" i="9"/>
  <c r="L80" i="9"/>
  <c r="R77" i="9"/>
  <c r="Q77" i="9"/>
  <c r="P77" i="9"/>
  <c r="O77" i="9"/>
  <c r="N77" i="9"/>
  <c r="M77" i="9"/>
  <c r="L77" i="9"/>
  <c r="R74" i="9"/>
  <c r="R83" i="9" s="1"/>
  <c r="Q74" i="9"/>
  <c r="Q83" i="9" s="1"/>
  <c r="P74" i="9"/>
  <c r="O74" i="9"/>
  <c r="O83" i="9" s="1"/>
  <c r="N74" i="9"/>
  <c r="N83" i="9" s="1"/>
  <c r="M74" i="9"/>
  <c r="M83" i="9" s="1"/>
  <c r="L74" i="9"/>
  <c r="R69" i="9"/>
  <c r="Q69" i="9"/>
  <c r="P69" i="9"/>
  <c r="O69" i="9"/>
  <c r="N69" i="9"/>
  <c r="M69" i="9"/>
  <c r="L69" i="9"/>
  <c r="R68" i="9"/>
  <c r="Q68" i="9"/>
  <c r="P68" i="9"/>
  <c r="O68" i="9"/>
  <c r="N68" i="9"/>
  <c r="M68" i="9"/>
  <c r="L68" i="9"/>
  <c r="R67" i="9"/>
  <c r="Q67" i="9"/>
  <c r="P67" i="9"/>
  <c r="O67" i="9"/>
  <c r="N67" i="9"/>
  <c r="M67" i="9"/>
  <c r="L67" i="9"/>
  <c r="R64" i="9"/>
  <c r="Q64" i="9"/>
  <c r="P64" i="9"/>
  <c r="O64" i="9"/>
  <c r="N64" i="9"/>
  <c r="M64" i="9"/>
  <c r="L64" i="9"/>
  <c r="R61" i="9"/>
  <c r="Q61" i="9"/>
  <c r="P61" i="9"/>
  <c r="O61" i="9"/>
  <c r="N61" i="9"/>
  <c r="M61" i="9"/>
  <c r="L61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Z34" i="9"/>
  <c r="K79" i="9" s="1"/>
  <c r="Z79" i="9" s="1"/>
  <c r="Z33" i="9"/>
  <c r="K78" i="9" s="1"/>
  <c r="Z78" i="9" s="1"/>
  <c r="Y32" i="9"/>
  <c r="X32" i="9"/>
  <c r="W32" i="9"/>
  <c r="V32" i="9"/>
  <c r="U32" i="9"/>
  <c r="T32" i="9"/>
  <c r="S32" i="9"/>
  <c r="R32" i="9"/>
  <c r="Q32" i="9"/>
  <c r="P32" i="9"/>
  <c r="O32" i="9"/>
  <c r="O38" i="9" s="1"/>
  <c r="N32" i="9"/>
  <c r="M32" i="9"/>
  <c r="L32" i="9"/>
  <c r="K32" i="9"/>
  <c r="Z31" i="9"/>
  <c r="K76" i="9" s="1"/>
  <c r="Z76" i="9" s="1"/>
  <c r="Z30" i="9"/>
  <c r="K75" i="9" s="1"/>
  <c r="Z75" i="9" s="1"/>
  <c r="Y29" i="9"/>
  <c r="Y38" i="9" s="1"/>
  <c r="X29" i="9"/>
  <c r="W29" i="9"/>
  <c r="W38" i="9" s="1"/>
  <c r="V29" i="9"/>
  <c r="U29" i="9"/>
  <c r="U38" i="9" s="1"/>
  <c r="T29" i="9"/>
  <c r="S29" i="9"/>
  <c r="R29" i="9"/>
  <c r="Q29" i="9"/>
  <c r="Q38" i="9" s="1"/>
  <c r="P29" i="9"/>
  <c r="O29" i="9"/>
  <c r="N29" i="9"/>
  <c r="M29" i="9"/>
  <c r="M38" i="9" s="1"/>
  <c r="L29" i="9"/>
  <c r="K29" i="9"/>
  <c r="Z28" i="9"/>
  <c r="Z27" i="9"/>
  <c r="Z36" i="9" s="1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Z21" i="9"/>
  <c r="K66" i="9" s="1"/>
  <c r="Z66" i="9" s="1"/>
  <c r="Z20" i="9"/>
  <c r="K65" i="9" s="1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Z18" i="9"/>
  <c r="K63" i="9" s="1"/>
  <c r="Z63" i="9" s="1"/>
  <c r="Z17" i="9"/>
  <c r="K62" i="9" s="1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M25" i="9" s="1"/>
  <c r="L16" i="9"/>
  <c r="K16" i="9"/>
  <c r="Z15" i="9"/>
  <c r="K60" i="9" s="1"/>
  <c r="Z60" i="9" s="1"/>
  <c r="Z14" i="9"/>
  <c r="Z23" i="9" s="1"/>
  <c r="U25" i="9" l="1"/>
  <c r="Q25" i="9"/>
  <c r="Y25" i="9"/>
  <c r="O70" i="9"/>
  <c r="S38" i="9"/>
  <c r="L83" i="9"/>
  <c r="Z107" i="9"/>
  <c r="K133" i="9"/>
  <c r="Z133" i="9" s="1"/>
  <c r="Z104" i="9"/>
  <c r="P83" i="9"/>
  <c r="L70" i="9"/>
  <c r="P70" i="9"/>
  <c r="N70" i="9"/>
  <c r="R70" i="9"/>
  <c r="L38" i="9"/>
  <c r="P38" i="9"/>
  <c r="T38" i="9"/>
  <c r="X38" i="9"/>
  <c r="Z35" i="9"/>
  <c r="Z37" i="9"/>
  <c r="N38" i="9"/>
  <c r="R38" i="9"/>
  <c r="V38" i="9"/>
  <c r="K77" i="9"/>
  <c r="Z77" i="9" s="1"/>
  <c r="Z32" i="9"/>
  <c r="K73" i="9"/>
  <c r="Z73" i="9" s="1"/>
  <c r="Z82" i="9" s="1"/>
  <c r="Z29" i="9"/>
  <c r="K25" i="9"/>
  <c r="O25" i="9"/>
  <c r="S25" i="9"/>
  <c r="W25" i="9"/>
  <c r="Z22" i="9"/>
  <c r="K64" i="9"/>
  <c r="Z64" i="9" s="1"/>
  <c r="Z69" i="9"/>
  <c r="N25" i="9"/>
  <c r="R25" i="9"/>
  <c r="V25" i="9"/>
  <c r="K59" i="9"/>
  <c r="Z16" i="9"/>
  <c r="K141" i="9"/>
  <c r="Z141" i="9" s="1"/>
  <c r="Z138" i="9"/>
  <c r="Z376" i="9"/>
  <c r="K408" i="9" s="1"/>
  <c r="K378" i="9"/>
  <c r="Z378" i="9" s="1"/>
  <c r="K61" i="9"/>
  <c r="K69" i="9"/>
  <c r="K80" i="9"/>
  <c r="Z80" i="9" s="1"/>
  <c r="L25" i="9"/>
  <c r="P25" i="9"/>
  <c r="T25" i="9"/>
  <c r="X25" i="9"/>
  <c r="Z65" i="9"/>
  <c r="K67" i="9"/>
  <c r="Z67" i="9" s="1"/>
  <c r="K38" i="9"/>
  <c r="K68" i="9"/>
  <c r="M70" i="9"/>
  <c r="Q70" i="9"/>
  <c r="Z131" i="9"/>
  <c r="Z19" i="9"/>
  <c r="Z24" i="9"/>
  <c r="Z59" i="9"/>
  <c r="Z112" i="9"/>
  <c r="K136" i="9"/>
  <c r="Z136" i="9" s="1"/>
  <c r="Z62" i="9"/>
  <c r="K72" i="9"/>
  <c r="Z38" i="9" l="1"/>
  <c r="K82" i="9"/>
  <c r="K70" i="9"/>
  <c r="Z61" i="9"/>
  <c r="Z70" i="9" s="1"/>
  <c r="Z408" i="9"/>
  <c r="K410" i="9"/>
  <c r="Z410" i="9" s="1"/>
  <c r="Z72" i="9"/>
  <c r="Z81" i="9" s="1"/>
  <c r="K74" i="9"/>
  <c r="K81" i="9"/>
  <c r="Z68" i="9"/>
  <c r="Z25" i="9"/>
  <c r="K83" i="9" l="1"/>
  <c r="Z74" i="9"/>
  <c r="Z83" i="9" s="1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72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75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78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81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102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05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09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12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31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34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38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41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37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37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410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<sst xmlns="http://schemas.openxmlformats.org/spreadsheetml/2006/main" count="2120" uniqueCount="351">
  <si>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</si>
  <si>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</si>
  <si>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</si>
  <si>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</si>
  <si>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</si>
  <si>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</si>
  <si>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</si>
  <si>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</si>
  <si>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</si>
  <si>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</si>
  <si>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</si>
  <si>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</si>
  <si>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</si>
  <si>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</si>
  <si>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</si>
  <si>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</si>
  <si>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</si>
  <si>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</si>
  <si>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</si>
  <si>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</si>
  <si>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</si>
  <si>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</si>
  <si>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</si>
  <si>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</si>
  <si>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</si>
  <si>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</si>
  <si>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</si>
  <si>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</si>
  <si>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</si>
  <si>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</si>
  <si>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</si>
  <si>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</si>
  <si>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</si>
  <si>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</si>
  <si>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</si>
  <si>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</si>
  <si>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</si>
  <si>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</si>
  <si>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</si>
  <si>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</si>
  <si>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</si>
  <si>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</si>
  <si>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</si>
  <si>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</si>
  <si>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</si>
  <si>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</si>
  <si>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</si>
  <si>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</si>
  <si>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</si>
  <si>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</si>
  <si>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</si>
  <si>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</si>
  <si>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</si>
  <si>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</si>
  <si>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</si>
  <si>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</si>
  <si>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</si>
  <si>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</si>
  <si>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</si>
  <si>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</si>
  <si>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</si>
  <si>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</si>
  <si>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</si>
  <si>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</si>
  <si>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</si>
  <si>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</si>
  <si>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</si>
  <si>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</si>
  <si>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</si>
  <si>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</si>
  <si>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</si>
  <si>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</si>
  <si>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</si>
  <si>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</si>
  <si>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</si>
  <si>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</si>
  <si>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</si>
  <si>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</si>
  <si>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</si>
  <si>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</si>
  <si>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</si>
  <si>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</si>
  <si>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</si>
  <si>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</si>
  <si>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</si>
  <si>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</si>
  <si>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</si>
  <si>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</si>
  <si>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</si>
  <si>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</si>
  <si>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</si>
  <si>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</si>
  <si>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</si>
  <si>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</si>
  <si>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</si>
  <si>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</si>
  <si>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</si>
  <si>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</si>
  <si>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</si>
  <si>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</si>
  <si>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</si>
  <si>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</si>
  <si>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</si>
  <si>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</si>
  <si>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</si>
  <si>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</si>
  <si>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</si>
  <si>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</si>
  <si>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</si>
  <si>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</si>
  <si>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</si>
  <si>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</si>
  <si>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</si>
  <si>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</si>
  <si>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</si>
  <si>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</si>
  <si>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</si>
  <si>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</si>
  <si>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</si>
  <si>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</si>
  <si>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</si>
  <si>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</si>
  <si>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</si>
  <si>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</si>
  <si>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</si>
  <si>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</si>
  <si>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</si>
  <si>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</si>
  <si>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</si>
  <si>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</si>
  <si>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</si>
  <si>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</si>
  <si>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</si>
  <si>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</si>
  <si>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</si>
  <si>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</si>
  <si>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</si>
  <si>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</si>
  <si>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</si>
  <si>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</si>
  <si>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</si>
  <si>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</si>
  <si>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{F9}2</t>
  </si>
  <si>
    <t>{REKAP_WILNAME}1</t>
  </si>
  <si>
    <t>55066</t>
  </si>
  <si>
    <t>KUPANG</t>
  </si>
  <si>
    <t>55347</t>
  </si>
  <si>
    <t>TIMOR TENGAH SELATAN</t>
  </si>
  <si>
    <t>55620</t>
  </si>
  <si>
    <t>TIMOR TENGAH UTARA</t>
  </si>
  <si>
    <t>55819</t>
  </si>
  <si>
    <t>BELU</t>
  </si>
  <si>
    <t>56051</t>
  </si>
  <si>
    <t>ALOR</t>
  </si>
  <si>
    <t>56244</t>
  </si>
  <si>
    <t>FLORES TIMUR</t>
  </si>
  <si>
    <t>56489</t>
  </si>
  <si>
    <t>SIKKA</t>
  </si>
  <si>
    <t>56671</t>
  </si>
  <si>
    <t>ENDE</t>
  </si>
  <si>
    <t>56904</t>
  </si>
  <si>
    <t>NGADA</t>
  </si>
  <si>
    <t>57008</t>
  </si>
  <si>
    <t>MANGGARAI</t>
  </si>
  <si>
    <t>57167</t>
  </si>
  <si>
    <t>SUMBA TIMUR</t>
  </si>
  <si>
    <t>57346</t>
  </si>
  <si>
    <t>SUMBA BARAT</t>
  </si>
  <si>
    <t>57406</t>
  </si>
  <si>
    <t>LEMBATA</t>
  </si>
  <si>
    <t>57560</t>
  </si>
  <si>
    <t>ROTE NDAO</t>
  </si>
  <si>
    <t>57649</t>
  </si>
  <si>
    <t>MANGGARAI BARAT</t>
  </si>
  <si>
    <t>JUMLAH PINDAHAN</t>
  </si>
  <si>
    <t/>
  </si>
  <si>
    <t>{REKAP_WILNAME}2</t>
  </si>
  <si>
    <t>57778</t>
  </si>
  <si>
    <t>NAGEKEO</t>
  </si>
  <si>
    <t>57886</t>
  </si>
  <si>
    <t>SUMBA TENGAH</t>
  </si>
  <si>
    <t>57935</t>
  </si>
  <si>
    <t>SUMBA BARAT DAYA</t>
  </si>
  <si>
    <t>58040</t>
  </si>
  <si>
    <t>KOTA KUPANG</t>
  </si>
  <si>
    <t>58098</t>
  </si>
  <si>
    <t>MANGGARAI TIMUR</t>
  </si>
  <si>
    <t>58219</t>
  </si>
  <si>
    <t>SABU RAIJUA</t>
  </si>
  <si>
    <t>928072</t>
  </si>
  <si>
    <t>MALAKA</t>
  </si>
  <si>
    <t>JUMLAH AKHIR</t>
  </si>
  <si>
    <t>21</t>
  </si>
  <si>
    <t>ABDULLAH P. ULUMANDO, SE.</t>
  </si>
  <si>
    <t>22</t>
  </si>
  <si>
    <t>ABRAHAM LIYANTO, IR</t>
  </si>
  <si>
    <t>23</t>
  </si>
  <si>
    <t>AGUSTINUS LESEK, S.FIL.</t>
  </si>
  <si>
    <t>24</t>
  </si>
  <si>
    <t>ALEKSIUS ARMANJAYA, S.S., M.H.</t>
  </si>
  <si>
    <t>25</t>
  </si>
  <si>
    <t>ANGELIUS WAKE KAKO, S.Pd., M.Si.</t>
  </si>
  <si>
    <t>26</t>
  </si>
  <si>
    <t>ANTONIUS F. BETHAN</t>
  </si>
  <si>
    <t>27</t>
  </si>
  <si>
    <t>dr. ASYERA RESPATI A. WUNDALERO</t>
  </si>
  <si>
    <t>28</t>
  </si>
  <si>
    <t>Ir. BERNALDUS YOHANES RALDY DOY, M.Si.</t>
  </si>
  <si>
    <t>29</t>
  </si>
  <si>
    <t>DAVID SUTARTO, ST.</t>
  </si>
  <si>
    <t>30</t>
  </si>
  <si>
    <t>Drs. DJATA DOMINIKUS, M.Si.</t>
  </si>
  <si>
    <t>31</t>
  </si>
  <si>
    <t>FLAVIANUS NESTOR EMBUN</t>
  </si>
  <si>
    <t>32</t>
  </si>
  <si>
    <t>FRANSISKUS RAMLI, S.H.</t>
  </si>
  <si>
    <t>33</t>
  </si>
  <si>
    <t>FRANSISKUS SALEM, SH., M.Si.</t>
  </si>
  <si>
    <t>34</t>
  </si>
  <si>
    <t>HILDA MANAFE, SE., MM.</t>
  </si>
  <si>
    <t>35</t>
  </si>
  <si>
    <t>Dr. HYRONIMUS AGUSTINUS FERNANDEZ, dr., M.Kes.</t>
  </si>
  <si>
    <t>36</t>
  </si>
  <si>
    <t>JEVRIANUS BILI</t>
  </si>
  <si>
    <t>37</t>
  </si>
  <si>
    <t>JIMMI WILLIBAIDUS SIANTO, SE., MM.</t>
  </si>
  <si>
    <t>38</t>
  </si>
  <si>
    <t>JOHANES FRANSISKUS RIBERU</t>
  </si>
  <si>
    <t>39</t>
  </si>
  <si>
    <t>Ir. KAREL JANI MBOEIK</t>
  </si>
  <si>
    <t>40</t>
  </si>
  <si>
    <t>KORNELIS SOI, SH.</t>
  </si>
  <si>
    <t>41</t>
  </si>
  <si>
    <t>LUSIA ADINDA DUA NURAK, S.Pd., MM.</t>
  </si>
  <si>
    <t>42</t>
  </si>
  <si>
    <t>MARTHINUS J.E. MEDAH, SE.</t>
  </si>
  <si>
    <t>43</t>
  </si>
  <si>
    <t>MARTINUS SIKI, SH., MH.</t>
  </si>
  <si>
    <t>44</t>
  </si>
  <si>
    <t>MARTINUS SUWARDI MANTRO, S.Si.</t>
  </si>
  <si>
    <t>45</t>
  </si>
  <si>
    <t>Dr. phil. NORBERTUS JEGALUS, MA</t>
  </si>
  <si>
    <t>46</t>
  </si>
  <si>
    <t>Drs. PRAMODHANA PURNALAKSITA</t>
  </si>
  <si>
    <t>47</t>
  </si>
  <si>
    <t>RONNY NUBATONIS, ST.</t>
  </si>
  <si>
    <t>48</t>
  </si>
  <si>
    <t>Ir. SARAH LERY MBOEIK</t>
  </si>
  <si>
    <t>49</t>
  </si>
  <si>
    <t>SERVATIUS LAWANG, SH., M.M.</t>
  </si>
  <si>
    <t>50</t>
  </si>
  <si>
    <t>SYAFRUDIN ATASOGE, S.Pd., M.Pd.</t>
  </si>
  <si>
    <t>51</t>
  </si>
  <si>
    <t>VENTJE JR ABANIT, SE.</t>
  </si>
  <si>
    <t>52</t>
  </si>
  <si>
    <t>Drs. H. YAHIDIN UMAR, M.Si.</t>
  </si>
  <si>
    <t>53</t>
  </si>
  <si>
    <t>Drs. YAKUB BOBO, MT.</t>
  </si>
  <si>
    <t>54</t>
  </si>
  <si>
    <t>YEREMIAS NDOEN, ST., M.Si.</t>
  </si>
  <si>
    <t>55</t>
  </si>
  <si>
    <t>YUSTINA GOO, S.Pd., M.Kes.</t>
  </si>
  <si>
    <t>56</t>
  </si>
  <si>
    <t>Dr. YUSTINA NDUNG, S.Pd., M.Si.</t>
  </si>
  <si>
    <t>: NUSA TENGGARA TIMUR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</si>
  <si>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</si>
  <si>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</si>
  <si>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</si>
  <si>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</si>
  <si>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</si>
  <si>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</si>
  <si>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</si>
  <si>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</si>
  <si>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3 Hal 3 - 1</t>
  </si>
  <si>
    <t>DD1-DPD-3E</t>
  </si>
  <si>
    <t>Lembar 4 Hal 1</t>
  </si>
  <si>
    <t>DD1-DPD-4A</t>
  </si>
  <si>
    <t>Lembar 1 Hal 2</t>
  </si>
  <si>
    <t>DD1-DPD-1B</t>
  </si>
  <si>
    <t>Lembar 2 Hal 2</t>
  </si>
  <si>
    <t>DD1-DPD-2B</t>
  </si>
  <si>
    <t>Lembar 3 Hal 1 - 2</t>
  </si>
  <si>
    <t>DD1-DPD-3B</t>
  </si>
  <si>
    <t>Lembar 3 Hal 2 - 2</t>
  </si>
  <si>
    <t>DD1-DPD-3D</t>
  </si>
  <si>
    <t>Lembar 3 Hal 3 - 2</t>
  </si>
  <si>
    <t>DD1-DPD-3F</t>
  </si>
  <si>
    <t>Lembar 4 Hal 2</t>
  </si>
  <si>
    <t>DD1-DPD-4B</t>
  </si>
  <si>
    <t>pdpd,dd,55065,53</t>
  </si>
  <si>
    <t>1495bd1f945e28faf66cab82076b9c35f4e65de738cbdc3b05bd109eff3cdaef</t>
  </si>
  <si>
    <t>1. Jumlah Pemilih dalam DPT 
    (Model A.3-KPU)</t>
  </si>
  <si>
    <t>2. Jumlah Pemilih dalam DPTb 
    (Model A.4-KPU)</t>
  </si>
  <si>
    <t>3. JumLah Pemilih dalam DPK
    (Model A.DPK-KPU)</t>
  </si>
  <si>
    <t>4. Jumlah Pemilih (A.1+A.2+A.3)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</si>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</sst>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0" borderId="16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6" fillId="0" borderId="30" xfId="0" quotePrefix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horizontal="center" vertical="center" wrapText="1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0" fillId="5" borderId="31" xfId="0" applyFill="1" applyBorder="1"/>
    <xf numFmtId="0" fontId="11" fillId="0" borderId="3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19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95</xdr:row>
      <xdr:rowOff>0</xdr:rowOff>
    </xdr:from>
    <xdr:to>
      <xdr:col>26</xdr:col>
      <xdr:colOff>0</xdr:colOff>
      <xdr:row>97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124</xdr:row>
      <xdr:rowOff>0</xdr:rowOff>
    </xdr:from>
    <xdr:to>
      <xdr:col>26</xdr:col>
      <xdr:colOff>0</xdr:colOff>
      <xdr:row>126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153</xdr:row>
      <xdr:rowOff>0</xdr:rowOff>
    </xdr:from>
    <xdr:to>
      <xdr:col>26</xdr:col>
      <xdr:colOff>0</xdr:colOff>
      <xdr:row>155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189</xdr:row>
      <xdr:rowOff>0</xdr:rowOff>
    </xdr:from>
    <xdr:to>
      <xdr:col>26</xdr:col>
      <xdr:colOff>0</xdr:colOff>
      <xdr:row>191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225</xdr:row>
      <xdr:rowOff>0</xdr:rowOff>
    </xdr:from>
    <xdr:to>
      <xdr:col>26</xdr:col>
      <xdr:colOff>0</xdr:colOff>
      <xdr:row>227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261</xdr:row>
      <xdr:rowOff>0</xdr:rowOff>
    </xdr:from>
    <xdr:to>
      <xdr:col>26</xdr:col>
      <xdr:colOff>0</xdr:colOff>
      <xdr:row>263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297</xdr:row>
      <xdr:rowOff>0</xdr:rowOff>
    </xdr:from>
    <xdr:to>
      <xdr:col>26</xdr:col>
      <xdr:colOff>0</xdr:colOff>
      <xdr:row>299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333</xdr:row>
      <xdr:rowOff>0</xdr:rowOff>
    </xdr:from>
    <xdr:to>
      <xdr:col>26</xdr:col>
      <xdr:colOff>0</xdr:colOff>
      <xdr:row>335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369</xdr:row>
      <xdr:rowOff>0</xdr:rowOff>
    </xdr:from>
    <xdr:to>
      <xdr:col>26</xdr:col>
      <xdr:colOff>0</xdr:colOff>
      <xdr:row>371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401</xdr:row>
      <xdr:rowOff>0</xdr:rowOff>
    </xdr:from>
    <xdr:to>
      <xdr:col>26</xdr:col>
      <xdr:colOff>0</xdr:colOff>
      <xdr:row>403</xdr:row>
      <xdr:rowOff>0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2</xdr:col>
      <xdr:colOff>341220</xdr:colOff>
      <xdr:row>94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121</xdr:row>
      <xdr:rowOff>0</xdr:rowOff>
    </xdr:from>
    <xdr:to>
      <xdr:col>2</xdr:col>
      <xdr:colOff>341220</xdr:colOff>
      <xdr:row>123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150</xdr:row>
      <xdr:rowOff>0</xdr:rowOff>
    </xdr:from>
    <xdr:to>
      <xdr:col>2</xdr:col>
      <xdr:colOff>341220</xdr:colOff>
      <xdr:row>152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186</xdr:row>
      <xdr:rowOff>0</xdr:rowOff>
    </xdr:from>
    <xdr:to>
      <xdr:col>2</xdr:col>
      <xdr:colOff>341220</xdr:colOff>
      <xdr:row>188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222</xdr:row>
      <xdr:rowOff>0</xdr:rowOff>
    </xdr:from>
    <xdr:to>
      <xdr:col>2</xdr:col>
      <xdr:colOff>341220</xdr:colOff>
      <xdr:row>224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258</xdr:row>
      <xdr:rowOff>0</xdr:rowOff>
    </xdr:from>
    <xdr:to>
      <xdr:col>2</xdr:col>
      <xdr:colOff>341220</xdr:colOff>
      <xdr:row>260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294</xdr:row>
      <xdr:rowOff>0</xdr:rowOff>
    </xdr:from>
    <xdr:to>
      <xdr:col>2</xdr:col>
      <xdr:colOff>341220</xdr:colOff>
      <xdr:row>296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330</xdr:row>
      <xdr:rowOff>0</xdr:rowOff>
    </xdr:from>
    <xdr:to>
      <xdr:col>2</xdr:col>
      <xdr:colOff>341220</xdr:colOff>
      <xdr:row>332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366</xdr:row>
      <xdr:rowOff>0</xdr:rowOff>
    </xdr:from>
    <xdr:to>
      <xdr:col>2</xdr:col>
      <xdr:colOff>341220</xdr:colOff>
      <xdr:row>368</xdr:row>
      <xdr:rowOff>228599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398</xdr:row>
      <xdr:rowOff>0</xdr:rowOff>
    </xdr:from>
    <xdr:to>
      <xdr:col>2</xdr:col>
      <xdr:colOff>341220</xdr:colOff>
      <xdr:row>400</xdr:row>
      <xdr:rowOff>228599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V429"/>
  <sheetViews>
    <sheetView showGridLines="0" tabSelected="1" view="pageBreakPreview" topLeftCell="A182" zoomScale="90" zoomScaleSheetLayoutView="90" zoomScalePageLayoutView="60" workbookViewId="0">
      <selection activeCell="Q34" sqref="Q34"/>
    </sheetView>
  </sheetViews>
  <sheetFormatPr defaultColWidth="9.140625" defaultRowHeight="15" x14ac:dyDescent="0.2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 x14ac:dyDescent="0.3">
      <c r="A1" s="3"/>
      <c r="B1" s="3"/>
      <c r="C1" s="3"/>
      <c r="D1" s="699" t="s">
        <v>0</v>
      </c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  <c r="S1" s="699"/>
      <c r="T1" s="699"/>
      <c r="U1" s="699"/>
      <c r="V1" s="699"/>
      <c r="W1" s="699"/>
      <c r="X1" s="699"/>
      <c r="Y1" s="3" t="s">
        <v>299</v>
      </c>
      <c r="Z1" s="3"/>
      <c r="AA1" s="4" t="s">
        <v>289</v>
      </c>
      <c r="AB1" s="36" t="s">
        <v>290</v>
      </c>
      <c r="AC1" s="36"/>
      <c r="AD1" s="36" t="s">
        <v>265</v>
      </c>
      <c r="AE1" s="36"/>
      <c r="AF1" s="36"/>
      <c r="AG1" s="36"/>
      <c r="AH1" s="60" t="s">
        <v>298</v>
      </c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</row>
    <row r="2" spans="1:48" ht="21" customHeight="1" thickBot="1" x14ac:dyDescent="0.3">
      <c r="A2" s="3"/>
      <c r="B2" s="37"/>
      <c r="C2" s="3"/>
      <c r="D2" s="699" t="s">
        <v>75</v>
      </c>
      <c r="E2" s="699"/>
      <c r="F2" s="699"/>
      <c r="G2" s="699"/>
      <c r="H2" s="699"/>
      <c r="I2" s="699"/>
      <c r="J2" s="699"/>
      <c r="K2" s="699"/>
      <c r="L2" s="699"/>
      <c r="M2" s="699"/>
      <c r="N2" s="699"/>
      <c r="O2" s="699"/>
      <c r="P2" s="699"/>
      <c r="Q2" s="699"/>
      <c r="R2" s="699"/>
      <c r="S2" s="699"/>
      <c r="T2" s="699"/>
      <c r="U2" s="699"/>
      <c r="V2" s="699"/>
      <c r="W2" s="699"/>
      <c r="X2" s="699"/>
      <c r="Y2" s="636" t="s">
        <v>72</v>
      </c>
      <c r="Z2" s="636"/>
      <c r="AA2" s="16"/>
      <c r="AB2" s="38"/>
      <c r="AC2" s="38"/>
      <c r="AD2" s="38"/>
      <c r="AE2" s="38"/>
      <c r="AF2" s="38"/>
      <c r="AG2" s="38"/>
      <c r="AH2" s="60" t="s">
        <v>297</v>
      </c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48" ht="21" customHeight="1" thickBot="1" x14ac:dyDescent="0.3">
      <c r="A3" s="3"/>
      <c r="B3" s="3"/>
      <c r="C3" s="3"/>
      <c r="D3" s="699" t="s">
        <v>56</v>
      </c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  <c r="S3" s="699"/>
      <c r="T3" s="699"/>
      <c r="U3" s="699"/>
      <c r="V3" s="699"/>
      <c r="W3" s="699"/>
      <c r="X3" s="699"/>
      <c r="Y3" s="636"/>
      <c r="Z3" s="636"/>
      <c r="AA3" s="16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</row>
    <row r="4" spans="1:48" ht="16.5" customHeight="1" x14ac:dyDescent="0.25">
      <c r="B4" s="37"/>
      <c r="C4" s="37"/>
      <c r="D4" s="704" t="s">
        <v>74</v>
      </c>
      <c r="E4" s="704"/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704"/>
      <c r="V4" s="704"/>
      <c r="W4" s="704"/>
      <c r="X4" s="704"/>
      <c r="Y4" s="633" t="s">
        <v>265</v>
      </c>
      <c r="Z4" s="633"/>
      <c r="AA4" s="16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</row>
    <row r="5" spans="1:48" ht="15.75" x14ac:dyDescent="0.25">
      <c r="A5" s="40"/>
      <c r="B5" s="40"/>
      <c r="C5" s="40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634"/>
      <c r="X5" s="634"/>
      <c r="Y5" s="634"/>
      <c r="Z5" s="634"/>
      <c r="AA5" s="16"/>
      <c r="AB5"/>
      <c r="AC5"/>
    </row>
    <row r="6" spans="1:48" ht="22.5" customHeight="1" x14ac:dyDescent="0.25">
      <c r="A6" s="40"/>
      <c r="B6" s="40"/>
      <c r="C6" s="40"/>
      <c r="D6" s="40"/>
      <c r="E6" s="40"/>
      <c r="F6" s="40"/>
      <c r="G6" s="40"/>
      <c r="H6" s="40"/>
      <c r="I6" s="635" t="s">
        <v>73</v>
      </c>
      <c r="J6" s="635"/>
      <c r="K6" s="635"/>
      <c r="L6" s="635"/>
      <c r="M6" s="7" t="s">
        <v>264</v>
      </c>
      <c r="N6" s="7"/>
      <c r="O6" s="7"/>
      <c r="P6" s="7"/>
      <c r="Q6" s="7"/>
      <c r="R6" s="7"/>
      <c r="S6" s="7"/>
      <c r="T6" s="7"/>
      <c r="U6" s="7"/>
      <c r="V6" s="7"/>
      <c r="W6" s="634"/>
      <c r="X6" s="634"/>
      <c r="Y6" s="634"/>
      <c r="Z6" s="634"/>
      <c r="AA6" s="16"/>
      <c r="AB6"/>
      <c r="AC6"/>
    </row>
    <row r="7" spans="1:48" ht="22.5" customHeight="1" x14ac:dyDescent="0.25">
      <c r="A7" s="40"/>
      <c r="B7" s="40"/>
      <c r="C7" s="40"/>
      <c r="D7" s="40"/>
      <c r="E7" s="40"/>
      <c r="F7" s="40"/>
      <c r="G7" s="40"/>
      <c r="H7" s="40"/>
      <c r="W7" s="700" t="s">
        <v>266</v>
      </c>
      <c r="X7" s="700"/>
      <c r="Y7" s="700"/>
      <c r="Z7" s="700"/>
      <c r="AA7" s="16"/>
      <c r="AB7"/>
      <c r="AC7"/>
    </row>
    <row r="8" spans="1:48" ht="22.5" customHeight="1" x14ac:dyDescent="0.25">
      <c r="A8" s="40"/>
      <c r="B8" s="40"/>
      <c r="C8" s="40"/>
      <c r="D8" s="40"/>
      <c r="E8" s="40"/>
      <c r="F8" s="40"/>
      <c r="G8" s="40"/>
      <c r="H8" s="40"/>
      <c r="I8" s="632"/>
      <c r="J8" s="632"/>
      <c r="K8" s="632"/>
      <c r="L8" s="632"/>
      <c r="M8" s="632"/>
      <c r="N8" s="632"/>
      <c r="O8" s="632"/>
      <c r="P8" s="632"/>
      <c r="Q8" s="632"/>
      <c r="R8" s="632"/>
      <c r="S8" s="632"/>
      <c r="T8" s="632"/>
      <c r="U8" s="632"/>
      <c r="V8" s="632"/>
      <c r="W8" s="40"/>
      <c r="X8" s="40"/>
      <c r="Y8" s="41"/>
      <c r="Z8" s="41"/>
      <c r="AA8" s="16"/>
      <c r="AB8"/>
      <c r="AC8"/>
    </row>
    <row r="9" spans="1:48" ht="24" customHeight="1" x14ac:dyDescent="0.25">
      <c r="A9" s="42" t="s">
        <v>1</v>
      </c>
      <c r="B9" s="705" t="s">
        <v>2</v>
      </c>
      <c r="C9" s="705"/>
      <c r="D9" s="705"/>
      <c r="E9" s="705"/>
      <c r="F9" s="705"/>
      <c r="G9" s="705"/>
      <c r="H9" s="705"/>
      <c r="I9" s="705"/>
      <c r="J9" s="705"/>
      <c r="K9" s="706" t="s">
        <v>3</v>
      </c>
      <c r="L9" s="707"/>
      <c r="M9" s="707"/>
      <c r="N9" s="707"/>
      <c r="O9" s="707"/>
      <c r="P9" s="707"/>
      <c r="Q9" s="707"/>
      <c r="R9" s="707"/>
      <c r="S9" s="707"/>
      <c r="T9" s="707"/>
      <c r="U9" s="707"/>
      <c r="V9" s="707"/>
      <c r="W9" s="707"/>
      <c r="X9" s="707"/>
      <c r="Y9" s="707"/>
      <c r="Z9" s="708"/>
      <c r="AA9" s="16"/>
      <c r="AB9"/>
      <c r="AC9"/>
    </row>
    <row r="10" spans="1:48" ht="24" hidden="1" customHeight="1" x14ac:dyDescent="0.25">
      <c r="A10" s="42"/>
      <c r="B10" s="43"/>
      <c r="C10" s="44"/>
      <c r="D10" s="44"/>
      <c r="E10" s="44"/>
      <c r="F10" s="44"/>
      <c r="G10" s="44"/>
      <c r="H10" s="44"/>
      <c r="I10" s="44"/>
      <c r="J10" s="45"/>
      <c r="K10" s="10" t="s">
        <v>144</v>
      </c>
      <c r="L10" s="10" t="s">
        <v>146</v>
      </c>
      <c r="M10" s="10" t="s">
        <v>148</v>
      </c>
      <c r="N10" s="10" t="s">
        <v>150</v>
      </c>
      <c r="O10" s="10" t="s">
        <v>152</v>
      </c>
      <c r="P10" s="10" t="s">
        <v>154</v>
      </c>
      <c r="Q10" s="10" t="s">
        <v>156</v>
      </c>
      <c r="R10" s="10" t="s">
        <v>158</v>
      </c>
      <c r="S10" s="10" t="s">
        <v>160</v>
      </c>
      <c r="T10" s="10" t="s">
        <v>162</v>
      </c>
      <c r="U10" s="10" t="s">
        <v>164</v>
      </c>
      <c r="V10" s="10" t="s">
        <v>166</v>
      </c>
      <c r="W10" s="10" t="s">
        <v>168</v>
      </c>
      <c r="X10" s="10" t="s">
        <v>170</v>
      </c>
      <c r="Y10" s="10" t="s">
        <v>172</v>
      </c>
      <c r="Z10" s="46"/>
      <c r="AA10" s="16"/>
      <c r="AB10"/>
      <c r="AC10"/>
    </row>
    <row r="11" spans="1:48" ht="69.75" customHeight="1" x14ac:dyDescent="0.25">
      <c r="A11" s="10" t="s">
        <v>4</v>
      </c>
      <c r="B11" s="696" t="s">
        <v>117</v>
      </c>
      <c r="C11" s="697"/>
      <c r="D11" s="697"/>
      <c r="E11" s="697"/>
      <c r="F11" s="697"/>
      <c r="G11" s="697"/>
      <c r="H11" s="697"/>
      <c r="I11" s="697"/>
      <c r="J11" s="698"/>
      <c r="K11" s="11" t="s">
        <v>145</v>
      </c>
      <c r="L11" s="11" t="s">
        <v>147</v>
      </c>
      <c r="M11" s="11" t="s">
        <v>149</v>
      </c>
      <c r="N11" s="11" t="s">
        <v>151</v>
      </c>
      <c r="O11" s="11" t="s">
        <v>153</v>
      </c>
      <c r="P11" s="11" t="s">
        <v>155</v>
      </c>
      <c r="Q11" s="11" t="s">
        <v>157</v>
      </c>
      <c r="R11" s="11" t="s">
        <v>159</v>
      </c>
      <c r="S11" s="11" t="s">
        <v>161</v>
      </c>
      <c r="T11" s="11" t="s">
        <v>163</v>
      </c>
      <c r="U11" s="11" t="s">
        <v>165</v>
      </c>
      <c r="V11" s="11" t="s">
        <v>167</v>
      </c>
      <c r="W11" s="11" t="s">
        <v>169</v>
      </c>
      <c r="X11" s="11" t="s">
        <v>171</v>
      </c>
      <c r="Y11" s="11" t="s">
        <v>173</v>
      </c>
      <c r="Z11" s="11" t="s">
        <v>174</v>
      </c>
      <c r="AA11" s="16"/>
      <c r="AB11" s="25"/>
      <c r="AC11" s="25"/>
      <c r="AD11" t="s">
        <v>143</v>
      </c>
    </row>
    <row r="12" spans="1:48" s="14" customFormat="1" ht="12.75" x14ac:dyDescent="0.25">
      <c r="A12" s="12" t="s">
        <v>5</v>
      </c>
      <c r="B12" s="709" t="s">
        <v>6</v>
      </c>
      <c r="C12" s="710"/>
      <c r="D12" s="710"/>
      <c r="E12" s="710"/>
      <c r="F12" s="710"/>
      <c r="G12" s="710"/>
      <c r="H12" s="710"/>
      <c r="I12" s="710"/>
      <c r="J12" s="711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3"/>
      <c r="AC12" s="33"/>
      <c r="AD12" s="25"/>
    </row>
    <row r="13" spans="1:48" s="34" customFormat="1" ht="22.5" customHeight="1" x14ac:dyDescent="0.25">
      <c r="A13" s="32" t="s">
        <v>23</v>
      </c>
      <c r="B13" s="701" t="s">
        <v>24</v>
      </c>
      <c r="C13" s="702"/>
      <c r="D13" s="702"/>
      <c r="E13" s="702"/>
      <c r="F13" s="702"/>
      <c r="G13" s="702"/>
      <c r="H13" s="702"/>
      <c r="I13" s="702"/>
      <c r="J13" s="702"/>
      <c r="K13" s="702"/>
      <c r="L13" s="702"/>
      <c r="M13" s="702"/>
      <c r="N13" s="702"/>
      <c r="O13" s="702"/>
      <c r="P13" s="702"/>
      <c r="Q13" s="702"/>
      <c r="R13" s="702"/>
      <c r="S13" s="702"/>
      <c r="T13" s="702"/>
      <c r="U13" s="702"/>
      <c r="V13" s="702"/>
      <c r="W13" s="702"/>
      <c r="X13" s="702"/>
      <c r="Y13" s="702"/>
      <c r="Z13" s="703"/>
      <c r="AA13" s="33"/>
      <c r="AC13"/>
      <c r="AD13" s="33"/>
    </row>
    <row r="14" spans="1:48" ht="22.5" customHeight="1" x14ac:dyDescent="0.25">
      <c r="A14" s="693"/>
      <c r="B14" s="672" t="s">
        <v>76</v>
      </c>
      <c r="C14" s="672"/>
      <c r="D14" s="672"/>
      <c r="E14" s="672"/>
      <c r="F14" s="672"/>
      <c r="G14" s="672"/>
      <c r="H14" s="672"/>
      <c r="I14" s="672"/>
      <c r="J14" s="15" t="s">
        <v>25</v>
      </c>
      <c r="K14" s="62">
        <v>110236</v>
      </c>
      <c r="L14" s="62">
        <v>146235</v>
      </c>
      <c r="M14" s="62">
        <v>83120</v>
      </c>
      <c r="N14" s="62">
        <v>65472</v>
      </c>
      <c r="O14" s="62">
        <v>65701</v>
      </c>
      <c r="P14" s="62">
        <v>74277</v>
      </c>
      <c r="Q14" s="62">
        <v>91009</v>
      </c>
      <c r="R14" s="62">
        <v>78967</v>
      </c>
      <c r="S14" s="62">
        <v>52004</v>
      </c>
      <c r="T14" s="62">
        <v>103339</v>
      </c>
      <c r="U14" s="62">
        <v>85771</v>
      </c>
      <c r="V14" s="62">
        <v>40311</v>
      </c>
      <c r="W14" s="62">
        <v>37150</v>
      </c>
      <c r="X14" s="62">
        <v>44543</v>
      </c>
      <c r="Y14" s="62">
        <v>83555</v>
      </c>
      <c r="Z14" s="50">
        <f t="shared" ref="Z14:Z22" si="0">SUM(K14:Y14)</f>
        <v>1161690</v>
      </c>
      <c r="AA14" s="16"/>
      <c r="AB14"/>
      <c r="AC14" s="56" t="s">
        <v>59</v>
      </c>
      <c r="AD14" t="s">
        <v>92</v>
      </c>
    </row>
    <row r="15" spans="1:48" ht="22.5" customHeight="1" x14ac:dyDescent="0.25">
      <c r="A15" s="694"/>
      <c r="B15" s="672"/>
      <c r="C15" s="672"/>
      <c r="D15" s="672"/>
      <c r="E15" s="672"/>
      <c r="F15" s="672"/>
      <c r="G15" s="672"/>
      <c r="H15" s="672"/>
      <c r="I15" s="672"/>
      <c r="J15" s="15" t="s">
        <v>26</v>
      </c>
      <c r="K15" s="62">
        <v>111784</v>
      </c>
      <c r="L15" s="62">
        <v>153603</v>
      </c>
      <c r="M15" s="62">
        <v>84929</v>
      </c>
      <c r="N15" s="62">
        <v>68650</v>
      </c>
      <c r="O15" s="62">
        <v>71017</v>
      </c>
      <c r="P15" s="62">
        <v>84583</v>
      </c>
      <c r="Q15" s="62">
        <v>106814</v>
      </c>
      <c r="R15" s="62">
        <v>89299</v>
      </c>
      <c r="S15" s="62">
        <v>55423</v>
      </c>
      <c r="T15" s="62">
        <v>106500</v>
      </c>
      <c r="U15" s="62">
        <v>81941</v>
      </c>
      <c r="V15" s="62">
        <v>39008</v>
      </c>
      <c r="W15" s="62">
        <v>45162</v>
      </c>
      <c r="X15" s="62">
        <v>44310</v>
      </c>
      <c r="Y15" s="62">
        <v>84325</v>
      </c>
      <c r="Z15" s="50">
        <f t="shared" si="0"/>
        <v>1227348</v>
      </c>
      <c r="AA15" s="16"/>
      <c r="AB15"/>
      <c r="AC15" s="56" t="s">
        <v>59</v>
      </c>
      <c r="AD15" t="s">
        <v>93</v>
      </c>
    </row>
    <row r="16" spans="1:48" ht="22.5" customHeight="1" x14ac:dyDescent="0.25">
      <c r="A16" s="694"/>
      <c r="B16" s="672"/>
      <c r="C16" s="672"/>
      <c r="D16" s="672"/>
      <c r="E16" s="672"/>
      <c r="F16" s="672"/>
      <c r="G16" s="672"/>
      <c r="H16" s="672"/>
      <c r="I16" s="672"/>
      <c r="J16" s="15" t="s">
        <v>27</v>
      </c>
      <c r="K16" s="51">
        <f>SUM(K14:K15)</f>
        <v>222020</v>
      </c>
      <c r="L16" s="51">
        <f t="shared" ref="L16:Y16" si="1">SUM(L14:L15)</f>
        <v>299838</v>
      </c>
      <c r="M16" s="51">
        <f t="shared" si="1"/>
        <v>168049</v>
      </c>
      <c r="N16" s="51">
        <f t="shared" si="1"/>
        <v>134122</v>
      </c>
      <c r="O16" s="51">
        <f t="shared" si="1"/>
        <v>136718</v>
      </c>
      <c r="P16" s="51">
        <f t="shared" si="1"/>
        <v>158860</v>
      </c>
      <c r="Q16" s="51">
        <f t="shared" si="1"/>
        <v>197823</v>
      </c>
      <c r="R16" s="51">
        <f t="shared" si="1"/>
        <v>168266</v>
      </c>
      <c r="S16" s="51">
        <f t="shared" si="1"/>
        <v>107427</v>
      </c>
      <c r="T16" s="51">
        <f t="shared" si="1"/>
        <v>209839</v>
      </c>
      <c r="U16" s="51">
        <f t="shared" si="1"/>
        <v>167712</v>
      </c>
      <c r="V16" s="51">
        <f t="shared" si="1"/>
        <v>79319</v>
      </c>
      <c r="W16" s="51">
        <f t="shared" si="1"/>
        <v>82312</v>
      </c>
      <c r="X16" s="51">
        <f t="shared" si="1"/>
        <v>88853</v>
      </c>
      <c r="Y16" s="51">
        <f t="shared" si="1"/>
        <v>167880</v>
      </c>
      <c r="Z16" s="51">
        <f t="shared" si="0"/>
        <v>2389038</v>
      </c>
      <c r="AA16" s="16"/>
      <c r="AB16"/>
      <c r="AC16" s="56"/>
      <c r="AD16" t="s">
        <v>94</v>
      </c>
    </row>
    <row r="17" spans="1:30" ht="22.5" customHeight="1" x14ac:dyDescent="0.25">
      <c r="A17" s="694"/>
      <c r="B17" s="672" t="s">
        <v>77</v>
      </c>
      <c r="C17" s="672"/>
      <c r="D17" s="672"/>
      <c r="E17" s="672"/>
      <c r="F17" s="672"/>
      <c r="G17" s="672"/>
      <c r="H17" s="672"/>
      <c r="I17" s="672"/>
      <c r="J17" s="15" t="s">
        <v>25</v>
      </c>
      <c r="K17" s="62">
        <v>329</v>
      </c>
      <c r="L17" s="62">
        <v>760</v>
      </c>
      <c r="M17" s="62">
        <v>286</v>
      </c>
      <c r="N17" s="62">
        <v>473</v>
      </c>
      <c r="O17" s="62">
        <v>527</v>
      </c>
      <c r="P17" s="62">
        <v>423</v>
      </c>
      <c r="Q17" s="62">
        <v>923</v>
      </c>
      <c r="R17" s="62">
        <v>370</v>
      </c>
      <c r="S17" s="62">
        <v>153</v>
      </c>
      <c r="T17" s="62">
        <v>553</v>
      </c>
      <c r="U17" s="62">
        <v>905</v>
      </c>
      <c r="V17" s="62">
        <v>300</v>
      </c>
      <c r="W17" s="62">
        <v>209</v>
      </c>
      <c r="X17" s="62">
        <v>316</v>
      </c>
      <c r="Y17" s="62">
        <v>536</v>
      </c>
      <c r="Z17" s="50">
        <f t="shared" si="0"/>
        <v>7063</v>
      </c>
      <c r="AA17" s="16"/>
      <c r="AB17"/>
      <c r="AC17" s="56" t="s">
        <v>59</v>
      </c>
      <c r="AD17" t="s">
        <v>95</v>
      </c>
    </row>
    <row r="18" spans="1:30" ht="22.5" customHeight="1" x14ac:dyDescent="0.25">
      <c r="A18" s="694"/>
      <c r="B18" s="672"/>
      <c r="C18" s="672"/>
      <c r="D18" s="672"/>
      <c r="E18" s="672"/>
      <c r="F18" s="672"/>
      <c r="G18" s="672"/>
      <c r="H18" s="672"/>
      <c r="I18" s="672"/>
      <c r="J18" s="15" t="s">
        <v>26</v>
      </c>
      <c r="K18" s="62">
        <v>306</v>
      </c>
      <c r="L18" s="62">
        <v>409</v>
      </c>
      <c r="M18" s="62">
        <v>221</v>
      </c>
      <c r="N18" s="62">
        <v>309</v>
      </c>
      <c r="O18" s="62">
        <v>386</v>
      </c>
      <c r="P18" s="62">
        <v>266</v>
      </c>
      <c r="Q18" s="62">
        <v>442</v>
      </c>
      <c r="R18" s="62">
        <v>330</v>
      </c>
      <c r="S18" s="62">
        <v>117</v>
      </c>
      <c r="T18" s="62">
        <v>448</v>
      </c>
      <c r="U18" s="62">
        <v>627</v>
      </c>
      <c r="V18" s="62">
        <v>62</v>
      </c>
      <c r="W18" s="62">
        <v>145</v>
      </c>
      <c r="X18" s="62">
        <v>254</v>
      </c>
      <c r="Y18" s="62">
        <v>442</v>
      </c>
      <c r="Z18" s="50">
        <f t="shared" si="0"/>
        <v>4764</v>
      </c>
      <c r="AA18" s="16"/>
      <c r="AB18"/>
      <c r="AC18" s="56" t="s">
        <v>59</v>
      </c>
      <c r="AD18" t="s">
        <v>96</v>
      </c>
    </row>
    <row r="19" spans="1:30" ht="22.5" customHeight="1" x14ac:dyDescent="0.25">
      <c r="A19" s="694"/>
      <c r="B19" s="672"/>
      <c r="C19" s="672"/>
      <c r="D19" s="672"/>
      <c r="E19" s="672"/>
      <c r="F19" s="672"/>
      <c r="G19" s="672"/>
      <c r="H19" s="672"/>
      <c r="I19" s="672"/>
      <c r="J19" s="15" t="s">
        <v>27</v>
      </c>
      <c r="K19" s="51">
        <f>SUM(K17:K18)</f>
        <v>635</v>
      </c>
      <c r="L19" s="51">
        <f t="shared" ref="L19:Y19" si="2">SUM(L17:L18)</f>
        <v>1169</v>
      </c>
      <c r="M19" s="51">
        <f t="shared" si="2"/>
        <v>507</v>
      </c>
      <c r="N19" s="51">
        <f t="shared" si="2"/>
        <v>782</v>
      </c>
      <c r="O19" s="51">
        <f t="shared" si="2"/>
        <v>913</v>
      </c>
      <c r="P19" s="51">
        <f t="shared" si="2"/>
        <v>689</v>
      </c>
      <c r="Q19" s="51">
        <f t="shared" si="2"/>
        <v>1365</v>
      </c>
      <c r="R19" s="51">
        <f t="shared" si="2"/>
        <v>700</v>
      </c>
      <c r="S19" s="51">
        <f t="shared" si="2"/>
        <v>270</v>
      </c>
      <c r="T19" s="51">
        <f t="shared" si="2"/>
        <v>1001</v>
      </c>
      <c r="U19" s="51">
        <f t="shared" si="2"/>
        <v>1532</v>
      </c>
      <c r="V19" s="51">
        <f t="shared" si="2"/>
        <v>362</v>
      </c>
      <c r="W19" s="51">
        <f t="shared" si="2"/>
        <v>354</v>
      </c>
      <c r="X19" s="51">
        <f t="shared" si="2"/>
        <v>570</v>
      </c>
      <c r="Y19" s="51">
        <f t="shared" si="2"/>
        <v>978</v>
      </c>
      <c r="Z19" s="51">
        <f t="shared" si="0"/>
        <v>11827</v>
      </c>
      <c r="AA19" s="16"/>
      <c r="AB19"/>
      <c r="AC19" s="56"/>
      <c r="AD19" t="s">
        <v>97</v>
      </c>
    </row>
    <row r="20" spans="1:30" ht="22.5" customHeight="1" x14ac:dyDescent="0.25">
      <c r="A20" s="694"/>
      <c r="B20" s="672" t="s">
        <v>78</v>
      </c>
      <c r="C20" s="672"/>
      <c r="D20" s="672"/>
      <c r="E20" s="672"/>
      <c r="F20" s="672"/>
      <c r="G20" s="672"/>
      <c r="H20" s="672"/>
      <c r="I20" s="672"/>
      <c r="J20" s="15" t="s">
        <v>25</v>
      </c>
      <c r="K20" s="62">
        <v>3266</v>
      </c>
      <c r="L20" s="62">
        <v>2887</v>
      </c>
      <c r="M20" s="62">
        <v>1494</v>
      </c>
      <c r="N20" s="62">
        <v>2852</v>
      </c>
      <c r="O20" s="62">
        <v>1258</v>
      </c>
      <c r="P20" s="62">
        <v>2417</v>
      </c>
      <c r="Q20" s="62">
        <v>3964</v>
      </c>
      <c r="R20" s="62">
        <v>2178</v>
      </c>
      <c r="S20" s="62">
        <v>876</v>
      </c>
      <c r="T20" s="62">
        <v>1940</v>
      </c>
      <c r="U20" s="62">
        <v>1536</v>
      </c>
      <c r="V20" s="62">
        <v>851</v>
      </c>
      <c r="W20" s="62">
        <v>1594</v>
      </c>
      <c r="X20" s="62">
        <v>522</v>
      </c>
      <c r="Y20" s="62">
        <v>1587</v>
      </c>
      <c r="Z20" s="50">
        <f t="shared" si="0"/>
        <v>29222</v>
      </c>
      <c r="AA20" s="16"/>
      <c r="AB20"/>
      <c r="AC20" s="56" t="s">
        <v>59</v>
      </c>
      <c r="AD20" t="s">
        <v>98</v>
      </c>
    </row>
    <row r="21" spans="1:30" ht="22.5" customHeight="1" x14ac:dyDescent="0.25">
      <c r="A21" s="694"/>
      <c r="B21" s="672"/>
      <c r="C21" s="672"/>
      <c r="D21" s="672"/>
      <c r="E21" s="672"/>
      <c r="F21" s="672"/>
      <c r="G21" s="672"/>
      <c r="H21" s="672"/>
      <c r="I21" s="672"/>
      <c r="J21" s="15" t="s">
        <v>26</v>
      </c>
      <c r="K21" s="62">
        <v>3796</v>
      </c>
      <c r="L21" s="62">
        <v>3197</v>
      </c>
      <c r="M21" s="62">
        <v>1765</v>
      </c>
      <c r="N21" s="62">
        <v>3176</v>
      </c>
      <c r="O21" s="62">
        <v>1554</v>
      </c>
      <c r="P21" s="62">
        <v>2520</v>
      </c>
      <c r="Q21" s="62">
        <v>4616</v>
      </c>
      <c r="R21" s="62">
        <v>2593</v>
      </c>
      <c r="S21" s="62">
        <v>947</v>
      </c>
      <c r="T21" s="62">
        <v>2656</v>
      </c>
      <c r="U21" s="62">
        <v>1780</v>
      </c>
      <c r="V21" s="62">
        <v>1071</v>
      </c>
      <c r="W21" s="62">
        <v>1695</v>
      </c>
      <c r="X21" s="62">
        <v>725</v>
      </c>
      <c r="Y21" s="62">
        <v>2250</v>
      </c>
      <c r="Z21" s="50">
        <f t="shared" si="0"/>
        <v>34341</v>
      </c>
      <c r="AA21" s="16"/>
      <c r="AB21"/>
      <c r="AC21" s="56" t="s">
        <v>59</v>
      </c>
      <c r="AD21" t="s">
        <v>99</v>
      </c>
    </row>
    <row r="22" spans="1:30" ht="22.5" customHeight="1" x14ac:dyDescent="0.25">
      <c r="A22" s="694"/>
      <c r="B22" s="672"/>
      <c r="C22" s="672"/>
      <c r="D22" s="672"/>
      <c r="E22" s="672"/>
      <c r="F22" s="672"/>
      <c r="G22" s="672"/>
      <c r="H22" s="672"/>
      <c r="I22" s="672"/>
      <c r="J22" s="15" t="s">
        <v>27</v>
      </c>
      <c r="K22" s="51">
        <f>SUM(K20:K21)</f>
        <v>7062</v>
      </c>
      <c r="L22" s="51">
        <f t="shared" ref="L22:Y22" si="3">SUM(L20:L21)</f>
        <v>6084</v>
      </c>
      <c r="M22" s="51">
        <f t="shared" si="3"/>
        <v>3259</v>
      </c>
      <c r="N22" s="51">
        <f t="shared" si="3"/>
        <v>6028</v>
      </c>
      <c r="O22" s="51">
        <f t="shared" si="3"/>
        <v>2812</v>
      </c>
      <c r="P22" s="51">
        <f t="shared" si="3"/>
        <v>4937</v>
      </c>
      <c r="Q22" s="51">
        <f t="shared" si="3"/>
        <v>8580</v>
      </c>
      <c r="R22" s="51">
        <f t="shared" si="3"/>
        <v>4771</v>
      </c>
      <c r="S22" s="51">
        <f t="shared" si="3"/>
        <v>1823</v>
      </c>
      <c r="T22" s="51">
        <f t="shared" si="3"/>
        <v>4596</v>
      </c>
      <c r="U22" s="51">
        <f t="shared" si="3"/>
        <v>3316</v>
      </c>
      <c r="V22" s="51">
        <f t="shared" si="3"/>
        <v>1922</v>
      </c>
      <c r="W22" s="51">
        <f t="shared" si="3"/>
        <v>3289</v>
      </c>
      <c r="X22" s="51">
        <f t="shared" si="3"/>
        <v>1247</v>
      </c>
      <c r="Y22" s="51">
        <f t="shared" si="3"/>
        <v>3837</v>
      </c>
      <c r="Z22" s="51">
        <f t="shared" si="0"/>
        <v>63563</v>
      </c>
      <c r="AA22" s="16"/>
      <c r="AB22"/>
      <c r="AC22" s="56"/>
      <c r="AD22" t="s">
        <v>100</v>
      </c>
    </row>
    <row r="23" spans="1:30" ht="22.5" customHeight="1" x14ac:dyDescent="0.25">
      <c r="A23" s="694"/>
      <c r="B23" s="684" t="s">
        <v>57</v>
      </c>
      <c r="C23" s="685"/>
      <c r="D23" s="685"/>
      <c r="E23" s="685"/>
      <c r="F23" s="685"/>
      <c r="G23" s="685"/>
      <c r="H23" s="685"/>
      <c r="I23" s="686"/>
      <c r="J23" s="15" t="s">
        <v>25</v>
      </c>
      <c r="K23" s="51">
        <f>K14+K17+K20</f>
        <v>113831</v>
      </c>
      <c r="L23" s="51">
        <f t="shared" ref="L23:Y25" si="4">L14+L17+L20</f>
        <v>149882</v>
      </c>
      <c r="M23" s="51">
        <f t="shared" si="4"/>
        <v>84900</v>
      </c>
      <c r="N23" s="51">
        <f t="shared" si="4"/>
        <v>68797</v>
      </c>
      <c r="O23" s="51">
        <f t="shared" si="4"/>
        <v>67486</v>
      </c>
      <c r="P23" s="51">
        <f t="shared" si="4"/>
        <v>77117</v>
      </c>
      <c r="Q23" s="51">
        <f t="shared" si="4"/>
        <v>95896</v>
      </c>
      <c r="R23" s="51">
        <f t="shared" si="4"/>
        <v>81515</v>
      </c>
      <c r="S23" s="51">
        <f t="shared" si="4"/>
        <v>53033</v>
      </c>
      <c r="T23" s="51">
        <f t="shared" si="4"/>
        <v>105832</v>
      </c>
      <c r="U23" s="51">
        <f t="shared" si="4"/>
        <v>88212</v>
      </c>
      <c r="V23" s="51">
        <f t="shared" si="4"/>
        <v>41462</v>
      </c>
      <c r="W23" s="51">
        <f t="shared" si="4"/>
        <v>38953</v>
      </c>
      <c r="X23" s="51">
        <f t="shared" si="4"/>
        <v>45381</v>
      </c>
      <c r="Y23" s="51">
        <f t="shared" si="4"/>
        <v>85678</v>
      </c>
      <c r="Z23" s="51">
        <f t="shared" ref="Z23" si="5">Z14+Z17+Z20</f>
        <v>1197975</v>
      </c>
      <c r="AA23" s="16"/>
      <c r="AB23"/>
      <c r="AC23" s="56"/>
      <c r="AD23" t="s">
        <v>101</v>
      </c>
    </row>
    <row r="24" spans="1:30" ht="22.5" customHeight="1" x14ac:dyDescent="0.25">
      <c r="A24" s="694"/>
      <c r="B24" s="687"/>
      <c r="C24" s="688"/>
      <c r="D24" s="688"/>
      <c r="E24" s="688"/>
      <c r="F24" s="688"/>
      <c r="G24" s="688"/>
      <c r="H24" s="688"/>
      <c r="I24" s="689"/>
      <c r="J24" s="15" t="s">
        <v>26</v>
      </c>
      <c r="K24" s="51">
        <f>K15+K18+K21</f>
        <v>115886</v>
      </c>
      <c r="L24" s="51">
        <f t="shared" si="4"/>
        <v>157209</v>
      </c>
      <c r="M24" s="51">
        <f t="shared" si="4"/>
        <v>86915</v>
      </c>
      <c r="N24" s="51">
        <f t="shared" si="4"/>
        <v>72135</v>
      </c>
      <c r="O24" s="51">
        <f t="shared" si="4"/>
        <v>72957</v>
      </c>
      <c r="P24" s="51">
        <f t="shared" si="4"/>
        <v>87369</v>
      </c>
      <c r="Q24" s="51">
        <f t="shared" si="4"/>
        <v>111872</v>
      </c>
      <c r="R24" s="51">
        <f t="shared" si="4"/>
        <v>92222</v>
      </c>
      <c r="S24" s="51">
        <f t="shared" si="4"/>
        <v>56487</v>
      </c>
      <c r="T24" s="51">
        <f t="shared" si="4"/>
        <v>109604</v>
      </c>
      <c r="U24" s="51">
        <f t="shared" si="4"/>
        <v>84348</v>
      </c>
      <c r="V24" s="51">
        <f t="shared" si="4"/>
        <v>40141</v>
      </c>
      <c r="W24" s="51">
        <f t="shared" si="4"/>
        <v>47002</v>
      </c>
      <c r="X24" s="51">
        <f t="shared" si="4"/>
        <v>45289</v>
      </c>
      <c r="Y24" s="51">
        <f t="shared" si="4"/>
        <v>87017</v>
      </c>
      <c r="Z24" s="51">
        <f t="shared" ref="Z24" si="6">Z15+Z18+Z21</f>
        <v>1266453</v>
      </c>
      <c r="AA24" s="16"/>
      <c r="AB24"/>
      <c r="AC24" s="56"/>
      <c r="AD24" t="s">
        <v>102</v>
      </c>
    </row>
    <row r="25" spans="1:30" ht="22.5" customHeight="1" x14ac:dyDescent="0.25">
      <c r="A25" s="683"/>
      <c r="B25" s="690"/>
      <c r="C25" s="691"/>
      <c r="D25" s="691"/>
      <c r="E25" s="691"/>
      <c r="F25" s="691"/>
      <c r="G25" s="691"/>
      <c r="H25" s="691"/>
      <c r="I25" s="692"/>
      <c r="J25" s="15" t="s">
        <v>27</v>
      </c>
      <c r="K25" s="51">
        <f>K16+K19+K22</f>
        <v>229717</v>
      </c>
      <c r="L25" s="51">
        <f t="shared" si="4"/>
        <v>307091</v>
      </c>
      <c r="M25" s="51">
        <f t="shared" si="4"/>
        <v>171815</v>
      </c>
      <c r="N25" s="51">
        <f t="shared" si="4"/>
        <v>140932</v>
      </c>
      <c r="O25" s="51">
        <f t="shared" si="4"/>
        <v>140443</v>
      </c>
      <c r="P25" s="51">
        <f t="shared" si="4"/>
        <v>164486</v>
      </c>
      <c r="Q25" s="51">
        <f t="shared" si="4"/>
        <v>207768</v>
      </c>
      <c r="R25" s="51">
        <f t="shared" si="4"/>
        <v>173737</v>
      </c>
      <c r="S25" s="51">
        <f t="shared" si="4"/>
        <v>109520</v>
      </c>
      <c r="T25" s="51">
        <f t="shared" si="4"/>
        <v>215436</v>
      </c>
      <c r="U25" s="51">
        <f t="shared" si="4"/>
        <v>172560</v>
      </c>
      <c r="V25" s="51">
        <f t="shared" si="4"/>
        <v>81603</v>
      </c>
      <c r="W25" s="51">
        <f t="shared" si="4"/>
        <v>85955</v>
      </c>
      <c r="X25" s="51">
        <f t="shared" si="4"/>
        <v>90670</v>
      </c>
      <c r="Y25" s="51">
        <f t="shared" si="4"/>
        <v>172695</v>
      </c>
      <c r="Z25" s="51">
        <f t="shared" ref="Z25" si="7">Z16+Z19+Z22</f>
        <v>2464428</v>
      </c>
      <c r="AA25" s="16"/>
      <c r="AB25"/>
      <c r="AC25" s="56"/>
      <c r="AD25" t="s">
        <v>103</v>
      </c>
    </row>
    <row r="26" spans="1:30" ht="22.5" customHeight="1" x14ac:dyDescent="0.25">
      <c r="A26" s="35" t="s">
        <v>28</v>
      </c>
      <c r="B26" s="696" t="s">
        <v>29</v>
      </c>
      <c r="C26" s="697"/>
      <c r="D26" s="697"/>
      <c r="E26" s="697"/>
      <c r="F26" s="697"/>
      <c r="G26" s="697"/>
      <c r="H26" s="697"/>
      <c r="I26" s="697"/>
      <c r="J26" s="697"/>
      <c r="K26" s="697"/>
      <c r="L26" s="697"/>
      <c r="M26" s="697"/>
      <c r="N26" s="697"/>
      <c r="O26" s="697"/>
      <c r="P26" s="697"/>
      <c r="Q26" s="697"/>
      <c r="R26" s="697"/>
      <c r="S26" s="697"/>
      <c r="T26" s="697"/>
      <c r="U26" s="697"/>
      <c r="V26" s="697"/>
      <c r="W26" s="697"/>
      <c r="X26" s="697"/>
      <c r="Y26" s="697"/>
      <c r="Z26" s="698"/>
      <c r="AA26" s="16"/>
      <c r="AB26"/>
      <c r="AC26" s="57"/>
      <c r="AD26"/>
    </row>
    <row r="27" spans="1:30" ht="22.5" customHeight="1" x14ac:dyDescent="0.25">
      <c r="A27" s="693"/>
      <c r="B27" s="672" t="s">
        <v>76</v>
      </c>
      <c r="C27" s="672"/>
      <c r="D27" s="672"/>
      <c r="E27" s="672"/>
      <c r="F27" s="672"/>
      <c r="G27" s="672"/>
      <c r="H27" s="672"/>
      <c r="I27" s="672"/>
      <c r="J27" s="15" t="s">
        <v>25</v>
      </c>
      <c r="K27" s="62">
        <v>85700</v>
      </c>
      <c r="L27" s="62">
        <v>107675</v>
      </c>
      <c r="M27" s="62">
        <v>61830</v>
      </c>
      <c r="N27" s="62">
        <v>44888</v>
      </c>
      <c r="O27" s="62">
        <v>53360</v>
      </c>
      <c r="P27" s="62">
        <v>60024</v>
      </c>
      <c r="Q27" s="62">
        <v>73087</v>
      </c>
      <c r="R27" s="62">
        <v>66392</v>
      </c>
      <c r="S27" s="62">
        <v>39550</v>
      </c>
      <c r="T27" s="62">
        <v>78648</v>
      </c>
      <c r="U27" s="62">
        <v>65721</v>
      </c>
      <c r="V27" s="62">
        <v>30104</v>
      </c>
      <c r="W27" s="62">
        <v>28981</v>
      </c>
      <c r="X27" s="62">
        <v>34809</v>
      </c>
      <c r="Y27" s="62">
        <v>66505</v>
      </c>
      <c r="Z27" s="51">
        <f t="shared" ref="Z27:Z35" si="8">SUM(K27:Y27)</f>
        <v>897274</v>
      </c>
      <c r="AA27" s="16"/>
      <c r="AB27" t="s">
        <v>60</v>
      </c>
      <c r="AC27" s="56" t="s">
        <v>61</v>
      </c>
      <c r="AD27" t="s">
        <v>104</v>
      </c>
    </row>
    <row r="28" spans="1:30" ht="22.5" customHeight="1" x14ac:dyDescent="0.25">
      <c r="A28" s="694"/>
      <c r="B28" s="672"/>
      <c r="C28" s="672"/>
      <c r="D28" s="672"/>
      <c r="E28" s="672"/>
      <c r="F28" s="672"/>
      <c r="G28" s="672"/>
      <c r="H28" s="672"/>
      <c r="I28" s="672"/>
      <c r="J28" s="15" t="s">
        <v>26</v>
      </c>
      <c r="K28" s="62">
        <v>87486</v>
      </c>
      <c r="L28" s="62">
        <v>116032</v>
      </c>
      <c r="M28" s="62">
        <v>67424</v>
      </c>
      <c r="N28" s="62">
        <v>49763</v>
      </c>
      <c r="O28" s="62">
        <v>59096</v>
      </c>
      <c r="P28" s="62">
        <v>68731</v>
      </c>
      <c r="Q28" s="62">
        <v>88629</v>
      </c>
      <c r="R28" s="62">
        <v>76134</v>
      </c>
      <c r="S28" s="62">
        <v>43173</v>
      </c>
      <c r="T28" s="62">
        <v>82938</v>
      </c>
      <c r="U28" s="62">
        <v>61615</v>
      </c>
      <c r="V28" s="62">
        <v>28905</v>
      </c>
      <c r="W28" s="62">
        <v>35997</v>
      </c>
      <c r="X28" s="62">
        <v>34802</v>
      </c>
      <c r="Y28" s="62">
        <v>67537</v>
      </c>
      <c r="Z28" s="51">
        <f t="shared" si="8"/>
        <v>968262</v>
      </c>
      <c r="AA28" s="16"/>
      <c r="AB28"/>
      <c r="AC28" s="56" t="s">
        <v>61</v>
      </c>
      <c r="AD28" t="s">
        <v>105</v>
      </c>
    </row>
    <row r="29" spans="1:30" ht="22.5" customHeight="1" x14ac:dyDescent="0.25">
      <c r="A29" s="694"/>
      <c r="B29" s="672"/>
      <c r="C29" s="672"/>
      <c r="D29" s="672"/>
      <c r="E29" s="672"/>
      <c r="F29" s="672"/>
      <c r="G29" s="672"/>
      <c r="H29" s="672"/>
      <c r="I29" s="672"/>
      <c r="J29" s="15" t="s">
        <v>27</v>
      </c>
      <c r="K29" s="51">
        <f>SUM(K27:K28)</f>
        <v>173186</v>
      </c>
      <c r="L29" s="51">
        <f t="shared" ref="L29:Y29" si="9">SUM(L27:L28)</f>
        <v>223707</v>
      </c>
      <c r="M29" s="51">
        <f t="shared" si="9"/>
        <v>129254</v>
      </c>
      <c r="N29" s="51">
        <f t="shared" si="9"/>
        <v>94651</v>
      </c>
      <c r="O29" s="51">
        <f t="shared" si="9"/>
        <v>112456</v>
      </c>
      <c r="P29" s="51">
        <f t="shared" si="9"/>
        <v>128755</v>
      </c>
      <c r="Q29" s="51">
        <f t="shared" si="9"/>
        <v>161716</v>
      </c>
      <c r="R29" s="51">
        <f t="shared" si="9"/>
        <v>142526</v>
      </c>
      <c r="S29" s="51">
        <f t="shared" si="9"/>
        <v>82723</v>
      </c>
      <c r="T29" s="51">
        <f t="shared" si="9"/>
        <v>161586</v>
      </c>
      <c r="U29" s="51">
        <f t="shared" si="9"/>
        <v>127336</v>
      </c>
      <c r="V29" s="51">
        <f t="shared" si="9"/>
        <v>59009</v>
      </c>
      <c r="W29" s="51">
        <f t="shared" si="9"/>
        <v>64978</v>
      </c>
      <c r="X29" s="51">
        <f t="shared" si="9"/>
        <v>69611</v>
      </c>
      <c r="Y29" s="51">
        <f t="shared" si="9"/>
        <v>134042</v>
      </c>
      <c r="Z29" s="51">
        <f t="shared" si="8"/>
        <v>1865536</v>
      </c>
      <c r="AA29" s="16"/>
      <c r="AB29"/>
      <c r="AC29" s="56" t="s">
        <v>127</v>
      </c>
      <c r="AD29" t="s">
        <v>106</v>
      </c>
    </row>
    <row r="30" spans="1:30" ht="22.5" customHeight="1" x14ac:dyDescent="0.25">
      <c r="A30" s="694"/>
      <c r="B30" s="672" t="s">
        <v>77</v>
      </c>
      <c r="C30" s="672"/>
      <c r="D30" s="672"/>
      <c r="E30" s="672"/>
      <c r="F30" s="672"/>
      <c r="G30" s="672"/>
      <c r="H30" s="672"/>
      <c r="I30" s="672"/>
      <c r="J30" s="15" t="s">
        <v>25</v>
      </c>
      <c r="K30" s="62">
        <v>267</v>
      </c>
      <c r="L30" s="62">
        <v>583</v>
      </c>
      <c r="M30" s="62">
        <v>208</v>
      </c>
      <c r="N30" s="62">
        <v>292</v>
      </c>
      <c r="O30" s="62">
        <v>408</v>
      </c>
      <c r="P30" s="62">
        <v>289</v>
      </c>
      <c r="Q30" s="62">
        <v>496</v>
      </c>
      <c r="R30" s="62">
        <v>221</v>
      </c>
      <c r="S30" s="62">
        <v>91</v>
      </c>
      <c r="T30" s="62">
        <v>437</v>
      </c>
      <c r="U30" s="62">
        <v>548</v>
      </c>
      <c r="V30" s="62">
        <v>149</v>
      </c>
      <c r="W30" s="62">
        <v>151</v>
      </c>
      <c r="X30" s="62">
        <v>241</v>
      </c>
      <c r="Y30" s="62">
        <v>333</v>
      </c>
      <c r="Z30" s="51">
        <f t="shared" si="8"/>
        <v>4714</v>
      </c>
      <c r="AA30" s="16"/>
      <c r="AB30" t="s">
        <v>62</v>
      </c>
      <c r="AC30" s="56" t="s">
        <v>61</v>
      </c>
      <c r="AD30" t="s">
        <v>107</v>
      </c>
    </row>
    <row r="31" spans="1:30" ht="22.5" customHeight="1" x14ac:dyDescent="0.25">
      <c r="A31" s="694"/>
      <c r="B31" s="672"/>
      <c r="C31" s="672"/>
      <c r="D31" s="672"/>
      <c r="E31" s="672"/>
      <c r="F31" s="672"/>
      <c r="G31" s="672"/>
      <c r="H31" s="672"/>
      <c r="I31" s="672"/>
      <c r="J31" s="15" t="s">
        <v>26</v>
      </c>
      <c r="K31" s="62">
        <v>216</v>
      </c>
      <c r="L31" s="62">
        <v>319</v>
      </c>
      <c r="M31" s="62">
        <v>163</v>
      </c>
      <c r="N31" s="62">
        <v>204</v>
      </c>
      <c r="O31" s="62">
        <v>300</v>
      </c>
      <c r="P31" s="62">
        <v>177</v>
      </c>
      <c r="Q31" s="62">
        <v>308</v>
      </c>
      <c r="R31" s="62">
        <v>248</v>
      </c>
      <c r="S31" s="62">
        <v>80</v>
      </c>
      <c r="T31" s="62">
        <v>359</v>
      </c>
      <c r="U31" s="62">
        <v>459</v>
      </c>
      <c r="V31" s="62">
        <v>32</v>
      </c>
      <c r="W31" s="62">
        <v>120</v>
      </c>
      <c r="X31" s="62">
        <v>177</v>
      </c>
      <c r="Y31" s="62">
        <v>338</v>
      </c>
      <c r="Z31" s="51">
        <f t="shared" si="8"/>
        <v>3500</v>
      </c>
      <c r="AA31" s="16"/>
      <c r="AB31"/>
      <c r="AC31" s="56" t="s">
        <v>61</v>
      </c>
      <c r="AD31" t="s">
        <v>108</v>
      </c>
    </row>
    <row r="32" spans="1:30" ht="22.5" customHeight="1" x14ac:dyDescent="0.25">
      <c r="A32" s="694"/>
      <c r="B32" s="672"/>
      <c r="C32" s="672"/>
      <c r="D32" s="672"/>
      <c r="E32" s="672"/>
      <c r="F32" s="672"/>
      <c r="G32" s="672"/>
      <c r="H32" s="672"/>
      <c r="I32" s="672"/>
      <c r="J32" s="15" t="s">
        <v>27</v>
      </c>
      <c r="K32" s="51">
        <f>SUM(K30:K31)</f>
        <v>483</v>
      </c>
      <c r="L32" s="51">
        <f t="shared" ref="L32:Y32" si="10">SUM(L30:L31)</f>
        <v>902</v>
      </c>
      <c r="M32" s="51">
        <f t="shared" si="10"/>
        <v>371</v>
      </c>
      <c r="N32" s="51">
        <f t="shared" si="10"/>
        <v>496</v>
      </c>
      <c r="O32" s="51">
        <f t="shared" si="10"/>
        <v>708</v>
      </c>
      <c r="P32" s="51">
        <f t="shared" si="10"/>
        <v>466</v>
      </c>
      <c r="Q32" s="51">
        <f t="shared" si="10"/>
        <v>804</v>
      </c>
      <c r="R32" s="51">
        <f t="shared" si="10"/>
        <v>469</v>
      </c>
      <c r="S32" s="51">
        <f t="shared" si="10"/>
        <v>171</v>
      </c>
      <c r="T32" s="51">
        <f t="shared" si="10"/>
        <v>796</v>
      </c>
      <c r="U32" s="51">
        <f t="shared" si="10"/>
        <v>1007</v>
      </c>
      <c r="V32" s="51">
        <f t="shared" si="10"/>
        <v>181</v>
      </c>
      <c r="W32" s="51">
        <f t="shared" si="10"/>
        <v>271</v>
      </c>
      <c r="X32" s="51">
        <f t="shared" si="10"/>
        <v>418</v>
      </c>
      <c r="Y32" s="51">
        <f t="shared" si="10"/>
        <v>671</v>
      </c>
      <c r="Z32" s="51">
        <f t="shared" si="8"/>
        <v>8214</v>
      </c>
      <c r="AA32" s="16"/>
      <c r="AB32"/>
      <c r="AC32" s="56" t="s">
        <v>127</v>
      </c>
      <c r="AD32" t="s">
        <v>109</v>
      </c>
    </row>
    <row r="33" spans="1:34" ht="22.5" customHeight="1" x14ac:dyDescent="0.25">
      <c r="A33" s="694"/>
      <c r="B33" s="672" t="s">
        <v>78</v>
      </c>
      <c r="C33" s="672"/>
      <c r="D33" s="672"/>
      <c r="E33" s="672"/>
      <c r="F33" s="672"/>
      <c r="G33" s="672"/>
      <c r="H33" s="672"/>
      <c r="I33" s="672"/>
      <c r="J33" s="15" t="s">
        <v>25</v>
      </c>
      <c r="K33" s="62">
        <v>3227</v>
      </c>
      <c r="L33" s="62">
        <v>2870</v>
      </c>
      <c r="M33" s="62">
        <v>1494</v>
      </c>
      <c r="N33" s="62">
        <v>2817</v>
      </c>
      <c r="O33" s="62">
        <v>1225</v>
      </c>
      <c r="P33" s="62">
        <v>2395</v>
      </c>
      <c r="Q33" s="62">
        <v>3929</v>
      </c>
      <c r="R33" s="62">
        <v>2178</v>
      </c>
      <c r="S33" s="62">
        <v>798</v>
      </c>
      <c r="T33" s="62">
        <v>1940</v>
      </c>
      <c r="U33" s="62">
        <v>1498</v>
      </c>
      <c r="V33" s="62">
        <v>851</v>
      </c>
      <c r="W33" s="62">
        <v>1577</v>
      </c>
      <c r="X33" s="62">
        <v>505</v>
      </c>
      <c r="Y33" s="62">
        <v>1533</v>
      </c>
      <c r="Z33" s="51">
        <f t="shared" si="8"/>
        <v>28837</v>
      </c>
      <c r="AA33" s="16"/>
      <c r="AB33" t="s">
        <v>63</v>
      </c>
      <c r="AC33" s="56" t="s">
        <v>61</v>
      </c>
      <c r="AD33" t="s">
        <v>110</v>
      </c>
    </row>
    <row r="34" spans="1:34" ht="22.5" customHeight="1" x14ac:dyDescent="0.25">
      <c r="A34" s="694"/>
      <c r="B34" s="672"/>
      <c r="C34" s="672"/>
      <c r="D34" s="672"/>
      <c r="E34" s="672"/>
      <c r="F34" s="672"/>
      <c r="G34" s="672"/>
      <c r="H34" s="672"/>
      <c r="I34" s="672"/>
      <c r="J34" s="15" t="s">
        <v>26</v>
      </c>
      <c r="K34" s="62">
        <v>3557</v>
      </c>
      <c r="L34" s="62">
        <v>3177</v>
      </c>
      <c r="M34" s="62">
        <v>1765</v>
      </c>
      <c r="N34" s="62">
        <v>3156</v>
      </c>
      <c r="O34" s="62">
        <v>1527</v>
      </c>
      <c r="P34" s="62">
        <v>2494</v>
      </c>
      <c r="Q34" s="62">
        <v>4596</v>
      </c>
      <c r="R34" s="62">
        <v>2593</v>
      </c>
      <c r="S34" s="62">
        <v>857</v>
      </c>
      <c r="T34" s="62">
        <v>2656</v>
      </c>
      <c r="U34" s="62">
        <v>1739</v>
      </c>
      <c r="V34" s="62">
        <v>1071</v>
      </c>
      <c r="W34" s="62">
        <v>1680</v>
      </c>
      <c r="X34" s="62">
        <v>713</v>
      </c>
      <c r="Y34" s="62">
        <v>2214</v>
      </c>
      <c r="Z34" s="51">
        <f t="shared" si="8"/>
        <v>33795</v>
      </c>
      <c r="AA34" s="16"/>
      <c r="AB34"/>
      <c r="AC34" s="56" t="s">
        <v>61</v>
      </c>
      <c r="AD34" t="s">
        <v>111</v>
      </c>
    </row>
    <row r="35" spans="1:34" ht="22.5" customHeight="1" x14ac:dyDescent="0.25">
      <c r="A35" s="694"/>
      <c r="B35" s="672"/>
      <c r="C35" s="672"/>
      <c r="D35" s="672"/>
      <c r="E35" s="672"/>
      <c r="F35" s="672"/>
      <c r="G35" s="672"/>
      <c r="H35" s="672"/>
      <c r="I35" s="672"/>
      <c r="J35" s="15" t="s">
        <v>27</v>
      </c>
      <c r="K35" s="51">
        <f>SUM(K33:K34)</f>
        <v>6784</v>
      </c>
      <c r="L35" s="51">
        <f t="shared" ref="L35:Y35" si="11">SUM(L33:L34)</f>
        <v>6047</v>
      </c>
      <c r="M35" s="51">
        <f t="shared" si="11"/>
        <v>3259</v>
      </c>
      <c r="N35" s="51">
        <f t="shared" si="11"/>
        <v>5973</v>
      </c>
      <c r="O35" s="51">
        <f t="shared" si="11"/>
        <v>2752</v>
      </c>
      <c r="P35" s="51">
        <f t="shared" si="11"/>
        <v>4889</v>
      </c>
      <c r="Q35" s="51">
        <f t="shared" si="11"/>
        <v>8525</v>
      </c>
      <c r="R35" s="51">
        <f t="shared" si="11"/>
        <v>4771</v>
      </c>
      <c r="S35" s="51">
        <f t="shared" si="11"/>
        <v>1655</v>
      </c>
      <c r="T35" s="51">
        <f t="shared" si="11"/>
        <v>4596</v>
      </c>
      <c r="U35" s="51">
        <f t="shared" si="11"/>
        <v>3237</v>
      </c>
      <c r="V35" s="51">
        <f t="shared" si="11"/>
        <v>1922</v>
      </c>
      <c r="W35" s="51">
        <f t="shared" si="11"/>
        <v>3257</v>
      </c>
      <c r="X35" s="51">
        <f t="shared" si="11"/>
        <v>1218</v>
      </c>
      <c r="Y35" s="51">
        <f t="shared" si="11"/>
        <v>3747</v>
      </c>
      <c r="Z35" s="51">
        <f t="shared" si="8"/>
        <v>62632</v>
      </c>
      <c r="AA35" s="16"/>
      <c r="AB35"/>
      <c r="AC35" s="56" t="s">
        <v>127</v>
      </c>
      <c r="AD35" t="s">
        <v>112</v>
      </c>
    </row>
    <row r="36" spans="1:34" ht="22.5" customHeight="1" x14ac:dyDescent="0.25">
      <c r="A36" s="694"/>
      <c r="B36" s="684" t="s">
        <v>57</v>
      </c>
      <c r="C36" s="685"/>
      <c r="D36" s="685"/>
      <c r="E36" s="685"/>
      <c r="F36" s="685"/>
      <c r="G36" s="685"/>
      <c r="H36" s="685"/>
      <c r="I36" s="686"/>
      <c r="J36" s="15" t="s">
        <v>25</v>
      </c>
      <c r="K36" s="51">
        <f>K27+K30+K33</f>
        <v>89194</v>
      </c>
      <c r="L36" s="51">
        <f t="shared" ref="L36:Y38" si="12">L27+L30+L33</f>
        <v>111128</v>
      </c>
      <c r="M36" s="51">
        <f t="shared" si="12"/>
        <v>63532</v>
      </c>
      <c r="N36" s="51">
        <f t="shared" si="12"/>
        <v>47997</v>
      </c>
      <c r="O36" s="51">
        <f t="shared" si="12"/>
        <v>54993</v>
      </c>
      <c r="P36" s="51">
        <f t="shared" si="12"/>
        <v>62708</v>
      </c>
      <c r="Q36" s="51">
        <f t="shared" si="12"/>
        <v>77512</v>
      </c>
      <c r="R36" s="51">
        <f t="shared" si="12"/>
        <v>68791</v>
      </c>
      <c r="S36" s="51">
        <f t="shared" si="12"/>
        <v>40439</v>
      </c>
      <c r="T36" s="51">
        <f t="shared" si="12"/>
        <v>81025</v>
      </c>
      <c r="U36" s="51">
        <f t="shared" si="12"/>
        <v>67767</v>
      </c>
      <c r="V36" s="51">
        <f t="shared" si="12"/>
        <v>31104</v>
      </c>
      <c r="W36" s="51">
        <f t="shared" si="12"/>
        <v>30709</v>
      </c>
      <c r="X36" s="51">
        <f t="shared" si="12"/>
        <v>35555</v>
      </c>
      <c r="Y36" s="51">
        <f t="shared" si="12"/>
        <v>68371</v>
      </c>
      <c r="Z36" s="51">
        <f t="shared" ref="Z36" si="13">Z27+Z30+Z33</f>
        <v>930825</v>
      </c>
      <c r="AA36" s="16"/>
      <c r="AB36" s="18" t="s">
        <v>64</v>
      </c>
      <c r="AC36" s="56" t="s">
        <v>127</v>
      </c>
      <c r="AD36" t="s">
        <v>113</v>
      </c>
    </row>
    <row r="37" spans="1:34" ht="22.5" customHeight="1" x14ac:dyDescent="0.25">
      <c r="A37" s="694"/>
      <c r="B37" s="687"/>
      <c r="C37" s="688"/>
      <c r="D37" s="688"/>
      <c r="E37" s="688"/>
      <c r="F37" s="688"/>
      <c r="G37" s="688"/>
      <c r="H37" s="688"/>
      <c r="I37" s="689"/>
      <c r="J37" s="15" t="s">
        <v>26</v>
      </c>
      <c r="K37" s="51">
        <f>K28+K31+K34</f>
        <v>91259</v>
      </c>
      <c r="L37" s="51">
        <f t="shared" si="12"/>
        <v>119528</v>
      </c>
      <c r="M37" s="51">
        <f t="shared" si="12"/>
        <v>69352</v>
      </c>
      <c r="N37" s="51">
        <f t="shared" si="12"/>
        <v>53123</v>
      </c>
      <c r="O37" s="51">
        <f t="shared" si="12"/>
        <v>60923</v>
      </c>
      <c r="P37" s="51">
        <f t="shared" si="12"/>
        <v>71402</v>
      </c>
      <c r="Q37" s="51">
        <f t="shared" si="12"/>
        <v>93533</v>
      </c>
      <c r="R37" s="51">
        <f t="shared" si="12"/>
        <v>78975</v>
      </c>
      <c r="S37" s="51">
        <f t="shared" si="12"/>
        <v>44110</v>
      </c>
      <c r="T37" s="51">
        <f t="shared" si="12"/>
        <v>85953</v>
      </c>
      <c r="U37" s="51">
        <f t="shared" si="12"/>
        <v>63813</v>
      </c>
      <c r="V37" s="51">
        <f t="shared" si="12"/>
        <v>30008</v>
      </c>
      <c r="W37" s="51">
        <f t="shared" si="12"/>
        <v>37797</v>
      </c>
      <c r="X37" s="51">
        <f t="shared" si="12"/>
        <v>35692</v>
      </c>
      <c r="Y37" s="51">
        <f t="shared" si="12"/>
        <v>70089</v>
      </c>
      <c r="Z37" s="51">
        <f t="shared" ref="Z37" si="14">Z28+Z31+Z34</f>
        <v>1005557</v>
      </c>
      <c r="AA37" s="16"/>
      <c r="AB37"/>
      <c r="AC37" s="56" t="s">
        <v>127</v>
      </c>
      <c r="AD37" t="s">
        <v>114</v>
      </c>
    </row>
    <row r="38" spans="1:34" ht="22.5" customHeight="1" x14ac:dyDescent="0.25">
      <c r="A38" s="683"/>
      <c r="B38" s="690"/>
      <c r="C38" s="691"/>
      <c r="D38" s="691"/>
      <c r="E38" s="691"/>
      <c r="F38" s="691"/>
      <c r="G38" s="691"/>
      <c r="H38" s="691"/>
      <c r="I38" s="692"/>
      <c r="J38" s="15" t="s">
        <v>27</v>
      </c>
      <c r="K38" s="51">
        <f t="shared" ref="K38" si="15">K29+K32+K35</f>
        <v>180453</v>
      </c>
      <c r="L38" s="51">
        <f t="shared" si="12"/>
        <v>230656</v>
      </c>
      <c r="M38" s="51">
        <f t="shared" si="12"/>
        <v>132884</v>
      </c>
      <c r="N38" s="51">
        <f t="shared" si="12"/>
        <v>101120</v>
      </c>
      <c r="O38" s="51">
        <f t="shared" si="12"/>
        <v>115916</v>
      </c>
      <c r="P38" s="51">
        <f t="shared" si="12"/>
        <v>134110</v>
      </c>
      <c r="Q38" s="51">
        <f t="shared" si="12"/>
        <v>171045</v>
      </c>
      <c r="R38" s="51">
        <f t="shared" si="12"/>
        <v>147766</v>
      </c>
      <c r="S38" s="51">
        <f t="shared" si="12"/>
        <v>84549</v>
      </c>
      <c r="T38" s="51">
        <f t="shared" si="12"/>
        <v>166978</v>
      </c>
      <c r="U38" s="51">
        <f t="shared" si="12"/>
        <v>131580</v>
      </c>
      <c r="V38" s="51">
        <f t="shared" si="12"/>
        <v>61112</v>
      </c>
      <c r="W38" s="51">
        <f t="shared" si="12"/>
        <v>68506</v>
      </c>
      <c r="X38" s="51">
        <f t="shared" si="12"/>
        <v>71247</v>
      </c>
      <c r="Y38" s="51">
        <f t="shared" si="12"/>
        <v>138460</v>
      </c>
      <c r="Z38" s="51">
        <f t="shared" ref="Z38" si="16">Z29+Z32+Z35</f>
        <v>1936382</v>
      </c>
      <c r="AA38" s="16"/>
      <c r="AB38"/>
      <c r="AC38" s="56" t="s">
        <v>128</v>
      </c>
      <c r="AD38" t="s">
        <v>115</v>
      </c>
    </row>
    <row r="39" spans="1:34" ht="15.75" thickBot="1" x14ac:dyDescent="0.3">
      <c r="AA39" s="16" t="s">
        <v>58</v>
      </c>
      <c r="AB39"/>
      <c r="AC39"/>
    </row>
    <row r="40" spans="1:34" ht="16.5" thickBot="1" x14ac:dyDescent="0.3">
      <c r="B40" s="666" t="s">
        <v>116</v>
      </c>
      <c r="C40" s="666"/>
      <c r="D40" s="666"/>
      <c r="E40" s="666"/>
      <c r="F40" s="666"/>
      <c r="G40" s="666"/>
      <c r="H40" s="666"/>
      <c r="I40" s="666"/>
      <c r="J40" s="666"/>
      <c r="K40" s="666"/>
      <c r="L40" s="666"/>
      <c r="M40" s="666"/>
      <c r="N40" s="666"/>
      <c r="O40" s="666"/>
      <c r="P40" s="614" t="s">
        <v>35</v>
      </c>
      <c r="Q40" s="615"/>
      <c r="R40" s="615"/>
      <c r="S40" s="615"/>
      <c r="T40" s="615"/>
      <c r="U40" s="615"/>
      <c r="V40" s="615"/>
      <c r="W40" s="615"/>
      <c r="X40" s="615"/>
      <c r="Y40" s="616"/>
      <c r="AA40" s="16"/>
      <c r="AB40"/>
      <c r="AC40"/>
    </row>
    <row r="41" spans="1:34" s="22" customFormat="1" ht="22.5" customHeight="1" thickBot="1" x14ac:dyDescent="0.3">
      <c r="A41" s="20"/>
      <c r="B41" s="652" t="s">
        <v>134</v>
      </c>
      <c r="C41" s="653"/>
      <c r="D41" s="654"/>
      <c r="E41" s="652" t="s">
        <v>135</v>
      </c>
      <c r="F41" s="653"/>
      <c r="G41" s="654"/>
      <c r="H41" s="652" t="s">
        <v>136</v>
      </c>
      <c r="I41" s="653"/>
      <c r="J41" s="654"/>
      <c r="K41" s="658" t="s">
        <v>137</v>
      </c>
      <c r="L41" s="659"/>
      <c r="M41" s="662" t="s">
        <v>138</v>
      </c>
      <c r="N41" s="662" t="s">
        <v>139</v>
      </c>
      <c r="O41" s="662" t="s">
        <v>140</v>
      </c>
      <c r="P41" s="63" t="s">
        <v>300</v>
      </c>
      <c r="Q41" s="64" t="s">
        <v>301</v>
      </c>
      <c r="R41" s="65" t="s">
        <v>302</v>
      </c>
      <c r="S41" s="66" t="s">
        <v>303</v>
      </c>
      <c r="T41" s="67" t="s">
        <v>304</v>
      </c>
      <c r="U41" s="68" t="s">
        <v>305</v>
      </c>
      <c r="V41" s="69" t="s">
        <v>306</v>
      </c>
      <c r="W41" s="70" t="s">
        <v>307</v>
      </c>
      <c r="X41" s="71" t="s">
        <v>308</v>
      </c>
      <c r="Y41" s="72" t="s">
        <v>309</v>
      </c>
      <c r="AA41" s="16"/>
      <c r="AB41" s="30"/>
      <c r="AC41" s="30"/>
    </row>
    <row r="42" spans="1:34" s="22" customFormat="1" ht="22.5" customHeight="1" thickBot="1" x14ac:dyDescent="0.3">
      <c r="A42" s="20"/>
      <c r="B42" s="655"/>
      <c r="C42" s="656"/>
      <c r="D42" s="657"/>
      <c r="E42" s="655"/>
      <c r="F42" s="656"/>
      <c r="G42" s="657"/>
      <c r="H42" s="655"/>
      <c r="I42" s="656"/>
      <c r="J42" s="657"/>
      <c r="K42" s="660"/>
      <c r="L42" s="661"/>
      <c r="M42" s="663"/>
      <c r="N42" s="663"/>
      <c r="O42" s="663"/>
      <c r="P42" s="73" t="s">
        <v>310</v>
      </c>
      <c r="Q42" s="74" t="s">
        <v>311</v>
      </c>
      <c r="R42" s="75" t="s">
        <v>312</v>
      </c>
      <c r="S42" s="76" t="s">
        <v>313</v>
      </c>
      <c r="T42" s="77" t="s">
        <v>314</v>
      </c>
      <c r="U42" s="78" t="s">
        <v>315</v>
      </c>
      <c r="V42" s="79" t="s">
        <v>316</v>
      </c>
      <c r="W42" s="80" t="s">
        <v>317</v>
      </c>
      <c r="X42" s="81" t="s">
        <v>318</v>
      </c>
      <c r="Y42" s="82" t="s">
        <v>319</v>
      </c>
      <c r="AA42" s="30"/>
      <c r="AB42"/>
      <c r="AC42"/>
    </row>
    <row r="43" spans="1:34" s="22" customFormat="1" ht="22.5" customHeight="1" thickBot="1" x14ac:dyDescent="0.3">
      <c r="A43" s="20"/>
      <c r="B43" s="640" t="s">
        <v>320</v>
      </c>
      <c r="C43" s="641"/>
      <c r="D43" s="642"/>
      <c r="E43" s="640" t="s">
        <v>320</v>
      </c>
      <c r="F43" s="641"/>
      <c r="G43" s="642"/>
      <c r="H43" s="640" t="s">
        <v>320</v>
      </c>
      <c r="I43" s="641"/>
      <c r="J43" s="642"/>
      <c r="K43" s="647" t="s">
        <v>320</v>
      </c>
      <c r="L43" s="648"/>
      <c r="M43" s="637" t="s">
        <v>320</v>
      </c>
      <c r="N43" s="637" t="s">
        <v>320</v>
      </c>
      <c r="O43" s="637" t="s">
        <v>320</v>
      </c>
      <c r="P43" s="83" t="s">
        <v>321</v>
      </c>
      <c r="Q43" s="84" t="s">
        <v>322</v>
      </c>
      <c r="R43" s="85" t="s">
        <v>323</v>
      </c>
      <c r="S43" s="86" t="s">
        <v>324</v>
      </c>
      <c r="T43" s="87" t="s">
        <v>325</v>
      </c>
      <c r="U43" s="88" t="s">
        <v>326</v>
      </c>
      <c r="V43" s="89" t="s">
        <v>327</v>
      </c>
      <c r="W43" s="90" t="s">
        <v>328</v>
      </c>
      <c r="X43" s="91" t="s">
        <v>329</v>
      </c>
      <c r="Y43" s="92" t="s">
        <v>330</v>
      </c>
      <c r="AA43" s="16"/>
      <c r="AB43"/>
      <c r="AC43"/>
    </row>
    <row r="44" spans="1:34" s="22" customFormat="1" ht="22.5" customHeight="1" thickBot="1" x14ac:dyDescent="0.3">
      <c r="A44" s="20"/>
      <c r="B44" s="643"/>
      <c r="C44" s="641"/>
      <c r="D44" s="642"/>
      <c r="E44" s="643"/>
      <c r="F44" s="641"/>
      <c r="G44" s="642"/>
      <c r="H44" s="643"/>
      <c r="I44" s="641"/>
      <c r="J44" s="642"/>
      <c r="K44" s="649"/>
      <c r="L44" s="648"/>
      <c r="M44" s="638"/>
      <c r="N44" s="638"/>
      <c r="O44" s="638"/>
      <c r="P44" s="93" t="s">
        <v>331</v>
      </c>
      <c r="Q44" s="94" t="s">
        <v>332</v>
      </c>
      <c r="R44" s="95" t="s">
        <v>333</v>
      </c>
      <c r="S44" s="96" t="s">
        <v>334</v>
      </c>
      <c r="T44" s="97" t="s">
        <v>335</v>
      </c>
      <c r="U44" s="98" t="s">
        <v>336</v>
      </c>
      <c r="V44" s="99" t="s">
        <v>337</v>
      </c>
      <c r="W44" s="100" t="s">
        <v>338</v>
      </c>
      <c r="X44" s="101" t="s">
        <v>339</v>
      </c>
      <c r="Y44" s="102" t="s">
        <v>340</v>
      </c>
      <c r="AA44" s="16"/>
      <c r="AB44"/>
      <c r="AC44"/>
    </row>
    <row r="45" spans="1:34" s="22" customFormat="1" ht="22.5" customHeight="1" thickBot="1" x14ac:dyDescent="0.3">
      <c r="A45" s="20"/>
      <c r="B45" s="644"/>
      <c r="C45" s="645"/>
      <c r="D45" s="646"/>
      <c r="E45" s="644"/>
      <c r="F45" s="645"/>
      <c r="G45" s="646"/>
      <c r="H45" s="644"/>
      <c r="I45" s="645"/>
      <c r="J45" s="646"/>
      <c r="K45" s="650"/>
      <c r="L45" s="651"/>
      <c r="M45" s="639"/>
      <c r="N45" s="639"/>
      <c r="O45" s="639"/>
      <c r="P45" s="103" t="s">
        <v>341</v>
      </c>
      <c r="Q45" s="104" t="s">
        <v>342</v>
      </c>
      <c r="R45" s="105" t="s">
        <v>343</v>
      </c>
      <c r="S45" s="106" t="s">
        <v>344</v>
      </c>
      <c r="T45" s="107" t="s">
        <v>345</v>
      </c>
      <c r="U45" s="108" t="s">
        <v>346</v>
      </c>
      <c r="V45" s="109" t="s">
        <v>347</v>
      </c>
      <c r="W45" s="110" t="s">
        <v>348</v>
      </c>
      <c r="X45" s="111" t="s">
        <v>349</v>
      </c>
      <c r="Y45" s="112" t="s">
        <v>350</v>
      </c>
      <c r="AA45" s="47"/>
      <c r="AC45"/>
    </row>
    <row r="46" spans="1:34" x14ac:dyDescent="0.25">
      <c r="AC46"/>
      <c r="AF46" s="16"/>
    </row>
    <row r="47" spans="1:34" ht="16.5" customHeight="1" x14ac:dyDescent="0.25">
      <c r="A47"/>
      <c r="C47" s="2"/>
      <c r="D47" s="2"/>
      <c r="E47" s="2"/>
      <c r="F47" s="2"/>
      <c r="G47" s="2"/>
      <c r="H47" s="2"/>
      <c r="I47" s="632"/>
      <c r="J47" s="632"/>
      <c r="K47" s="632"/>
      <c r="L47" s="632"/>
      <c r="M47" s="632"/>
      <c r="N47" s="632"/>
      <c r="O47" s="632"/>
      <c r="P47" s="632"/>
      <c r="Q47" s="632"/>
      <c r="R47" s="632"/>
      <c r="S47" s="632"/>
      <c r="T47" s="632"/>
      <c r="U47" s="632"/>
      <c r="V47" s="632"/>
      <c r="W47" s="2"/>
      <c r="X47" s="2"/>
      <c r="Y47" s="3"/>
      <c r="Z47" s="3"/>
      <c r="AA47" s="4"/>
      <c r="AB47"/>
      <c r="AC47"/>
      <c r="AD47" t="s">
        <v>277</v>
      </c>
      <c r="AH47" s="60" t="s">
        <v>298</v>
      </c>
    </row>
    <row r="48" spans="1:34" ht="22.5" customHeight="1" x14ac:dyDescent="0.25">
      <c r="C48" s="2"/>
      <c r="D48" s="2"/>
      <c r="E48" s="2"/>
      <c r="F48" s="2"/>
      <c r="G48" s="2"/>
      <c r="H48" s="2"/>
      <c r="I48" s="635" t="s">
        <v>73</v>
      </c>
      <c r="J48" s="635"/>
      <c r="K48" s="635"/>
      <c r="L48" s="635"/>
      <c r="M48" s="635" t="s">
        <v>264</v>
      </c>
      <c r="N48" s="635"/>
      <c r="O48" s="635"/>
      <c r="P48" s="635"/>
      <c r="Q48" s="635"/>
      <c r="R48" s="635"/>
      <c r="S48" s="635"/>
      <c r="T48" s="635"/>
      <c r="U48" s="635"/>
      <c r="V48" s="635"/>
      <c r="W48" s="2"/>
      <c r="X48" s="8"/>
      <c r="Y48" s="636" t="s">
        <v>72</v>
      </c>
      <c r="Z48" s="636"/>
      <c r="AB48"/>
      <c r="AC48"/>
      <c r="AH48" s="60" t="s">
        <v>297</v>
      </c>
    </row>
    <row r="49" spans="1:30" ht="22.5" customHeight="1" x14ac:dyDescent="0.25">
      <c r="C49" s="2"/>
      <c r="D49" s="2"/>
      <c r="E49" s="2"/>
      <c r="F49" s="2"/>
      <c r="G49" s="2"/>
      <c r="H49" s="2"/>
      <c r="W49" s="2"/>
      <c r="X49" s="8"/>
      <c r="Y49" s="636"/>
      <c r="Z49" s="636"/>
      <c r="AB49"/>
      <c r="AC49"/>
    </row>
    <row r="50" spans="1:30" ht="22.5" customHeight="1" x14ac:dyDescent="0.25">
      <c r="C50" s="2"/>
      <c r="D50" s="2"/>
      <c r="E50" s="2"/>
      <c r="F50" s="2"/>
      <c r="G50" s="2"/>
      <c r="H50" s="2"/>
      <c r="I50" s="632"/>
      <c r="J50" s="632"/>
      <c r="K50" s="632"/>
      <c r="L50" s="632"/>
      <c r="M50" s="7"/>
      <c r="N50" s="7"/>
      <c r="O50" s="7"/>
      <c r="P50" s="7"/>
      <c r="Q50" s="632"/>
      <c r="R50" s="632"/>
      <c r="S50" s="632"/>
      <c r="T50" s="632"/>
      <c r="U50" s="7"/>
      <c r="V50" s="7"/>
      <c r="W50" s="2"/>
      <c r="Y50" s="633" t="s">
        <v>277</v>
      </c>
      <c r="Z50" s="633"/>
      <c r="AB50"/>
      <c r="AC50"/>
    </row>
    <row r="51" spans="1:30" ht="22.5" customHeight="1" x14ac:dyDescent="0.25">
      <c r="C51" s="2"/>
      <c r="D51" s="2"/>
      <c r="E51" s="2"/>
      <c r="F51" s="2"/>
      <c r="G51" s="2"/>
      <c r="H51" s="2"/>
      <c r="I51" s="632"/>
      <c r="J51" s="632"/>
      <c r="K51" s="632"/>
      <c r="L51" s="632"/>
      <c r="M51" s="632"/>
      <c r="N51" s="632"/>
      <c r="O51" s="632"/>
      <c r="P51" s="632"/>
      <c r="Q51" s="632"/>
      <c r="R51" s="632"/>
      <c r="S51" s="632"/>
      <c r="T51" s="632"/>
      <c r="U51" s="632"/>
      <c r="V51" s="632"/>
      <c r="W51" s="634"/>
      <c r="X51" s="634"/>
      <c r="Y51" s="634"/>
      <c r="Z51" s="634"/>
      <c r="AB51"/>
      <c r="AC51"/>
    </row>
    <row r="52" spans="1:30" ht="22.5" customHeight="1" x14ac:dyDescent="0.25">
      <c r="C52" s="2"/>
      <c r="D52" s="2"/>
      <c r="E52" s="2"/>
      <c r="F52" s="2"/>
      <c r="G52" s="2"/>
      <c r="H52" s="2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634"/>
      <c r="X52" s="634"/>
      <c r="Y52" s="634"/>
      <c r="Z52" s="634"/>
      <c r="AB52"/>
      <c r="AC52"/>
    </row>
    <row r="53" spans="1:30" ht="22.5" customHeight="1" x14ac:dyDescent="0.25">
      <c r="C53" s="2"/>
      <c r="D53" s="2"/>
      <c r="E53" s="2"/>
      <c r="F53" s="2"/>
      <c r="G53" s="2"/>
      <c r="H53" s="2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628" t="s">
        <v>278</v>
      </c>
      <c r="X53" s="628"/>
      <c r="Y53" s="628"/>
      <c r="Z53" s="628"/>
      <c r="AB53"/>
      <c r="AC53"/>
    </row>
    <row r="54" spans="1:30" ht="24" customHeight="1" x14ac:dyDescent="0.25">
      <c r="A54" s="11" t="s">
        <v>1</v>
      </c>
      <c r="B54" s="629" t="s">
        <v>2</v>
      </c>
      <c r="C54" s="629"/>
      <c r="D54" s="629"/>
      <c r="E54" s="629"/>
      <c r="F54" s="629"/>
      <c r="G54" s="629"/>
      <c r="H54" s="629"/>
      <c r="I54" s="629"/>
      <c r="J54" s="629"/>
      <c r="K54" s="629" t="s">
        <v>3</v>
      </c>
      <c r="L54" s="629"/>
      <c r="M54" s="629"/>
      <c r="N54" s="629"/>
      <c r="O54" s="629"/>
      <c r="P54" s="629"/>
      <c r="Q54" s="629"/>
      <c r="R54" s="629"/>
      <c r="S54" s="629"/>
      <c r="T54" s="629"/>
      <c r="U54" s="629"/>
      <c r="V54" s="629"/>
      <c r="W54" s="629"/>
      <c r="X54" s="629"/>
      <c r="Y54" s="629"/>
      <c r="Z54" s="629"/>
      <c r="AA54" s="16"/>
      <c r="AB54"/>
      <c r="AC54"/>
    </row>
    <row r="55" spans="1:30" ht="24" hidden="1" customHeight="1" x14ac:dyDescent="0.25">
      <c r="A55" s="11"/>
      <c r="B55" s="10"/>
      <c r="C55" s="10"/>
      <c r="D55" s="10"/>
      <c r="E55" s="10"/>
      <c r="F55" s="10"/>
      <c r="G55" s="10"/>
      <c r="H55" s="10"/>
      <c r="I55" s="10"/>
      <c r="J55" s="10"/>
      <c r="K55" s="10" t="s">
        <v>175</v>
      </c>
      <c r="L55" s="10" t="s">
        <v>177</v>
      </c>
      <c r="M55" s="10" t="s">
        <v>179</v>
      </c>
      <c r="N55" s="10" t="s">
        <v>181</v>
      </c>
      <c r="O55" s="10" t="s">
        <v>183</v>
      </c>
      <c r="P55" s="10" t="s">
        <v>185</v>
      </c>
      <c r="Q55" s="10" t="s">
        <v>187</v>
      </c>
      <c r="R55" s="10" t="s">
        <v>189</v>
      </c>
      <c r="S55" s="10"/>
      <c r="T55" s="10"/>
      <c r="U55" s="10"/>
      <c r="V55" s="10"/>
      <c r="W55" s="10"/>
      <c r="X55" s="10"/>
      <c r="Y55" s="10"/>
      <c r="Z55" s="31"/>
      <c r="AA55" s="16"/>
      <c r="AB55"/>
      <c r="AC55"/>
    </row>
    <row r="56" spans="1:30" ht="47.25" customHeight="1" x14ac:dyDescent="0.25">
      <c r="A56" s="10" t="s">
        <v>4</v>
      </c>
      <c r="B56" s="696" t="s">
        <v>117</v>
      </c>
      <c r="C56" s="697"/>
      <c r="D56" s="697"/>
      <c r="E56" s="697"/>
      <c r="F56" s="697"/>
      <c r="G56" s="697"/>
      <c r="H56" s="697"/>
      <c r="I56" s="697"/>
      <c r="J56" s="698"/>
      <c r="K56" s="11" t="s">
        <v>174</v>
      </c>
      <c r="L56" s="11" t="s">
        <v>178</v>
      </c>
      <c r="M56" s="11" t="s">
        <v>180</v>
      </c>
      <c r="N56" s="11" t="s">
        <v>182</v>
      </c>
      <c r="O56" s="11" t="s">
        <v>184</v>
      </c>
      <c r="P56" s="11" t="s">
        <v>186</v>
      </c>
      <c r="Q56" s="11" t="s">
        <v>188</v>
      </c>
      <c r="R56" s="11" t="s">
        <v>190</v>
      </c>
      <c r="S56" s="61"/>
      <c r="T56" s="61"/>
      <c r="U56" s="61"/>
      <c r="V56" s="61"/>
      <c r="W56" s="61"/>
      <c r="X56" s="61"/>
      <c r="Y56" s="61"/>
      <c r="Z56" s="11" t="s">
        <v>191</v>
      </c>
      <c r="AA56" s="16"/>
      <c r="AB56"/>
      <c r="AC56"/>
      <c r="AD56" t="s">
        <v>176</v>
      </c>
    </row>
    <row r="57" spans="1:30" ht="12.75" customHeight="1" x14ac:dyDescent="0.25">
      <c r="A57" s="12" t="s">
        <v>5</v>
      </c>
      <c r="B57" s="631" t="s">
        <v>6</v>
      </c>
      <c r="C57" s="631"/>
      <c r="D57" s="631"/>
      <c r="E57" s="631"/>
      <c r="F57" s="631"/>
      <c r="G57" s="631"/>
      <c r="H57" s="631"/>
      <c r="I57" s="631"/>
      <c r="J57" s="631"/>
      <c r="K57" s="13" t="s">
        <v>7</v>
      </c>
      <c r="L57" s="13" t="s">
        <v>8</v>
      </c>
      <c r="M57" s="13" t="s">
        <v>9</v>
      </c>
      <c r="N57" s="13" t="s">
        <v>10</v>
      </c>
      <c r="O57" s="13" t="s">
        <v>11</v>
      </c>
      <c r="P57" s="13" t="s">
        <v>12</v>
      </c>
      <c r="Q57" s="13" t="s">
        <v>13</v>
      </c>
      <c r="R57" s="13" t="s">
        <v>14</v>
      </c>
      <c r="S57" s="13" t="s">
        <v>15</v>
      </c>
      <c r="T57" s="13" t="s">
        <v>16</v>
      </c>
      <c r="U57" s="13" t="s">
        <v>17</v>
      </c>
      <c r="V57" s="13" t="s">
        <v>18</v>
      </c>
      <c r="W57" s="13" t="s">
        <v>19</v>
      </c>
      <c r="X57" s="13" t="s">
        <v>20</v>
      </c>
      <c r="Y57" s="13" t="s">
        <v>21</v>
      </c>
      <c r="Z57" s="13" t="s">
        <v>22</v>
      </c>
      <c r="AA57" s="25"/>
      <c r="AB57" s="25"/>
      <c r="AC57" s="25"/>
      <c r="AD57" s="25"/>
    </row>
    <row r="58" spans="1:30" ht="22.5" customHeight="1" x14ac:dyDescent="0.25">
      <c r="A58" s="32" t="s">
        <v>23</v>
      </c>
      <c r="B58" s="695" t="s">
        <v>24</v>
      </c>
      <c r="C58" s="695"/>
      <c r="D58" s="695"/>
      <c r="E58" s="695"/>
      <c r="F58" s="695"/>
      <c r="G58" s="695"/>
      <c r="H58" s="695"/>
      <c r="I58" s="695"/>
      <c r="J58" s="695"/>
      <c r="K58" s="695"/>
      <c r="L58" s="695"/>
      <c r="M58" s="695"/>
      <c r="N58" s="695"/>
      <c r="O58" s="695"/>
      <c r="P58" s="695"/>
      <c r="Q58" s="695"/>
      <c r="R58" s="695"/>
      <c r="S58" s="695"/>
      <c r="T58" s="695"/>
      <c r="U58" s="695"/>
      <c r="V58" s="695"/>
      <c r="W58" s="695"/>
      <c r="X58" s="695"/>
      <c r="Y58" s="695"/>
      <c r="Z58" s="695"/>
      <c r="AA58" s="33"/>
      <c r="AB58" s="33"/>
      <c r="AC58" s="33"/>
      <c r="AD58" s="33"/>
    </row>
    <row r="59" spans="1:30" ht="22.5" customHeight="1" x14ac:dyDescent="0.25">
      <c r="A59" s="693"/>
      <c r="B59" s="672" t="s">
        <v>291</v>
      </c>
      <c r="C59" s="672"/>
      <c r="D59" s="672"/>
      <c r="E59" s="672"/>
      <c r="F59" s="672"/>
      <c r="G59" s="672"/>
      <c r="H59" s="672"/>
      <c r="I59" s="672"/>
      <c r="J59" s="15" t="s">
        <v>25</v>
      </c>
      <c r="K59" s="50">
        <f>Z14</f>
        <v>1161690</v>
      </c>
      <c r="L59" s="62">
        <v>48683</v>
      </c>
      <c r="M59" s="62">
        <v>25155</v>
      </c>
      <c r="N59" s="62">
        <v>115375</v>
      </c>
      <c r="O59" s="62">
        <v>124334</v>
      </c>
      <c r="P59" s="62">
        <v>99540</v>
      </c>
      <c r="Q59" s="62">
        <v>27674</v>
      </c>
      <c r="R59" s="62">
        <v>58392</v>
      </c>
      <c r="S59" s="61"/>
      <c r="T59" s="61"/>
      <c r="U59" s="61"/>
      <c r="V59" s="61"/>
      <c r="W59" s="61"/>
      <c r="X59" s="61"/>
      <c r="Y59" s="61"/>
      <c r="Z59" s="50">
        <f t="shared" ref="Z59:Z67" si="17">SUM(K59:Y59)</f>
        <v>1660843</v>
      </c>
      <c r="AA59" s="16"/>
      <c r="AB59"/>
      <c r="AC59" s="56" t="s">
        <v>59</v>
      </c>
      <c r="AD59" t="s">
        <v>92</v>
      </c>
    </row>
    <row r="60" spans="1:30" ht="22.5" customHeight="1" x14ac:dyDescent="0.25">
      <c r="A60" s="693"/>
      <c r="B60" s="672"/>
      <c r="C60" s="672"/>
      <c r="D60" s="672"/>
      <c r="E60" s="672"/>
      <c r="F60" s="672"/>
      <c r="G60" s="672"/>
      <c r="H60" s="672"/>
      <c r="I60" s="672"/>
      <c r="J60" s="15" t="s">
        <v>26</v>
      </c>
      <c r="K60" s="50">
        <f>Z15</f>
        <v>1227348</v>
      </c>
      <c r="L60" s="62">
        <v>51810</v>
      </c>
      <c r="M60" s="62">
        <v>24094</v>
      </c>
      <c r="N60" s="62">
        <v>109825</v>
      </c>
      <c r="O60" s="62">
        <v>127794</v>
      </c>
      <c r="P60" s="62">
        <v>99795</v>
      </c>
      <c r="Q60" s="62">
        <v>26138</v>
      </c>
      <c r="R60" s="62">
        <v>63969</v>
      </c>
      <c r="S60" s="61"/>
      <c r="T60" s="61"/>
      <c r="U60" s="61"/>
      <c r="V60" s="61"/>
      <c r="W60" s="61"/>
      <c r="X60" s="61"/>
      <c r="Y60" s="61"/>
      <c r="Z60" s="50">
        <f t="shared" si="17"/>
        <v>1730773</v>
      </c>
      <c r="AA60" s="16"/>
      <c r="AB60"/>
      <c r="AC60" s="56" t="s">
        <v>59</v>
      </c>
      <c r="AD60" t="s">
        <v>93</v>
      </c>
    </row>
    <row r="61" spans="1:30" ht="22.5" customHeight="1" x14ac:dyDescent="0.25">
      <c r="A61" s="693"/>
      <c r="B61" s="672"/>
      <c r="C61" s="672"/>
      <c r="D61" s="672"/>
      <c r="E61" s="672"/>
      <c r="F61" s="672"/>
      <c r="G61" s="672"/>
      <c r="H61" s="672"/>
      <c r="I61" s="672"/>
      <c r="J61" s="15" t="s">
        <v>27</v>
      </c>
      <c r="K61" s="51">
        <f t="shared" ref="K61:R61" si="18">SUM(K59:K60)</f>
        <v>2389038</v>
      </c>
      <c r="L61" s="51">
        <f t="shared" si="18"/>
        <v>100493</v>
      </c>
      <c r="M61" s="51">
        <f t="shared" si="18"/>
        <v>49249</v>
      </c>
      <c r="N61" s="51">
        <f t="shared" si="18"/>
        <v>225200</v>
      </c>
      <c r="O61" s="51">
        <f t="shared" si="18"/>
        <v>252128</v>
      </c>
      <c r="P61" s="51">
        <f t="shared" si="18"/>
        <v>199335</v>
      </c>
      <c r="Q61" s="51">
        <f t="shared" si="18"/>
        <v>53812</v>
      </c>
      <c r="R61" s="51">
        <f t="shared" si="18"/>
        <v>122361</v>
      </c>
      <c r="S61" s="61"/>
      <c r="T61" s="61"/>
      <c r="U61" s="61"/>
      <c r="V61" s="61"/>
      <c r="W61" s="61"/>
      <c r="X61" s="61"/>
      <c r="Y61" s="61"/>
      <c r="Z61" s="51">
        <f t="shared" si="17"/>
        <v>3391616</v>
      </c>
      <c r="AA61" s="16"/>
      <c r="AB61"/>
      <c r="AC61" s="56"/>
      <c r="AD61" t="s">
        <v>94</v>
      </c>
    </row>
    <row r="62" spans="1:30" ht="22.5" customHeight="1" x14ac:dyDescent="0.25">
      <c r="A62" s="694"/>
      <c r="B62" s="672" t="s">
        <v>292</v>
      </c>
      <c r="C62" s="672"/>
      <c r="D62" s="672"/>
      <c r="E62" s="672"/>
      <c r="F62" s="672"/>
      <c r="G62" s="672"/>
      <c r="H62" s="672"/>
      <c r="I62" s="672"/>
      <c r="J62" s="15" t="s">
        <v>25</v>
      </c>
      <c r="K62" s="50">
        <f>Z17</f>
        <v>7063</v>
      </c>
      <c r="L62" s="62">
        <v>76</v>
      </c>
      <c r="M62" s="62">
        <v>100</v>
      </c>
      <c r="N62" s="62">
        <v>57</v>
      </c>
      <c r="O62" s="62">
        <v>1306</v>
      </c>
      <c r="P62" s="62">
        <v>123</v>
      </c>
      <c r="Q62" s="62">
        <v>271</v>
      </c>
      <c r="R62" s="62">
        <v>189</v>
      </c>
      <c r="S62" s="61"/>
      <c r="T62" s="61"/>
      <c r="U62" s="61"/>
      <c r="V62" s="61"/>
      <c r="W62" s="61"/>
      <c r="X62" s="61"/>
      <c r="Y62" s="61"/>
      <c r="Z62" s="50">
        <f t="shared" si="17"/>
        <v>9185</v>
      </c>
      <c r="AA62" s="16"/>
      <c r="AB62"/>
      <c r="AC62" s="56" t="s">
        <v>59</v>
      </c>
      <c r="AD62" t="s">
        <v>95</v>
      </c>
    </row>
    <row r="63" spans="1:30" ht="22.5" customHeight="1" x14ac:dyDescent="0.25">
      <c r="A63" s="694"/>
      <c r="B63" s="672"/>
      <c r="C63" s="672"/>
      <c r="D63" s="672"/>
      <c r="E63" s="672"/>
      <c r="F63" s="672"/>
      <c r="G63" s="672"/>
      <c r="H63" s="672"/>
      <c r="I63" s="672"/>
      <c r="J63" s="15" t="s">
        <v>26</v>
      </c>
      <c r="K63" s="50">
        <f>Z18</f>
        <v>4764</v>
      </c>
      <c r="L63" s="62">
        <v>105</v>
      </c>
      <c r="M63" s="62">
        <v>81</v>
      </c>
      <c r="N63" s="62">
        <v>36</v>
      </c>
      <c r="O63" s="62">
        <v>1134</v>
      </c>
      <c r="P63" s="62">
        <v>124</v>
      </c>
      <c r="Q63" s="62">
        <v>296</v>
      </c>
      <c r="R63" s="62">
        <v>154</v>
      </c>
      <c r="S63" s="61"/>
      <c r="T63" s="61"/>
      <c r="U63" s="61"/>
      <c r="V63" s="61"/>
      <c r="W63" s="61"/>
      <c r="X63" s="61"/>
      <c r="Y63" s="61"/>
      <c r="Z63" s="50">
        <f t="shared" si="17"/>
        <v>6694</v>
      </c>
      <c r="AA63" s="16"/>
      <c r="AB63"/>
      <c r="AC63" s="56" t="s">
        <v>59</v>
      </c>
      <c r="AD63" t="s">
        <v>96</v>
      </c>
    </row>
    <row r="64" spans="1:30" ht="22.5" customHeight="1" x14ac:dyDescent="0.25">
      <c r="A64" s="694"/>
      <c r="B64" s="672"/>
      <c r="C64" s="672"/>
      <c r="D64" s="672"/>
      <c r="E64" s="672"/>
      <c r="F64" s="672"/>
      <c r="G64" s="672"/>
      <c r="H64" s="672"/>
      <c r="I64" s="672"/>
      <c r="J64" s="15" t="s">
        <v>27</v>
      </c>
      <c r="K64" s="51">
        <f t="shared" ref="K64:R64" si="19">SUM(K62:K63)</f>
        <v>11827</v>
      </c>
      <c r="L64" s="51">
        <f t="shared" si="19"/>
        <v>181</v>
      </c>
      <c r="M64" s="51">
        <f t="shared" si="19"/>
        <v>181</v>
      </c>
      <c r="N64" s="51">
        <f t="shared" si="19"/>
        <v>93</v>
      </c>
      <c r="O64" s="51">
        <f t="shared" si="19"/>
        <v>2440</v>
      </c>
      <c r="P64" s="51">
        <f t="shared" si="19"/>
        <v>247</v>
      </c>
      <c r="Q64" s="51">
        <f t="shared" si="19"/>
        <v>567</v>
      </c>
      <c r="R64" s="51">
        <f t="shared" si="19"/>
        <v>343</v>
      </c>
      <c r="S64" s="61"/>
      <c r="T64" s="61"/>
      <c r="U64" s="61"/>
      <c r="V64" s="61"/>
      <c r="W64" s="61"/>
      <c r="X64" s="61"/>
      <c r="Y64" s="61"/>
      <c r="Z64" s="51">
        <f t="shared" si="17"/>
        <v>15879</v>
      </c>
      <c r="AA64" s="16"/>
      <c r="AB64"/>
      <c r="AC64" s="56"/>
      <c r="AD64" t="s">
        <v>97</v>
      </c>
    </row>
    <row r="65" spans="1:30" ht="22.5" customHeight="1" x14ac:dyDescent="0.25">
      <c r="A65" s="694"/>
      <c r="B65" s="672" t="s">
        <v>293</v>
      </c>
      <c r="C65" s="672"/>
      <c r="D65" s="672"/>
      <c r="E65" s="672"/>
      <c r="F65" s="672"/>
      <c r="G65" s="672"/>
      <c r="H65" s="672"/>
      <c r="I65" s="672"/>
      <c r="J65" s="15" t="s">
        <v>25</v>
      </c>
      <c r="K65" s="50">
        <f>Z20</f>
        <v>29222</v>
      </c>
      <c r="L65" s="62">
        <v>1073</v>
      </c>
      <c r="M65" s="62">
        <v>433</v>
      </c>
      <c r="N65" s="62">
        <v>3307</v>
      </c>
      <c r="O65" s="62">
        <v>4754</v>
      </c>
      <c r="P65" s="62">
        <v>1283</v>
      </c>
      <c r="Q65" s="62">
        <v>285</v>
      </c>
      <c r="R65" s="62">
        <v>2542</v>
      </c>
      <c r="S65" s="61"/>
      <c r="T65" s="61"/>
      <c r="U65" s="61"/>
      <c r="V65" s="61"/>
      <c r="W65" s="61"/>
      <c r="X65" s="61"/>
      <c r="Y65" s="61"/>
      <c r="Z65" s="50">
        <f t="shared" si="17"/>
        <v>42899</v>
      </c>
      <c r="AA65" s="16"/>
      <c r="AB65"/>
      <c r="AC65" s="56" t="s">
        <v>59</v>
      </c>
      <c r="AD65" t="s">
        <v>98</v>
      </c>
    </row>
    <row r="66" spans="1:30" ht="22.5" customHeight="1" x14ac:dyDescent="0.25">
      <c r="A66" s="694"/>
      <c r="B66" s="672"/>
      <c r="C66" s="672"/>
      <c r="D66" s="672"/>
      <c r="E66" s="672"/>
      <c r="F66" s="672"/>
      <c r="G66" s="672"/>
      <c r="H66" s="672"/>
      <c r="I66" s="672"/>
      <c r="J66" s="15" t="s">
        <v>26</v>
      </c>
      <c r="K66" s="50">
        <f>Z21</f>
        <v>34341</v>
      </c>
      <c r="L66" s="62">
        <v>1279</v>
      </c>
      <c r="M66" s="62">
        <v>526</v>
      </c>
      <c r="N66" s="62">
        <v>3863</v>
      </c>
      <c r="O66" s="62">
        <v>5556</v>
      </c>
      <c r="P66" s="62">
        <v>1709</v>
      </c>
      <c r="Q66" s="62">
        <v>372</v>
      </c>
      <c r="R66" s="62">
        <v>2449</v>
      </c>
      <c r="S66" s="61"/>
      <c r="T66" s="61"/>
      <c r="U66" s="61"/>
      <c r="V66" s="61"/>
      <c r="W66" s="61"/>
      <c r="X66" s="61"/>
      <c r="Y66" s="61"/>
      <c r="Z66" s="50">
        <f t="shared" si="17"/>
        <v>50095</v>
      </c>
      <c r="AA66" s="16"/>
      <c r="AB66"/>
      <c r="AC66" s="56" t="s">
        <v>59</v>
      </c>
      <c r="AD66" t="s">
        <v>99</v>
      </c>
    </row>
    <row r="67" spans="1:30" ht="22.5" customHeight="1" x14ac:dyDescent="0.25">
      <c r="A67" s="694"/>
      <c r="B67" s="672"/>
      <c r="C67" s="672"/>
      <c r="D67" s="672"/>
      <c r="E67" s="672"/>
      <c r="F67" s="672"/>
      <c r="G67" s="672"/>
      <c r="H67" s="672"/>
      <c r="I67" s="672"/>
      <c r="J67" s="15" t="s">
        <v>27</v>
      </c>
      <c r="K67" s="51">
        <f t="shared" ref="K67:R67" si="20">SUM(K65:K66)</f>
        <v>63563</v>
      </c>
      <c r="L67" s="51">
        <f t="shared" si="20"/>
        <v>2352</v>
      </c>
      <c r="M67" s="51">
        <f t="shared" si="20"/>
        <v>959</v>
      </c>
      <c r="N67" s="51">
        <f t="shared" si="20"/>
        <v>7170</v>
      </c>
      <c r="O67" s="51">
        <f t="shared" si="20"/>
        <v>10310</v>
      </c>
      <c r="P67" s="51">
        <f t="shared" si="20"/>
        <v>2992</v>
      </c>
      <c r="Q67" s="51">
        <f t="shared" si="20"/>
        <v>657</v>
      </c>
      <c r="R67" s="51">
        <f t="shared" si="20"/>
        <v>4991</v>
      </c>
      <c r="S67" s="61"/>
      <c r="T67" s="61"/>
      <c r="U67" s="61"/>
      <c r="V67" s="61"/>
      <c r="W67" s="61"/>
      <c r="X67" s="61"/>
      <c r="Y67" s="61"/>
      <c r="Z67" s="51">
        <f t="shared" si="17"/>
        <v>92994</v>
      </c>
      <c r="AA67" s="16"/>
      <c r="AB67"/>
      <c r="AC67" s="56"/>
      <c r="AD67" t="s">
        <v>100</v>
      </c>
    </row>
    <row r="68" spans="1:30" ht="22.5" customHeight="1" x14ac:dyDescent="0.25">
      <c r="A68" s="683"/>
      <c r="B68" s="684" t="s">
        <v>294</v>
      </c>
      <c r="C68" s="685"/>
      <c r="D68" s="685"/>
      <c r="E68" s="685"/>
      <c r="F68" s="685"/>
      <c r="G68" s="685"/>
      <c r="H68" s="685"/>
      <c r="I68" s="686"/>
      <c r="J68" s="15" t="s">
        <v>25</v>
      </c>
      <c r="K68" s="51">
        <f t="shared" ref="K68:R70" si="21">K59+K62+K65</f>
        <v>1197975</v>
      </c>
      <c r="L68" s="51">
        <f t="shared" si="21"/>
        <v>49832</v>
      </c>
      <c r="M68" s="51">
        <f t="shared" si="21"/>
        <v>25688</v>
      </c>
      <c r="N68" s="51">
        <f t="shared" si="21"/>
        <v>118739</v>
      </c>
      <c r="O68" s="51">
        <f t="shared" si="21"/>
        <v>130394</v>
      </c>
      <c r="P68" s="51">
        <f t="shared" si="21"/>
        <v>100946</v>
      </c>
      <c r="Q68" s="51">
        <f t="shared" si="21"/>
        <v>28230</v>
      </c>
      <c r="R68" s="51">
        <f t="shared" si="21"/>
        <v>61123</v>
      </c>
      <c r="S68" s="61"/>
      <c r="T68" s="61"/>
      <c r="U68" s="61"/>
      <c r="V68" s="61"/>
      <c r="W68" s="61"/>
      <c r="X68" s="61"/>
      <c r="Y68" s="61"/>
      <c r="Z68" s="51">
        <f>Z59+Z62+Z65</f>
        <v>1712927</v>
      </c>
      <c r="AA68" s="16"/>
      <c r="AB68"/>
      <c r="AC68" s="56"/>
      <c r="AD68" t="s">
        <v>101</v>
      </c>
    </row>
    <row r="69" spans="1:30" ht="22.5" customHeight="1" x14ac:dyDescent="0.25">
      <c r="A69" s="683"/>
      <c r="B69" s="687"/>
      <c r="C69" s="688"/>
      <c r="D69" s="688"/>
      <c r="E69" s="688"/>
      <c r="F69" s="688"/>
      <c r="G69" s="688"/>
      <c r="H69" s="688"/>
      <c r="I69" s="689"/>
      <c r="J69" s="15" t="s">
        <v>26</v>
      </c>
      <c r="K69" s="51">
        <f t="shared" si="21"/>
        <v>1266453</v>
      </c>
      <c r="L69" s="51">
        <f t="shared" si="21"/>
        <v>53194</v>
      </c>
      <c r="M69" s="51">
        <f t="shared" si="21"/>
        <v>24701</v>
      </c>
      <c r="N69" s="51">
        <f t="shared" si="21"/>
        <v>113724</v>
      </c>
      <c r="O69" s="51">
        <f t="shared" si="21"/>
        <v>134484</v>
      </c>
      <c r="P69" s="51">
        <f t="shared" si="21"/>
        <v>101628</v>
      </c>
      <c r="Q69" s="51">
        <f t="shared" si="21"/>
        <v>26806</v>
      </c>
      <c r="R69" s="51">
        <f t="shared" si="21"/>
        <v>66572</v>
      </c>
      <c r="S69" s="61"/>
      <c r="T69" s="61"/>
      <c r="U69" s="61"/>
      <c r="V69" s="61"/>
      <c r="W69" s="61"/>
      <c r="X69" s="61"/>
      <c r="Y69" s="61"/>
      <c r="Z69" s="51">
        <f>Z60+Z63+Z66</f>
        <v>1787562</v>
      </c>
      <c r="AA69" s="16"/>
      <c r="AB69"/>
      <c r="AC69" s="56"/>
      <c r="AD69" t="s">
        <v>102</v>
      </c>
    </row>
    <row r="70" spans="1:30" ht="22.5" customHeight="1" x14ac:dyDescent="0.25">
      <c r="A70" s="683"/>
      <c r="B70" s="690"/>
      <c r="C70" s="691"/>
      <c r="D70" s="691"/>
      <c r="E70" s="691"/>
      <c r="F70" s="691"/>
      <c r="G70" s="691"/>
      <c r="H70" s="691"/>
      <c r="I70" s="692"/>
      <c r="J70" s="15" t="s">
        <v>27</v>
      </c>
      <c r="K70" s="51">
        <f t="shared" si="21"/>
        <v>2464428</v>
      </c>
      <c r="L70" s="51">
        <f t="shared" si="21"/>
        <v>103026</v>
      </c>
      <c r="M70" s="51">
        <f t="shared" si="21"/>
        <v>50389</v>
      </c>
      <c r="N70" s="51">
        <f t="shared" si="21"/>
        <v>232463</v>
      </c>
      <c r="O70" s="51">
        <f t="shared" si="21"/>
        <v>264878</v>
      </c>
      <c r="P70" s="51">
        <f t="shared" si="21"/>
        <v>202574</v>
      </c>
      <c r="Q70" s="51">
        <f t="shared" si="21"/>
        <v>55036</v>
      </c>
      <c r="R70" s="51">
        <f t="shared" si="21"/>
        <v>127695</v>
      </c>
      <c r="S70" s="61"/>
      <c r="T70" s="61"/>
      <c r="U70" s="61"/>
      <c r="V70" s="61"/>
      <c r="W70" s="61"/>
      <c r="X70" s="61"/>
      <c r="Y70" s="61"/>
      <c r="Z70" s="51">
        <f>Z61+Z64+Z67</f>
        <v>3500489</v>
      </c>
      <c r="AA70" s="16"/>
      <c r="AB70"/>
      <c r="AC70" s="56"/>
      <c r="AD70" t="s">
        <v>103</v>
      </c>
    </row>
    <row r="71" spans="1:30" ht="22.5" customHeight="1" x14ac:dyDescent="0.25">
      <c r="A71" s="35" t="s">
        <v>28</v>
      </c>
      <c r="B71" s="630" t="s">
        <v>29</v>
      </c>
      <c r="C71" s="630"/>
      <c r="D71" s="630"/>
      <c r="E71" s="630"/>
      <c r="F71" s="630"/>
      <c r="G71" s="630"/>
      <c r="H71" s="630"/>
      <c r="I71" s="630"/>
      <c r="J71" s="630"/>
      <c r="K71" s="630"/>
      <c r="L71" s="630"/>
      <c r="M71" s="630"/>
      <c r="N71" s="630"/>
      <c r="O71" s="630"/>
      <c r="P71" s="630"/>
      <c r="Q71" s="630"/>
      <c r="R71" s="630"/>
      <c r="S71" s="630"/>
      <c r="T71" s="630"/>
      <c r="U71" s="630"/>
      <c r="V71" s="630"/>
      <c r="W71" s="630"/>
      <c r="X71" s="630"/>
      <c r="Y71" s="630"/>
      <c r="Z71" s="630"/>
      <c r="AA71" s="16"/>
      <c r="AB71"/>
      <c r="AC71" s="57"/>
      <c r="AD71"/>
    </row>
    <row r="72" spans="1:30" ht="22.5" customHeight="1" x14ac:dyDescent="0.25">
      <c r="A72" s="693"/>
      <c r="B72" s="672" t="s">
        <v>291</v>
      </c>
      <c r="C72" s="672"/>
      <c r="D72" s="672"/>
      <c r="E72" s="672"/>
      <c r="F72" s="672"/>
      <c r="G72" s="672"/>
      <c r="H72" s="672"/>
      <c r="I72" s="672"/>
      <c r="J72" s="15" t="s">
        <v>25</v>
      </c>
      <c r="K72" s="51">
        <f>Z27</f>
        <v>897274</v>
      </c>
      <c r="L72" s="62">
        <v>37577</v>
      </c>
      <c r="M72" s="62">
        <v>19349</v>
      </c>
      <c r="N72" s="62">
        <v>84807</v>
      </c>
      <c r="O72" s="62">
        <v>92232</v>
      </c>
      <c r="P72" s="62">
        <v>73316</v>
      </c>
      <c r="Q72" s="62">
        <v>20679</v>
      </c>
      <c r="R72" s="62">
        <v>38826</v>
      </c>
      <c r="S72" s="61"/>
      <c r="T72" s="61"/>
      <c r="U72" s="61"/>
      <c r="V72" s="61"/>
      <c r="W72" s="61"/>
      <c r="X72" s="61"/>
      <c r="Y72" s="61"/>
      <c r="Z72" s="51">
        <f t="shared" ref="Z72:Z80" si="22">SUM(K72:Y72)</f>
        <v>1264060</v>
      </c>
      <c r="AA72" s="16"/>
      <c r="AB72" t="s">
        <v>60</v>
      </c>
      <c r="AC72" s="56" t="s">
        <v>61</v>
      </c>
      <c r="AD72" t="s">
        <v>104</v>
      </c>
    </row>
    <row r="73" spans="1:30" ht="22.5" customHeight="1" x14ac:dyDescent="0.25">
      <c r="A73" s="693"/>
      <c r="B73" s="672"/>
      <c r="C73" s="672"/>
      <c r="D73" s="672"/>
      <c r="E73" s="672"/>
      <c r="F73" s="672"/>
      <c r="G73" s="672"/>
      <c r="H73" s="672"/>
      <c r="I73" s="672"/>
      <c r="J73" s="15" t="s">
        <v>26</v>
      </c>
      <c r="K73" s="51">
        <f>Z28</f>
        <v>968262</v>
      </c>
      <c r="L73" s="62">
        <v>40023</v>
      </c>
      <c r="M73" s="62">
        <v>18227</v>
      </c>
      <c r="N73" s="62">
        <v>82438</v>
      </c>
      <c r="O73" s="62">
        <v>96555</v>
      </c>
      <c r="P73" s="62">
        <v>74783</v>
      </c>
      <c r="Q73" s="62">
        <v>20159</v>
      </c>
      <c r="R73" s="62">
        <v>48156</v>
      </c>
      <c r="S73" s="61"/>
      <c r="T73" s="61"/>
      <c r="U73" s="61"/>
      <c r="V73" s="61"/>
      <c r="W73" s="61"/>
      <c r="X73" s="61"/>
      <c r="Y73" s="61"/>
      <c r="Z73" s="51">
        <f t="shared" si="22"/>
        <v>1348603</v>
      </c>
      <c r="AA73" s="16"/>
      <c r="AB73"/>
      <c r="AC73" s="56" t="s">
        <v>61</v>
      </c>
      <c r="AD73" t="s">
        <v>105</v>
      </c>
    </row>
    <row r="74" spans="1:30" ht="22.5" customHeight="1" x14ac:dyDescent="0.25">
      <c r="A74" s="693"/>
      <c r="B74" s="672"/>
      <c r="C74" s="672"/>
      <c r="D74" s="672"/>
      <c r="E74" s="672"/>
      <c r="F74" s="672"/>
      <c r="G74" s="672"/>
      <c r="H74" s="672"/>
      <c r="I74" s="672"/>
      <c r="J74" s="15" t="s">
        <v>27</v>
      </c>
      <c r="K74" s="51">
        <f t="shared" ref="K74:R74" si="23">SUM(K72:K73)</f>
        <v>1865536</v>
      </c>
      <c r="L74" s="51">
        <f t="shared" si="23"/>
        <v>77600</v>
      </c>
      <c r="M74" s="51">
        <f t="shared" si="23"/>
        <v>37576</v>
      </c>
      <c r="N74" s="51">
        <f t="shared" si="23"/>
        <v>167245</v>
      </c>
      <c r="O74" s="51">
        <f t="shared" si="23"/>
        <v>188787</v>
      </c>
      <c r="P74" s="51">
        <f t="shared" si="23"/>
        <v>148099</v>
      </c>
      <c r="Q74" s="51">
        <f t="shared" si="23"/>
        <v>40838</v>
      </c>
      <c r="R74" s="51">
        <f t="shared" si="23"/>
        <v>86982</v>
      </c>
      <c r="S74" s="61"/>
      <c r="T74" s="61"/>
      <c r="U74" s="61"/>
      <c r="V74" s="61"/>
      <c r="W74" s="61"/>
      <c r="X74" s="61"/>
      <c r="Y74" s="61"/>
      <c r="Z74" s="51">
        <f t="shared" si="22"/>
        <v>2612663</v>
      </c>
      <c r="AA74" s="16"/>
      <c r="AB74"/>
      <c r="AC74" s="56" t="s">
        <v>127</v>
      </c>
      <c r="AD74" t="s">
        <v>106</v>
      </c>
    </row>
    <row r="75" spans="1:30" ht="22.5" customHeight="1" x14ac:dyDescent="0.25">
      <c r="A75" s="694"/>
      <c r="B75" s="672" t="s">
        <v>292</v>
      </c>
      <c r="C75" s="672"/>
      <c r="D75" s="672"/>
      <c r="E75" s="672"/>
      <c r="F75" s="672"/>
      <c r="G75" s="672"/>
      <c r="H75" s="672"/>
      <c r="I75" s="672"/>
      <c r="J75" s="15" t="s">
        <v>25</v>
      </c>
      <c r="K75" s="51">
        <f>Z30</f>
        <v>4714</v>
      </c>
      <c r="L75" s="62">
        <v>68</v>
      </c>
      <c r="M75" s="62">
        <v>88</v>
      </c>
      <c r="N75" s="62">
        <v>5</v>
      </c>
      <c r="O75" s="62">
        <v>589</v>
      </c>
      <c r="P75" s="62">
        <v>99</v>
      </c>
      <c r="Q75" s="62">
        <v>226</v>
      </c>
      <c r="R75" s="62">
        <v>182</v>
      </c>
      <c r="S75" s="61"/>
      <c r="T75" s="61"/>
      <c r="U75" s="61"/>
      <c r="V75" s="61"/>
      <c r="W75" s="61"/>
      <c r="X75" s="61"/>
      <c r="Y75" s="61"/>
      <c r="Z75" s="51">
        <f t="shared" si="22"/>
        <v>5971</v>
      </c>
      <c r="AA75" s="16"/>
      <c r="AB75" t="s">
        <v>62</v>
      </c>
      <c r="AC75" s="56" t="s">
        <v>61</v>
      </c>
      <c r="AD75" t="s">
        <v>107</v>
      </c>
    </row>
    <row r="76" spans="1:30" ht="22.5" customHeight="1" x14ac:dyDescent="0.25">
      <c r="A76" s="694"/>
      <c r="B76" s="672"/>
      <c r="C76" s="672"/>
      <c r="D76" s="672"/>
      <c r="E76" s="672"/>
      <c r="F76" s="672"/>
      <c r="G76" s="672"/>
      <c r="H76" s="672"/>
      <c r="I76" s="672"/>
      <c r="J76" s="15" t="s">
        <v>26</v>
      </c>
      <c r="K76" s="51">
        <f>Z31</f>
        <v>3500</v>
      </c>
      <c r="L76" s="62">
        <v>93</v>
      </c>
      <c r="M76" s="62">
        <v>76</v>
      </c>
      <c r="N76" s="62">
        <v>6</v>
      </c>
      <c r="O76" s="62">
        <v>581</v>
      </c>
      <c r="P76" s="62">
        <v>102</v>
      </c>
      <c r="Q76" s="62">
        <v>254</v>
      </c>
      <c r="R76" s="62">
        <v>151</v>
      </c>
      <c r="S76" s="61"/>
      <c r="T76" s="61"/>
      <c r="U76" s="61"/>
      <c r="V76" s="61"/>
      <c r="W76" s="61"/>
      <c r="X76" s="61"/>
      <c r="Y76" s="61"/>
      <c r="Z76" s="51">
        <f t="shared" si="22"/>
        <v>4763</v>
      </c>
      <c r="AA76" s="16"/>
      <c r="AB76"/>
      <c r="AC76" s="56" t="s">
        <v>61</v>
      </c>
      <c r="AD76" t="s">
        <v>108</v>
      </c>
    </row>
    <row r="77" spans="1:30" ht="22.5" customHeight="1" x14ac:dyDescent="0.25">
      <c r="A77" s="694"/>
      <c r="B77" s="672"/>
      <c r="C77" s="672"/>
      <c r="D77" s="672"/>
      <c r="E77" s="672"/>
      <c r="F77" s="672"/>
      <c r="G77" s="672"/>
      <c r="H77" s="672"/>
      <c r="I77" s="672"/>
      <c r="J77" s="15" t="s">
        <v>27</v>
      </c>
      <c r="K77" s="51">
        <f t="shared" ref="K77:R77" si="24">SUM(K75:K76)</f>
        <v>8214</v>
      </c>
      <c r="L77" s="51">
        <f t="shared" si="24"/>
        <v>161</v>
      </c>
      <c r="M77" s="51">
        <f t="shared" si="24"/>
        <v>164</v>
      </c>
      <c r="N77" s="51">
        <f t="shared" si="24"/>
        <v>11</v>
      </c>
      <c r="O77" s="51">
        <f t="shared" si="24"/>
        <v>1170</v>
      </c>
      <c r="P77" s="51">
        <f t="shared" si="24"/>
        <v>201</v>
      </c>
      <c r="Q77" s="51">
        <f t="shared" si="24"/>
        <v>480</v>
      </c>
      <c r="R77" s="51">
        <f t="shared" si="24"/>
        <v>333</v>
      </c>
      <c r="S77" s="61"/>
      <c r="T77" s="61"/>
      <c r="U77" s="61"/>
      <c r="V77" s="61"/>
      <c r="W77" s="61"/>
      <c r="X77" s="61"/>
      <c r="Y77" s="61"/>
      <c r="Z77" s="51">
        <f t="shared" si="22"/>
        <v>10734</v>
      </c>
      <c r="AA77" s="16"/>
      <c r="AB77"/>
      <c r="AC77" s="56" t="s">
        <v>127</v>
      </c>
      <c r="AD77" t="s">
        <v>109</v>
      </c>
    </row>
    <row r="78" spans="1:30" ht="22.5" customHeight="1" x14ac:dyDescent="0.25">
      <c r="A78" s="694"/>
      <c r="B78" s="672" t="s">
        <v>293</v>
      </c>
      <c r="C78" s="672"/>
      <c r="D78" s="672"/>
      <c r="E78" s="672"/>
      <c r="F78" s="672"/>
      <c r="G78" s="672"/>
      <c r="H78" s="672"/>
      <c r="I78" s="672"/>
      <c r="J78" s="15" t="s">
        <v>25</v>
      </c>
      <c r="K78" s="51">
        <f>Z33</f>
        <v>28837</v>
      </c>
      <c r="L78" s="62">
        <v>1066</v>
      </c>
      <c r="M78" s="62">
        <v>428</v>
      </c>
      <c r="N78" s="62">
        <v>3300</v>
      </c>
      <c r="O78" s="62">
        <v>4533</v>
      </c>
      <c r="P78" s="62">
        <v>1283</v>
      </c>
      <c r="Q78" s="62">
        <v>277</v>
      </c>
      <c r="R78" s="62">
        <v>2540</v>
      </c>
      <c r="S78" s="61"/>
      <c r="T78" s="61"/>
      <c r="U78" s="61"/>
      <c r="V78" s="61"/>
      <c r="W78" s="61"/>
      <c r="X78" s="61"/>
      <c r="Y78" s="61"/>
      <c r="Z78" s="51">
        <f t="shared" si="22"/>
        <v>42264</v>
      </c>
      <c r="AA78" s="16"/>
      <c r="AB78" t="s">
        <v>63</v>
      </c>
      <c r="AC78" s="56" t="s">
        <v>61</v>
      </c>
      <c r="AD78" t="s">
        <v>110</v>
      </c>
    </row>
    <row r="79" spans="1:30" ht="22.5" customHeight="1" x14ac:dyDescent="0.25">
      <c r="A79" s="694"/>
      <c r="B79" s="672"/>
      <c r="C79" s="672"/>
      <c r="D79" s="672"/>
      <c r="E79" s="672"/>
      <c r="F79" s="672"/>
      <c r="G79" s="672"/>
      <c r="H79" s="672"/>
      <c r="I79" s="672"/>
      <c r="J79" s="15" t="s">
        <v>26</v>
      </c>
      <c r="K79" s="51">
        <f>Z34</f>
        <v>33795</v>
      </c>
      <c r="L79" s="62">
        <v>1270</v>
      </c>
      <c r="M79" s="62">
        <v>520</v>
      </c>
      <c r="N79" s="62">
        <v>3857</v>
      </c>
      <c r="O79" s="62">
        <v>5482</v>
      </c>
      <c r="P79" s="62">
        <v>1709</v>
      </c>
      <c r="Q79" s="62">
        <v>354</v>
      </c>
      <c r="R79" s="62">
        <v>2448</v>
      </c>
      <c r="S79" s="61"/>
      <c r="T79" s="61"/>
      <c r="U79" s="61"/>
      <c r="V79" s="61"/>
      <c r="W79" s="61"/>
      <c r="X79" s="61"/>
      <c r="Y79" s="61"/>
      <c r="Z79" s="51">
        <f t="shared" si="22"/>
        <v>49435</v>
      </c>
      <c r="AA79" s="16"/>
      <c r="AB79"/>
      <c r="AC79" s="56" t="s">
        <v>61</v>
      </c>
      <c r="AD79" t="s">
        <v>111</v>
      </c>
    </row>
    <row r="80" spans="1:30" ht="22.5" customHeight="1" x14ac:dyDescent="0.25">
      <c r="A80" s="694"/>
      <c r="B80" s="672"/>
      <c r="C80" s="672"/>
      <c r="D80" s="672"/>
      <c r="E80" s="672"/>
      <c r="F80" s="672"/>
      <c r="G80" s="672"/>
      <c r="H80" s="672"/>
      <c r="I80" s="672"/>
      <c r="J80" s="15" t="s">
        <v>27</v>
      </c>
      <c r="K80" s="51">
        <f t="shared" ref="K80:R80" si="25">SUM(K78:K79)</f>
        <v>62632</v>
      </c>
      <c r="L80" s="51">
        <f t="shared" si="25"/>
        <v>2336</v>
      </c>
      <c r="M80" s="51">
        <f t="shared" si="25"/>
        <v>948</v>
      </c>
      <c r="N80" s="51">
        <f t="shared" si="25"/>
        <v>7157</v>
      </c>
      <c r="O80" s="51">
        <f t="shared" si="25"/>
        <v>10015</v>
      </c>
      <c r="P80" s="51">
        <f t="shared" si="25"/>
        <v>2992</v>
      </c>
      <c r="Q80" s="51">
        <f t="shared" si="25"/>
        <v>631</v>
      </c>
      <c r="R80" s="51">
        <f t="shared" si="25"/>
        <v>4988</v>
      </c>
      <c r="S80" s="61"/>
      <c r="T80" s="61"/>
      <c r="U80" s="61"/>
      <c r="V80" s="61"/>
      <c r="W80" s="61"/>
      <c r="X80" s="61"/>
      <c r="Y80" s="61"/>
      <c r="Z80" s="51">
        <f t="shared" si="22"/>
        <v>91699</v>
      </c>
      <c r="AA80" s="16"/>
      <c r="AB80"/>
      <c r="AC80" s="56" t="s">
        <v>127</v>
      </c>
      <c r="AD80" t="s">
        <v>112</v>
      </c>
    </row>
    <row r="81" spans="1:34" ht="22.5" customHeight="1" x14ac:dyDescent="0.25">
      <c r="A81" s="683"/>
      <c r="B81" s="684" t="s">
        <v>294</v>
      </c>
      <c r="C81" s="685"/>
      <c r="D81" s="685"/>
      <c r="E81" s="685"/>
      <c r="F81" s="685"/>
      <c r="G81" s="685"/>
      <c r="H81" s="685"/>
      <c r="I81" s="686"/>
      <c r="J81" s="15" t="s">
        <v>25</v>
      </c>
      <c r="K81" s="51">
        <f t="shared" ref="K81:R83" si="26">K72+K75+K78</f>
        <v>930825</v>
      </c>
      <c r="L81" s="51">
        <f t="shared" si="26"/>
        <v>38711</v>
      </c>
      <c r="M81" s="51">
        <f t="shared" si="26"/>
        <v>19865</v>
      </c>
      <c r="N81" s="51">
        <f t="shared" si="26"/>
        <v>88112</v>
      </c>
      <c r="O81" s="51">
        <f t="shared" si="26"/>
        <v>97354</v>
      </c>
      <c r="P81" s="51">
        <f t="shared" si="26"/>
        <v>74698</v>
      </c>
      <c r="Q81" s="51">
        <f t="shared" si="26"/>
        <v>21182</v>
      </c>
      <c r="R81" s="51">
        <f t="shared" si="26"/>
        <v>41548</v>
      </c>
      <c r="S81" s="61"/>
      <c r="T81" s="61"/>
      <c r="U81" s="61"/>
      <c r="V81" s="61"/>
      <c r="W81" s="61"/>
      <c r="X81" s="61"/>
      <c r="Y81" s="61"/>
      <c r="Z81" s="51">
        <f>Z72+Z75+Z78</f>
        <v>1312295</v>
      </c>
      <c r="AA81" s="16"/>
      <c r="AB81" s="18" t="s">
        <v>64</v>
      </c>
      <c r="AC81" s="56" t="s">
        <v>127</v>
      </c>
      <c r="AD81" t="s">
        <v>113</v>
      </c>
    </row>
    <row r="82" spans="1:34" ht="22.5" customHeight="1" x14ac:dyDescent="0.25">
      <c r="A82" s="683"/>
      <c r="B82" s="687"/>
      <c r="C82" s="688"/>
      <c r="D82" s="688"/>
      <c r="E82" s="688"/>
      <c r="F82" s="688"/>
      <c r="G82" s="688"/>
      <c r="H82" s="688"/>
      <c r="I82" s="689"/>
      <c r="J82" s="15" t="s">
        <v>26</v>
      </c>
      <c r="K82" s="51">
        <f t="shared" si="26"/>
        <v>1005557</v>
      </c>
      <c r="L82" s="51">
        <f t="shared" si="26"/>
        <v>41386</v>
      </c>
      <c r="M82" s="51">
        <f t="shared" si="26"/>
        <v>18823</v>
      </c>
      <c r="N82" s="51">
        <f t="shared" si="26"/>
        <v>86301</v>
      </c>
      <c r="O82" s="51">
        <f t="shared" si="26"/>
        <v>102618</v>
      </c>
      <c r="P82" s="51">
        <f t="shared" si="26"/>
        <v>76594</v>
      </c>
      <c r="Q82" s="51">
        <f t="shared" si="26"/>
        <v>20767</v>
      </c>
      <c r="R82" s="51">
        <f t="shared" si="26"/>
        <v>50755</v>
      </c>
      <c r="S82" s="61"/>
      <c r="T82" s="61"/>
      <c r="U82" s="61"/>
      <c r="V82" s="61"/>
      <c r="W82" s="61"/>
      <c r="X82" s="61"/>
      <c r="Y82" s="61"/>
      <c r="Z82" s="51">
        <f>Z73+Z76+Z79</f>
        <v>1402801</v>
      </c>
      <c r="AA82" s="16"/>
      <c r="AB82"/>
      <c r="AC82" s="56" t="s">
        <v>127</v>
      </c>
      <c r="AD82" t="s">
        <v>114</v>
      </c>
    </row>
    <row r="83" spans="1:34" ht="22.5" customHeight="1" x14ac:dyDescent="0.25">
      <c r="A83" s="683"/>
      <c r="B83" s="690"/>
      <c r="C83" s="691"/>
      <c r="D83" s="691"/>
      <c r="E83" s="691"/>
      <c r="F83" s="691"/>
      <c r="G83" s="691"/>
      <c r="H83" s="691"/>
      <c r="I83" s="692"/>
      <c r="J83" s="15" t="s">
        <v>27</v>
      </c>
      <c r="K83" s="51">
        <f t="shared" si="26"/>
        <v>1936382</v>
      </c>
      <c r="L83" s="51">
        <f t="shared" si="26"/>
        <v>80097</v>
      </c>
      <c r="M83" s="51">
        <f t="shared" si="26"/>
        <v>38688</v>
      </c>
      <c r="N83" s="51">
        <f t="shared" si="26"/>
        <v>174413</v>
      </c>
      <c r="O83" s="51">
        <f t="shared" si="26"/>
        <v>199972</v>
      </c>
      <c r="P83" s="51">
        <f t="shared" si="26"/>
        <v>151292</v>
      </c>
      <c r="Q83" s="51">
        <f t="shared" si="26"/>
        <v>41949</v>
      </c>
      <c r="R83" s="51">
        <f t="shared" si="26"/>
        <v>92303</v>
      </c>
      <c r="S83" s="61"/>
      <c r="T83" s="61"/>
      <c r="U83" s="61"/>
      <c r="V83" s="61"/>
      <c r="W83" s="61"/>
      <c r="X83" s="61"/>
      <c r="Y83" s="61"/>
      <c r="Z83" s="51">
        <f>Z74+Z77+Z80</f>
        <v>2715096</v>
      </c>
      <c r="AA83" s="16"/>
      <c r="AB83"/>
      <c r="AC83" s="56" t="s">
        <v>128</v>
      </c>
      <c r="AD83" t="s">
        <v>115</v>
      </c>
    </row>
    <row r="84" spans="1:34" ht="15.75" customHeight="1" x14ac:dyDescent="0.25">
      <c r="AA84" s="16" t="s">
        <v>58</v>
      </c>
      <c r="AB84"/>
      <c r="AC84" s="17"/>
    </row>
    <row r="85" spans="1:34" ht="16.5" customHeight="1" x14ac:dyDescent="0.25">
      <c r="B85" s="666" t="s">
        <v>116</v>
      </c>
      <c r="C85" s="666"/>
      <c r="D85" s="666"/>
      <c r="E85" s="666"/>
      <c r="F85" s="666"/>
      <c r="G85" s="666"/>
      <c r="H85" s="666"/>
      <c r="I85" s="666"/>
      <c r="J85" s="666"/>
      <c r="K85" s="666"/>
      <c r="L85" s="666"/>
      <c r="M85" s="666"/>
      <c r="N85" s="666"/>
      <c r="O85" s="666"/>
      <c r="P85" s="614" t="s">
        <v>35</v>
      </c>
      <c r="Q85" s="615"/>
      <c r="R85" s="615"/>
      <c r="S85" s="615"/>
      <c r="T85" s="615"/>
      <c r="U85" s="615"/>
      <c r="V85" s="615"/>
      <c r="W85" s="615"/>
      <c r="X85" s="615"/>
      <c r="Y85" s="616"/>
      <c r="AB85"/>
      <c r="AC85"/>
    </row>
    <row r="86" spans="1:34" ht="22.5" customHeight="1" x14ac:dyDescent="0.25">
      <c r="A86" s="20"/>
      <c r="B86" s="652" t="s">
        <v>134</v>
      </c>
      <c r="C86" s="653"/>
      <c r="D86" s="654"/>
      <c r="E86" s="652" t="s">
        <v>135</v>
      </c>
      <c r="F86" s="653"/>
      <c r="G86" s="654"/>
      <c r="H86" s="652" t="s">
        <v>136</v>
      </c>
      <c r="I86" s="653"/>
      <c r="J86" s="654"/>
      <c r="K86" s="658" t="s">
        <v>137</v>
      </c>
      <c r="L86" s="659"/>
      <c r="M86" s="662" t="s">
        <v>138</v>
      </c>
      <c r="N86" s="662" t="s">
        <v>139</v>
      </c>
      <c r="O86" s="662" t="s">
        <v>140</v>
      </c>
      <c r="P86" s="113" t="s">
        <v>300</v>
      </c>
      <c r="Q86" s="114" t="s">
        <v>301</v>
      </c>
      <c r="R86" s="115" t="s">
        <v>302</v>
      </c>
      <c r="S86" s="116" t="s">
        <v>303</v>
      </c>
      <c r="T86" s="117" t="s">
        <v>304</v>
      </c>
      <c r="U86" s="118" t="s">
        <v>305</v>
      </c>
      <c r="V86" s="119" t="s">
        <v>306</v>
      </c>
      <c r="W86" s="120" t="s">
        <v>307</v>
      </c>
      <c r="X86" s="121" t="s">
        <v>308</v>
      </c>
      <c r="Y86" s="122" t="s">
        <v>309</v>
      </c>
      <c r="AB86"/>
      <c r="AC86"/>
    </row>
    <row r="87" spans="1:34" ht="22.5" customHeight="1" x14ac:dyDescent="0.25">
      <c r="A87" s="20"/>
      <c r="B87" s="655"/>
      <c r="C87" s="656"/>
      <c r="D87" s="657"/>
      <c r="E87" s="655"/>
      <c r="F87" s="656"/>
      <c r="G87" s="657"/>
      <c r="H87" s="655"/>
      <c r="I87" s="656"/>
      <c r="J87" s="657"/>
      <c r="K87" s="660"/>
      <c r="L87" s="661"/>
      <c r="M87" s="663"/>
      <c r="N87" s="663"/>
      <c r="O87" s="663"/>
      <c r="P87" s="123" t="s">
        <v>310</v>
      </c>
      <c r="Q87" s="124" t="s">
        <v>311</v>
      </c>
      <c r="R87" s="125" t="s">
        <v>312</v>
      </c>
      <c r="S87" s="126" t="s">
        <v>313</v>
      </c>
      <c r="T87" s="127" t="s">
        <v>314</v>
      </c>
      <c r="U87" s="128" t="s">
        <v>315</v>
      </c>
      <c r="V87" s="129" t="s">
        <v>316</v>
      </c>
      <c r="W87" s="130" t="s">
        <v>317</v>
      </c>
      <c r="X87" s="131" t="s">
        <v>318</v>
      </c>
      <c r="Y87" s="132" t="s">
        <v>319</v>
      </c>
      <c r="AB87" s="30"/>
      <c r="AC87" s="30"/>
    </row>
    <row r="88" spans="1:34" ht="22.5" customHeight="1" x14ac:dyDescent="0.25">
      <c r="A88" s="20"/>
      <c r="B88" s="640" t="s">
        <v>320</v>
      </c>
      <c r="C88" s="641"/>
      <c r="D88" s="642"/>
      <c r="E88" s="640" t="s">
        <v>320</v>
      </c>
      <c r="F88" s="641"/>
      <c r="G88" s="642"/>
      <c r="H88" s="640" t="s">
        <v>320</v>
      </c>
      <c r="I88" s="641"/>
      <c r="J88" s="642"/>
      <c r="K88" s="647" t="s">
        <v>320</v>
      </c>
      <c r="L88" s="648"/>
      <c r="M88" s="637" t="s">
        <v>320</v>
      </c>
      <c r="N88" s="637" t="s">
        <v>320</v>
      </c>
      <c r="O88" s="637" t="s">
        <v>320</v>
      </c>
      <c r="P88" s="133" t="s">
        <v>321</v>
      </c>
      <c r="Q88" s="134" t="s">
        <v>322</v>
      </c>
      <c r="R88" s="135" t="s">
        <v>323</v>
      </c>
      <c r="S88" s="136" t="s">
        <v>324</v>
      </c>
      <c r="T88" s="137" t="s">
        <v>325</v>
      </c>
      <c r="U88" s="138" t="s">
        <v>326</v>
      </c>
      <c r="V88" s="139" t="s">
        <v>327</v>
      </c>
      <c r="W88" s="140" t="s">
        <v>328</v>
      </c>
      <c r="X88" s="141" t="s">
        <v>329</v>
      </c>
      <c r="Y88" s="142" t="s">
        <v>330</v>
      </c>
      <c r="AB88"/>
      <c r="AC88"/>
    </row>
    <row r="89" spans="1:34" ht="22.5" customHeight="1" x14ac:dyDescent="0.25">
      <c r="A89" s="20"/>
      <c r="B89" s="643"/>
      <c r="C89" s="641"/>
      <c r="D89" s="642"/>
      <c r="E89" s="643"/>
      <c r="F89" s="641"/>
      <c r="G89" s="642"/>
      <c r="H89" s="643"/>
      <c r="I89" s="641"/>
      <c r="J89" s="642"/>
      <c r="K89" s="649"/>
      <c r="L89" s="648"/>
      <c r="M89" s="638"/>
      <c r="N89" s="638"/>
      <c r="O89" s="638"/>
      <c r="P89" s="143" t="s">
        <v>331</v>
      </c>
      <c r="Q89" s="144" t="s">
        <v>332</v>
      </c>
      <c r="R89" s="145" t="s">
        <v>333</v>
      </c>
      <c r="S89" s="146" t="s">
        <v>334</v>
      </c>
      <c r="T89" s="147" t="s">
        <v>335</v>
      </c>
      <c r="U89" s="148" t="s">
        <v>336</v>
      </c>
      <c r="V89" s="149" t="s">
        <v>337</v>
      </c>
      <c r="W89" s="150" t="s">
        <v>338</v>
      </c>
      <c r="X89" s="151" t="s">
        <v>339</v>
      </c>
      <c r="Y89" s="152" t="s">
        <v>340</v>
      </c>
      <c r="AB89"/>
      <c r="AC89"/>
    </row>
    <row r="90" spans="1:34" ht="22.5" customHeight="1" x14ac:dyDescent="0.25">
      <c r="A90" s="20"/>
      <c r="B90" s="644"/>
      <c r="C90" s="645"/>
      <c r="D90" s="646"/>
      <c r="E90" s="644"/>
      <c r="F90" s="645"/>
      <c r="G90" s="646"/>
      <c r="H90" s="644"/>
      <c r="I90" s="645"/>
      <c r="J90" s="646"/>
      <c r="K90" s="650"/>
      <c r="L90" s="651"/>
      <c r="M90" s="639"/>
      <c r="N90" s="639"/>
      <c r="O90" s="639"/>
      <c r="P90" s="153" t="s">
        <v>341</v>
      </c>
      <c r="Q90" s="154" t="s">
        <v>342</v>
      </c>
      <c r="R90" s="155" t="s">
        <v>343</v>
      </c>
      <c r="S90" s="156" t="s">
        <v>344</v>
      </c>
      <c r="T90" s="157" t="s">
        <v>345</v>
      </c>
      <c r="U90" s="158" t="s">
        <v>346</v>
      </c>
      <c r="V90" s="159" t="s">
        <v>347</v>
      </c>
      <c r="W90" s="160" t="s">
        <v>348</v>
      </c>
      <c r="X90" s="161" t="s">
        <v>349</v>
      </c>
      <c r="Y90" s="162" t="s">
        <v>350</v>
      </c>
      <c r="AA90" s="16"/>
      <c r="AB90"/>
      <c r="AC90"/>
    </row>
    <row r="91" spans="1:34" ht="15" customHeight="1" x14ac:dyDescent="0.25">
      <c r="AC91"/>
      <c r="AF91" s="16"/>
    </row>
    <row r="92" spans="1:34" ht="15" customHeight="1" x14ac:dyDescent="0.25">
      <c r="A92"/>
      <c r="C92" s="2"/>
      <c r="D92" s="2"/>
      <c r="E92" s="2"/>
      <c r="F92" s="2"/>
      <c r="G92" s="2"/>
      <c r="H92" s="2"/>
      <c r="I92" s="2"/>
      <c r="J92" s="632"/>
      <c r="K92" s="632"/>
      <c r="L92" s="632"/>
      <c r="M92" s="632"/>
      <c r="N92" s="632"/>
      <c r="O92" s="632"/>
      <c r="P92" s="632"/>
      <c r="Q92" s="632"/>
      <c r="R92" s="632"/>
      <c r="S92" s="632"/>
      <c r="T92" s="632"/>
      <c r="U92" s="632"/>
      <c r="V92" s="632"/>
      <c r="W92" s="632"/>
      <c r="X92" s="2"/>
      <c r="Y92" s="3"/>
      <c r="Z92" s="3"/>
      <c r="AA92" s="4"/>
      <c r="AC92"/>
      <c r="AD92" t="s">
        <v>267</v>
      </c>
      <c r="AH92" s="60" t="s">
        <v>298</v>
      </c>
    </row>
    <row r="93" spans="1:34" ht="22.5" customHeight="1" x14ac:dyDescent="0.25">
      <c r="C93" s="2"/>
      <c r="D93" s="2"/>
      <c r="E93" s="2"/>
      <c r="F93" s="2"/>
      <c r="G93" s="2"/>
      <c r="H93" s="2"/>
      <c r="I93" s="635" t="s">
        <v>73</v>
      </c>
      <c r="J93" s="635"/>
      <c r="K93" s="635"/>
      <c r="L93" s="635"/>
      <c r="M93" s="635" t="s">
        <v>264</v>
      </c>
      <c r="N93" s="635"/>
      <c r="O93" s="635"/>
      <c r="P93" s="635"/>
      <c r="Q93" s="635"/>
      <c r="R93" s="635"/>
      <c r="S93" s="635"/>
      <c r="T93" s="635"/>
      <c r="U93" s="635"/>
      <c r="V93" s="635"/>
      <c r="X93" s="8"/>
      <c r="Y93" s="636" t="s">
        <v>72</v>
      </c>
      <c r="Z93" s="636"/>
      <c r="AC93"/>
      <c r="AH93" s="60" t="s">
        <v>297</v>
      </c>
    </row>
    <row r="94" spans="1:34" ht="22.5" customHeight="1" x14ac:dyDescent="0.25">
      <c r="C94" s="2"/>
      <c r="D94" s="2"/>
      <c r="E94" s="2"/>
      <c r="F94" s="2"/>
      <c r="G94" s="2"/>
      <c r="H94" s="2"/>
      <c r="X94" s="8"/>
      <c r="Y94" s="636"/>
      <c r="Z94" s="636"/>
      <c r="AC94"/>
    </row>
    <row r="95" spans="1:34" ht="22.5" customHeight="1" x14ac:dyDescent="0.25">
      <c r="C95" s="2"/>
      <c r="D95" s="2"/>
      <c r="E95" s="2"/>
      <c r="F95" s="2"/>
      <c r="G95" s="2"/>
      <c r="H95" s="2"/>
      <c r="I95" s="2"/>
      <c r="J95" s="632"/>
      <c r="K95" s="632"/>
      <c r="L95" s="632"/>
      <c r="M95" s="632"/>
      <c r="N95" s="7"/>
      <c r="O95" s="7"/>
      <c r="P95" s="7"/>
      <c r="Q95" s="7"/>
      <c r="R95" s="632"/>
      <c r="S95" s="632"/>
      <c r="T95" s="632"/>
      <c r="U95" s="632"/>
      <c r="V95" s="7"/>
      <c r="W95" s="7"/>
      <c r="Y95" s="633" t="s">
        <v>267</v>
      </c>
      <c r="Z95" s="633"/>
      <c r="AC95"/>
    </row>
    <row r="96" spans="1:34" ht="22.5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632"/>
      <c r="K96" s="632"/>
      <c r="L96" s="632"/>
      <c r="M96" s="632"/>
      <c r="N96" s="3"/>
      <c r="O96" s="3"/>
      <c r="P96" s="3"/>
      <c r="Q96" s="3"/>
      <c r="R96" s="3"/>
      <c r="S96" s="3"/>
      <c r="T96" s="3"/>
      <c r="U96" s="3"/>
      <c r="V96" s="3"/>
      <c r="W96" s="634"/>
      <c r="X96" s="634"/>
      <c r="Y96" s="634"/>
      <c r="Z96" s="634"/>
      <c r="AC96"/>
    </row>
    <row r="97" spans="1:30" ht="22.5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634"/>
      <c r="X97" s="634"/>
      <c r="Y97" s="634"/>
      <c r="Z97" s="634"/>
      <c r="AC97"/>
    </row>
    <row r="98" spans="1:30" ht="22.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628" t="s">
        <v>268</v>
      </c>
      <c r="X98" s="628"/>
      <c r="Y98" s="628"/>
      <c r="Z98" s="628"/>
      <c r="AC98"/>
    </row>
    <row r="99" spans="1:30" ht="24.95" customHeight="1" x14ac:dyDescent="0.25">
      <c r="A99" s="10" t="s">
        <v>1</v>
      </c>
      <c r="B99" s="629" t="s">
        <v>2</v>
      </c>
      <c r="C99" s="629"/>
      <c r="D99" s="629"/>
      <c r="E99" s="629"/>
      <c r="F99" s="629"/>
      <c r="G99" s="629"/>
      <c r="H99" s="629"/>
      <c r="I99" s="629"/>
      <c r="J99" s="629"/>
      <c r="K99" s="629" t="s">
        <v>3</v>
      </c>
      <c r="L99" s="629"/>
      <c r="M99" s="629"/>
      <c r="N99" s="629"/>
      <c r="O99" s="629"/>
      <c r="P99" s="629"/>
      <c r="Q99" s="629"/>
      <c r="R99" s="629"/>
      <c r="S99" s="629"/>
      <c r="T99" s="629"/>
      <c r="U99" s="629"/>
      <c r="V99" s="629"/>
      <c r="W99" s="629"/>
      <c r="X99" s="629"/>
      <c r="Y99" s="629"/>
      <c r="Z99" s="629"/>
      <c r="AA99" s="16"/>
      <c r="AB99"/>
      <c r="AC99"/>
    </row>
    <row r="100" spans="1:30" ht="44.25" customHeight="1" x14ac:dyDescent="0.25">
      <c r="A100" s="10" t="s">
        <v>66</v>
      </c>
      <c r="B100" s="630" t="s">
        <v>36</v>
      </c>
      <c r="C100" s="630"/>
      <c r="D100" s="630"/>
      <c r="E100" s="630"/>
      <c r="F100" s="630"/>
      <c r="G100" s="630"/>
      <c r="H100" s="630"/>
      <c r="I100" s="630"/>
      <c r="J100" s="630"/>
      <c r="K100" s="11" t="s">
        <v>145</v>
      </c>
      <c r="L100" s="11" t="s">
        <v>147</v>
      </c>
      <c r="M100" s="11" t="s">
        <v>149</v>
      </c>
      <c r="N100" s="11" t="s">
        <v>151</v>
      </c>
      <c r="O100" s="11" t="s">
        <v>153</v>
      </c>
      <c r="P100" s="11" t="s">
        <v>155</v>
      </c>
      <c r="Q100" s="11" t="s">
        <v>157</v>
      </c>
      <c r="R100" s="11" t="s">
        <v>159</v>
      </c>
      <c r="S100" s="11" t="s">
        <v>161</v>
      </c>
      <c r="T100" s="11" t="s">
        <v>163</v>
      </c>
      <c r="U100" s="11" t="s">
        <v>165</v>
      </c>
      <c r="V100" s="11" t="s">
        <v>167</v>
      </c>
      <c r="W100" s="11" t="s">
        <v>169</v>
      </c>
      <c r="X100" s="11" t="s">
        <v>171</v>
      </c>
      <c r="Y100" s="11" t="s">
        <v>173</v>
      </c>
      <c r="Z100" s="10" t="s">
        <v>174</v>
      </c>
      <c r="AA100" s="16"/>
      <c r="AB100"/>
      <c r="AC100"/>
      <c r="AD100" t="s">
        <v>143</v>
      </c>
    </row>
    <row r="101" spans="1:30" ht="12.75" customHeight="1" x14ac:dyDescent="0.25">
      <c r="A101" s="12" t="s">
        <v>5</v>
      </c>
      <c r="B101" s="631" t="s">
        <v>6</v>
      </c>
      <c r="C101" s="631"/>
      <c r="D101" s="631"/>
      <c r="E101" s="631"/>
      <c r="F101" s="631"/>
      <c r="G101" s="631"/>
      <c r="H101" s="631"/>
      <c r="I101" s="631"/>
      <c r="J101" s="631"/>
      <c r="K101" s="13" t="s">
        <v>7</v>
      </c>
      <c r="L101" s="13" t="s">
        <v>8</v>
      </c>
      <c r="M101" s="13" t="s">
        <v>9</v>
      </c>
      <c r="N101" s="13" t="s">
        <v>10</v>
      </c>
      <c r="O101" s="13" t="s">
        <v>11</v>
      </c>
      <c r="P101" s="13" t="s">
        <v>12</v>
      </c>
      <c r="Q101" s="13" t="s">
        <v>13</v>
      </c>
      <c r="R101" s="13" t="s">
        <v>14</v>
      </c>
      <c r="S101" s="13" t="s">
        <v>15</v>
      </c>
      <c r="T101" s="13" t="s">
        <v>16</v>
      </c>
      <c r="U101" s="13" t="s">
        <v>17</v>
      </c>
      <c r="V101" s="13" t="s">
        <v>18</v>
      </c>
      <c r="W101" s="13" t="s">
        <v>19</v>
      </c>
      <c r="X101" s="13" t="s">
        <v>20</v>
      </c>
      <c r="Y101" s="13" t="s">
        <v>21</v>
      </c>
      <c r="Z101" s="13" t="s">
        <v>22</v>
      </c>
      <c r="AA101" s="25"/>
      <c r="AB101" s="25"/>
      <c r="AC101" s="25"/>
      <c r="AD101" s="25"/>
    </row>
    <row r="102" spans="1:30" ht="22.5" customHeight="1" x14ac:dyDescent="0.25">
      <c r="A102" s="673" t="s">
        <v>37</v>
      </c>
      <c r="B102" s="674" t="s">
        <v>38</v>
      </c>
      <c r="C102" s="675"/>
      <c r="D102" s="675"/>
      <c r="E102" s="675"/>
      <c r="F102" s="675"/>
      <c r="G102" s="675"/>
      <c r="H102" s="675"/>
      <c r="I102" s="676"/>
      <c r="J102" s="15" t="s">
        <v>25</v>
      </c>
      <c r="K102" s="62">
        <v>250</v>
      </c>
      <c r="L102" s="62">
        <v>396</v>
      </c>
      <c r="M102" s="62">
        <v>1585</v>
      </c>
      <c r="N102" s="62">
        <v>182</v>
      </c>
      <c r="O102" s="62">
        <v>266</v>
      </c>
      <c r="P102" s="62">
        <v>283</v>
      </c>
      <c r="Q102" s="62">
        <v>469</v>
      </c>
      <c r="R102" s="62">
        <v>158</v>
      </c>
      <c r="S102" s="62">
        <v>296</v>
      </c>
      <c r="T102" s="62">
        <v>310</v>
      </c>
      <c r="U102" s="62">
        <v>570</v>
      </c>
      <c r="V102" s="62">
        <v>114</v>
      </c>
      <c r="W102" s="62">
        <v>232</v>
      </c>
      <c r="X102" s="62">
        <v>314</v>
      </c>
      <c r="Y102" s="62">
        <v>229</v>
      </c>
      <c r="Z102" s="50">
        <f t="shared" ref="Z102:Z107" si="27">SUM(K102:Y102)</f>
        <v>5654</v>
      </c>
      <c r="AA102" s="16"/>
      <c r="AB102" t="s">
        <v>122</v>
      </c>
      <c r="AC102" s="56" t="s">
        <v>67</v>
      </c>
      <c r="AD102" t="s">
        <v>82</v>
      </c>
    </row>
    <row r="103" spans="1:30" ht="22.5" customHeight="1" x14ac:dyDescent="0.25">
      <c r="A103" s="673"/>
      <c r="B103" s="677"/>
      <c r="C103" s="678"/>
      <c r="D103" s="678"/>
      <c r="E103" s="678"/>
      <c r="F103" s="678"/>
      <c r="G103" s="678"/>
      <c r="H103" s="678"/>
      <c r="I103" s="679"/>
      <c r="J103" s="15" t="s">
        <v>26</v>
      </c>
      <c r="K103" s="62">
        <v>241</v>
      </c>
      <c r="L103" s="62">
        <v>544</v>
      </c>
      <c r="M103" s="62">
        <v>1966</v>
      </c>
      <c r="N103" s="62">
        <v>274</v>
      </c>
      <c r="O103" s="62">
        <v>412</v>
      </c>
      <c r="P103" s="62">
        <v>353</v>
      </c>
      <c r="Q103" s="62">
        <v>710</v>
      </c>
      <c r="R103" s="62">
        <v>196</v>
      </c>
      <c r="S103" s="62">
        <v>297</v>
      </c>
      <c r="T103" s="62">
        <v>301</v>
      </c>
      <c r="U103" s="62">
        <v>808</v>
      </c>
      <c r="V103" s="62">
        <v>94</v>
      </c>
      <c r="W103" s="62">
        <v>311</v>
      </c>
      <c r="X103" s="62">
        <v>412</v>
      </c>
      <c r="Y103" s="62">
        <v>229</v>
      </c>
      <c r="Z103" s="50">
        <f t="shared" si="27"/>
        <v>7148</v>
      </c>
      <c r="AA103" s="16"/>
      <c r="AB103"/>
      <c r="AC103" s="56" t="s">
        <v>67</v>
      </c>
      <c r="AD103" t="s">
        <v>83</v>
      </c>
    </row>
    <row r="104" spans="1:30" ht="22.5" customHeight="1" x14ac:dyDescent="0.25">
      <c r="A104" s="673"/>
      <c r="B104" s="680"/>
      <c r="C104" s="681"/>
      <c r="D104" s="681"/>
      <c r="E104" s="681"/>
      <c r="F104" s="681"/>
      <c r="G104" s="681"/>
      <c r="H104" s="681"/>
      <c r="I104" s="682"/>
      <c r="J104" s="15" t="s">
        <v>27</v>
      </c>
      <c r="K104" s="51">
        <f t="shared" ref="K104:Y104" si="28">SUM(K102:K103)</f>
        <v>491</v>
      </c>
      <c r="L104" s="51">
        <f t="shared" si="28"/>
        <v>940</v>
      </c>
      <c r="M104" s="51">
        <f t="shared" si="28"/>
        <v>3551</v>
      </c>
      <c r="N104" s="51">
        <f t="shared" si="28"/>
        <v>456</v>
      </c>
      <c r="O104" s="51">
        <f t="shared" si="28"/>
        <v>678</v>
      </c>
      <c r="P104" s="51">
        <f t="shared" si="28"/>
        <v>636</v>
      </c>
      <c r="Q104" s="51">
        <f t="shared" si="28"/>
        <v>1179</v>
      </c>
      <c r="R104" s="51">
        <f t="shared" si="28"/>
        <v>354</v>
      </c>
      <c r="S104" s="51">
        <f t="shared" si="28"/>
        <v>593</v>
      </c>
      <c r="T104" s="51">
        <f t="shared" si="28"/>
        <v>611</v>
      </c>
      <c r="U104" s="51">
        <f t="shared" si="28"/>
        <v>1378</v>
      </c>
      <c r="V104" s="51">
        <f t="shared" si="28"/>
        <v>208</v>
      </c>
      <c r="W104" s="51">
        <f t="shared" si="28"/>
        <v>543</v>
      </c>
      <c r="X104" s="51">
        <f t="shared" si="28"/>
        <v>726</v>
      </c>
      <c r="Y104" s="51">
        <f t="shared" si="28"/>
        <v>458</v>
      </c>
      <c r="Z104" s="51">
        <f t="shared" si="27"/>
        <v>12802</v>
      </c>
      <c r="AA104" s="16"/>
      <c r="AB104"/>
      <c r="AC104" s="56" t="s">
        <v>129</v>
      </c>
      <c r="AD104" t="s">
        <v>84</v>
      </c>
    </row>
    <row r="105" spans="1:30" ht="22.5" customHeight="1" x14ac:dyDescent="0.25">
      <c r="A105" s="673" t="s">
        <v>39</v>
      </c>
      <c r="B105" s="674" t="s">
        <v>40</v>
      </c>
      <c r="C105" s="675"/>
      <c r="D105" s="675"/>
      <c r="E105" s="675"/>
      <c r="F105" s="675"/>
      <c r="G105" s="675"/>
      <c r="H105" s="675"/>
      <c r="I105" s="676"/>
      <c r="J105" s="15" t="s">
        <v>25</v>
      </c>
      <c r="K105" s="62">
        <v>160</v>
      </c>
      <c r="L105" s="62">
        <v>340</v>
      </c>
      <c r="M105" s="62">
        <v>1176</v>
      </c>
      <c r="N105" s="62">
        <v>171</v>
      </c>
      <c r="O105" s="62">
        <v>230</v>
      </c>
      <c r="P105" s="62">
        <v>122</v>
      </c>
      <c r="Q105" s="62">
        <v>254</v>
      </c>
      <c r="R105" s="62">
        <v>158</v>
      </c>
      <c r="S105" s="62">
        <v>174</v>
      </c>
      <c r="T105" s="62">
        <v>178</v>
      </c>
      <c r="U105" s="62">
        <v>480</v>
      </c>
      <c r="V105" s="62">
        <v>35</v>
      </c>
      <c r="W105" s="62">
        <v>125</v>
      </c>
      <c r="X105" s="62">
        <v>297</v>
      </c>
      <c r="Y105" s="62">
        <v>153</v>
      </c>
      <c r="Z105" s="50">
        <f t="shared" si="27"/>
        <v>4053</v>
      </c>
      <c r="AA105" s="16"/>
      <c r="AB105" s="18" t="s">
        <v>123</v>
      </c>
      <c r="AC105" s="56" t="s">
        <v>126</v>
      </c>
      <c r="AD105" t="s">
        <v>85</v>
      </c>
    </row>
    <row r="106" spans="1:30" ht="22.5" customHeight="1" x14ac:dyDescent="0.25">
      <c r="A106" s="673"/>
      <c r="B106" s="677"/>
      <c r="C106" s="678"/>
      <c r="D106" s="678"/>
      <c r="E106" s="678"/>
      <c r="F106" s="678"/>
      <c r="G106" s="678"/>
      <c r="H106" s="678"/>
      <c r="I106" s="679"/>
      <c r="J106" s="15" t="s">
        <v>26</v>
      </c>
      <c r="K106" s="62">
        <v>163</v>
      </c>
      <c r="L106" s="62">
        <v>495</v>
      </c>
      <c r="M106" s="62">
        <v>1663</v>
      </c>
      <c r="N106" s="62">
        <v>265</v>
      </c>
      <c r="O106" s="62">
        <v>356</v>
      </c>
      <c r="P106" s="62">
        <v>178</v>
      </c>
      <c r="Q106" s="62">
        <v>412</v>
      </c>
      <c r="R106" s="62">
        <v>184</v>
      </c>
      <c r="S106" s="62">
        <v>222</v>
      </c>
      <c r="T106" s="62">
        <v>172</v>
      </c>
      <c r="U106" s="62">
        <v>700</v>
      </c>
      <c r="V106" s="62">
        <v>37</v>
      </c>
      <c r="W106" s="62">
        <v>129</v>
      </c>
      <c r="X106" s="62">
        <v>390</v>
      </c>
      <c r="Y106" s="62">
        <v>180</v>
      </c>
      <c r="Z106" s="50">
        <f t="shared" si="27"/>
        <v>5546</v>
      </c>
      <c r="AA106" s="16"/>
      <c r="AB106"/>
      <c r="AC106" s="56" t="s">
        <v>126</v>
      </c>
      <c r="AD106" t="s">
        <v>86</v>
      </c>
    </row>
    <row r="107" spans="1:30" ht="22.5" customHeight="1" x14ac:dyDescent="0.25">
      <c r="A107" s="673"/>
      <c r="B107" s="680"/>
      <c r="C107" s="681"/>
      <c r="D107" s="681"/>
      <c r="E107" s="681"/>
      <c r="F107" s="681"/>
      <c r="G107" s="681"/>
      <c r="H107" s="681"/>
      <c r="I107" s="682"/>
      <c r="J107" s="15" t="s">
        <v>27</v>
      </c>
      <c r="K107" s="51">
        <f t="shared" ref="K107:Y107" si="29">SUM(K105:K106)</f>
        <v>323</v>
      </c>
      <c r="L107" s="51">
        <f t="shared" si="29"/>
        <v>835</v>
      </c>
      <c r="M107" s="51">
        <f t="shared" si="29"/>
        <v>2839</v>
      </c>
      <c r="N107" s="51">
        <f t="shared" si="29"/>
        <v>436</v>
      </c>
      <c r="O107" s="51">
        <f t="shared" si="29"/>
        <v>586</v>
      </c>
      <c r="P107" s="51">
        <f t="shared" si="29"/>
        <v>300</v>
      </c>
      <c r="Q107" s="51">
        <f t="shared" si="29"/>
        <v>666</v>
      </c>
      <c r="R107" s="51">
        <f t="shared" si="29"/>
        <v>342</v>
      </c>
      <c r="S107" s="51">
        <f t="shared" si="29"/>
        <v>396</v>
      </c>
      <c r="T107" s="51">
        <f t="shared" si="29"/>
        <v>350</v>
      </c>
      <c r="U107" s="51">
        <f t="shared" si="29"/>
        <v>1180</v>
      </c>
      <c r="V107" s="51">
        <f t="shared" si="29"/>
        <v>72</v>
      </c>
      <c r="W107" s="51">
        <f t="shared" si="29"/>
        <v>254</v>
      </c>
      <c r="X107" s="51">
        <f t="shared" si="29"/>
        <v>687</v>
      </c>
      <c r="Y107" s="51">
        <f t="shared" si="29"/>
        <v>333</v>
      </c>
      <c r="Z107" s="51">
        <f t="shared" si="27"/>
        <v>9599</v>
      </c>
      <c r="AA107" s="26"/>
      <c r="AB107" s="16"/>
      <c r="AC107" s="56" t="s">
        <v>130</v>
      </c>
      <c r="AD107" s="16" t="s">
        <v>87</v>
      </c>
    </row>
    <row r="108" spans="1:30" ht="22.5" customHeight="1" x14ac:dyDescent="0.25">
      <c r="A108" s="27" t="s">
        <v>41</v>
      </c>
      <c r="B108" s="630" t="s">
        <v>42</v>
      </c>
      <c r="C108" s="630"/>
      <c r="D108" s="630"/>
      <c r="E108" s="630"/>
      <c r="F108" s="630"/>
      <c r="G108" s="630"/>
      <c r="H108" s="630"/>
      <c r="I108" s="630"/>
      <c r="J108" s="630"/>
      <c r="K108" s="630"/>
      <c r="L108" s="630"/>
      <c r="M108" s="630"/>
      <c r="N108" s="630"/>
      <c r="O108" s="630"/>
      <c r="P108" s="630"/>
      <c r="Q108" s="630"/>
      <c r="R108" s="630"/>
      <c r="S108" s="630"/>
      <c r="T108" s="630"/>
      <c r="U108" s="630"/>
      <c r="V108" s="630"/>
      <c r="W108" s="630"/>
      <c r="X108" s="630"/>
      <c r="Y108" s="630"/>
      <c r="Z108" s="630"/>
      <c r="AA108" s="16"/>
      <c r="AB108" s="16"/>
      <c r="AC108" s="56"/>
      <c r="AD108" s="16"/>
    </row>
    <row r="109" spans="1:30" ht="39.950000000000003" customHeight="1" x14ac:dyDescent="0.25">
      <c r="A109" s="15" t="s">
        <v>37</v>
      </c>
      <c r="B109" s="672" t="s">
        <v>118</v>
      </c>
      <c r="C109" s="672"/>
      <c r="D109" s="672"/>
      <c r="E109" s="672"/>
      <c r="F109" s="672"/>
      <c r="G109" s="672"/>
      <c r="H109" s="672"/>
      <c r="I109" s="672"/>
      <c r="J109" s="672"/>
      <c r="K109" s="62">
        <v>227735</v>
      </c>
      <c r="L109" s="62">
        <v>306342</v>
      </c>
      <c r="M109" s="62">
        <v>171884</v>
      </c>
      <c r="N109" s="62">
        <v>137137</v>
      </c>
      <c r="O109" s="62">
        <v>140004</v>
      </c>
      <c r="P109" s="62">
        <v>162480</v>
      </c>
      <c r="Q109" s="62">
        <v>202641</v>
      </c>
      <c r="R109" s="62">
        <v>172118</v>
      </c>
      <c r="S109" s="62">
        <v>109743</v>
      </c>
      <c r="T109" s="62">
        <v>214409</v>
      </c>
      <c r="U109" s="62">
        <v>171052</v>
      </c>
      <c r="V109" s="62">
        <v>81077</v>
      </c>
      <c r="W109" s="62">
        <v>84041</v>
      </c>
      <c r="X109" s="62">
        <v>90602</v>
      </c>
      <c r="Y109" s="62">
        <v>171661</v>
      </c>
      <c r="Z109" s="50">
        <f>SUM(K109:Y109)</f>
        <v>2442926</v>
      </c>
      <c r="AA109" s="16"/>
      <c r="AB109" s="53" t="s">
        <v>124</v>
      </c>
      <c r="AC109" s="56" t="s">
        <v>59</v>
      </c>
      <c r="AD109" t="s">
        <v>88</v>
      </c>
    </row>
    <row r="110" spans="1:30" ht="39.950000000000003" customHeight="1" x14ac:dyDescent="0.25">
      <c r="A110" s="15" t="s">
        <v>39</v>
      </c>
      <c r="B110" s="672" t="s">
        <v>43</v>
      </c>
      <c r="C110" s="672"/>
      <c r="D110" s="672"/>
      <c r="E110" s="672"/>
      <c r="F110" s="672"/>
      <c r="G110" s="672"/>
      <c r="H110" s="672"/>
      <c r="I110" s="672"/>
      <c r="J110" s="672"/>
      <c r="K110" s="62">
        <v>199</v>
      </c>
      <c r="L110" s="62">
        <v>154</v>
      </c>
      <c r="M110" s="62">
        <v>60</v>
      </c>
      <c r="N110" s="62">
        <v>186</v>
      </c>
      <c r="O110" s="62">
        <v>232</v>
      </c>
      <c r="P110" s="62">
        <v>319</v>
      </c>
      <c r="Q110" s="62">
        <v>196</v>
      </c>
      <c r="R110" s="62">
        <v>160</v>
      </c>
      <c r="S110" s="62">
        <v>87</v>
      </c>
      <c r="T110" s="62">
        <v>139</v>
      </c>
      <c r="U110" s="62">
        <v>115</v>
      </c>
      <c r="V110" s="62">
        <v>18</v>
      </c>
      <c r="W110" s="62">
        <v>75</v>
      </c>
      <c r="X110" s="62">
        <v>207</v>
      </c>
      <c r="Y110" s="62">
        <v>157</v>
      </c>
      <c r="Z110" s="50">
        <f>SUM(K110:Y110)</f>
        <v>2304</v>
      </c>
      <c r="AA110" s="16"/>
      <c r="AB110"/>
      <c r="AC110" s="56" t="s">
        <v>59</v>
      </c>
      <c r="AD110" t="s">
        <v>89</v>
      </c>
    </row>
    <row r="111" spans="1:30" ht="45.75" customHeight="1" x14ac:dyDescent="0.25">
      <c r="A111" s="15" t="s">
        <v>44</v>
      </c>
      <c r="B111" s="672" t="s">
        <v>45</v>
      </c>
      <c r="C111" s="672"/>
      <c r="D111" s="672"/>
      <c r="E111" s="672"/>
      <c r="F111" s="672"/>
      <c r="G111" s="672"/>
      <c r="H111" s="672"/>
      <c r="I111" s="672"/>
      <c r="J111" s="672"/>
      <c r="K111" s="62">
        <v>47083</v>
      </c>
      <c r="L111" s="62">
        <v>75532</v>
      </c>
      <c r="M111" s="62">
        <v>38940</v>
      </c>
      <c r="N111" s="62">
        <v>35831</v>
      </c>
      <c r="O111" s="62">
        <v>23856</v>
      </c>
      <c r="P111" s="62">
        <v>28051</v>
      </c>
      <c r="Q111" s="62">
        <v>31400</v>
      </c>
      <c r="R111" s="62">
        <v>24192</v>
      </c>
      <c r="S111" s="62">
        <v>25107</v>
      </c>
      <c r="T111" s="62">
        <v>47292</v>
      </c>
      <c r="U111" s="62">
        <v>39357</v>
      </c>
      <c r="V111" s="62">
        <v>19947</v>
      </c>
      <c r="W111" s="62">
        <v>15460</v>
      </c>
      <c r="X111" s="62">
        <v>19148</v>
      </c>
      <c r="Y111" s="62">
        <v>33044</v>
      </c>
      <c r="Z111" s="50">
        <f>SUM(K111:Y111)</f>
        <v>504240</v>
      </c>
      <c r="AA111" s="16"/>
      <c r="AB111"/>
      <c r="AC111" s="56" t="s">
        <v>59</v>
      </c>
      <c r="AD111" t="s">
        <v>90</v>
      </c>
    </row>
    <row r="112" spans="1:30" ht="39.950000000000003" customHeight="1" x14ac:dyDescent="0.25">
      <c r="A112" s="15" t="s">
        <v>46</v>
      </c>
      <c r="B112" s="672" t="s">
        <v>47</v>
      </c>
      <c r="C112" s="672"/>
      <c r="D112" s="672"/>
      <c r="E112" s="672"/>
      <c r="F112" s="672"/>
      <c r="G112" s="672"/>
      <c r="H112" s="672"/>
      <c r="I112" s="672"/>
      <c r="J112" s="672"/>
      <c r="K112" s="571">
        <f t="shared" ref="K112:Y112" si="30">K109-K110-K111</f>
        <v>180453</v>
      </c>
      <c r="L112" s="572">
        <f t="shared" si="30"/>
        <v>230656</v>
      </c>
      <c r="M112" s="573">
        <f t="shared" si="30"/>
        <v>132884</v>
      </c>
      <c r="N112" s="574">
        <f t="shared" si="30"/>
        <v>101120</v>
      </c>
      <c r="O112" s="575">
        <f t="shared" si="30"/>
        <v>115916</v>
      </c>
      <c r="P112" s="576">
        <f t="shared" si="30"/>
        <v>134110</v>
      </c>
      <c r="Q112" s="577">
        <f t="shared" si="30"/>
        <v>171045</v>
      </c>
      <c r="R112" s="578">
        <f t="shared" si="30"/>
        <v>147766</v>
      </c>
      <c r="S112" s="579">
        <f t="shared" si="30"/>
        <v>84549</v>
      </c>
      <c r="T112" s="580">
        <f t="shared" si="30"/>
        <v>166978</v>
      </c>
      <c r="U112" s="581">
        <f t="shared" si="30"/>
        <v>131580</v>
      </c>
      <c r="V112" s="582">
        <f t="shared" si="30"/>
        <v>61112</v>
      </c>
      <c r="W112" s="583">
        <f t="shared" si="30"/>
        <v>68506</v>
      </c>
      <c r="X112" s="584">
        <f t="shared" si="30"/>
        <v>71247</v>
      </c>
      <c r="Y112" s="585">
        <f t="shared" si="30"/>
        <v>138460</v>
      </c>
      <c r="Z112" s="51">
        <f>SUM(K112:Y112)</f>
        <v>1936382</v>
      </c>
      <c r="AA112" s="16"/>
      <c r="AB112" s="18" t="s">
        <v>68</v>
      </c>
      <c r="AC112" s="56" t="s">
        <v>131</v>
      </c>
      <c r="AD112" t="s">
        <v>91</v>
      </c>
    </row>
    <row r="113" spans="1:34" ht="15.75" customHeight="1" x14ac:dyDescent="0.25">
      <c r="A113" s="28"/>
      <c r="B113" s="29"/>
      <c r="C113" s="671"/>
      <c r="D113" s="671"/>
      <c r="E113" s="671"/>
      <c r="F113" s="671"/>
      <c r="G113" s="671"/>
      <c r="H113" s="671"/>
      <c r="I113" s="671"/>
      <c r="J113" s="671"/>
      <c r="K113" s="671"/>
      <c r="L113" s="671"/>
      <c r="M113" s="671"/>
      <c r="N113" s="671"/>
      <c r="O113" s="671"/>
      <c r="P113" s="671"/>
      <c r="Q113" s="671"/>
      <c r="R113" s="671"/>
      <c r="S113" s="671"/>
      <c r="T113" s="671"/>
      <c r="U113" s="671"/>
      <c r="V113" s="671"/>
      <c r="W113" s="671"/>
      <c r="X113" s="671"/>
      <c r="Y113" s="671"/>
      <c r="Z113" s="30"/>
      <c r="AA113" s="16" t="s">
        <v>58</v>
      </c>
      <c r="AB113" s="30"/>
      <c r="AC113" s="17"/>
    </row>
    <row r="114" spans="1:34" ht="16.5" customHeight="1" x14ac:dyDescent="0.25">
      <c r="B114" s="666" t="s">
        <v>116</v>
      </c>
      <c r="C114" s="666"/>
      <c r="D114" s="666"/>
      <c r="E114" s="666"/>
      <c r="F114" s="666"/>
      <c r="G114" s="666"/>
      <c r="H114" s="666"/>
      <c r="I114" s="666"/>
      <c r="J114" s="666"/>
      <c r="K114" s="666"/>
      <c r="L114" s="666"/>
      <c r="M114" s="666"/>
      <c r="N114" s="666"/>
      <c r="O114" s="666"/>
      <c r="P114" s="614" t="s">
        <v>35</v>
      </c>
      <c r="Q114" s="615"/>
      <c r="R114" s="615"/>
      <c r="S114" s="615"/>
      <c r="T114" s="615"/>
      <c r="U114" s="615"/>
      <c r="V114" s="615"/>
      <c r="W114" s="615"/>
      <c r="X114" s="615"/>
      <c r="Y114" s="616"/>
      <c r="AC114"/>
    </row>
    <row r="115" spans="1:34" ht="22.5" customHeight="1" x14ac:dyDescent="0.25">
      <c r="A115" s="20"/>
      <c r="B115" s="652" t="s">
        <v>134</v>
      </c>
      <c r="C115" s="653"/>
      <c r="D115" s="654"/>
      <c r="E115" s="652" t="s">
        <v>135</v>
      </c>
      <c r="F115" s="653"/>
      <c r="G115" s="654"/>
      <c r="H115" s="652" t="s">
        <v>136</v>
      </c>
      <c r="I115" s="653"/>
      <c r="J115" s="654"/>
      <c r="K115" s="658" t="s">
        <v>137</v>
      </c>
      <c r="L115" s="659"/>
      <c r="M115" s="662" t="s">
        <v>138</v>
      </c>
      <c r="N115" s="662" t="s">
        <v>139</v>
      </c>
      <c r="O115" s="662" t="s">
        <v>140</v>
      </c>
      <c r="P115" s="163" t="s">
        <v>300</v>
      </c>
      <c r="Q115" s="164" t="s">
        <v>301</v>
      </c>
      <c r="R115" s="165" t="s">
        <v>302</v>
      </c>
      <c r="S115" s="166" t="s">
        <v>303</v>
      </c>
      <c r="T115" s="167" t="s">
        <v>304</v>
      </c>
      <c r="U115" s="168" t="s">
        <v>305</v>
      </c>
      <c r="V115" s="169" t="s">
        <v>306</v>
      </c>
      <c r="W115" s="170" t="s">
        <v>307</v>
      </c>
      <c r="X115" s="171" t="s">
        <v>308</v>
      </c>
      <c r="Y115" s="172" t="s">
        <v>309</v>
      </c>
      <c r="AC115"/>
    </row>
    <row r="116" spans="1:34" ht="22.5" customHeight="1" x14ac:dyDescent="0.25">
      <c r="A116" s="20"/>
      <c r="B116" s="655"/>
      <c r="C116" s="656"/>
      <c r="D116" s="657"/>
      <c r="E116" s="655"/>
      <c r="F116" s="656"/>
      <c r="G116" s="657"/>
      <c r="H116" s="655"/>
      <c r="I116" s="656"/>
      <c r="J116" s="657"/>
      <c r="K116" s="660"/>
      <c r="L116" s="661"/>
      <c r="M116" s="663"/>
      <c r="N116" s="663"/>
      <c r="O116" s="663"/>
      <c r="P116" s="173" t="s">
        <v>310</v>
      </c>
      <c r="Q116" s="174" t="s">
        <v>311</v>
      </c>
      <c r="R116" s="175" t="s">
        <v>312</v>
      </c>
      <c r="S116" s="176" t="s">
        <v>313</v>
      </c>
      <c r="T116" s="177" t="s">
        <v>314</v>
      </c>
      <c r="U116" s="178" t="s">
        <v>315</v>
      </c>
      <c r="V116" s="179" t="s">
        <v>316</v>
      </c>
      <c r="W116" s="180" t="s">
        <v>317</v>
      </c>
      <c r="X116" s="181" t="s">
        <v>318</v>
      </c>
      <c r="Y116" s="182" t="s">
        <v>319</v>
      </c>
      <c r="AC116"/>
    </row>
    <row r="117" spans="1:34" ht="22.5" customHeight="1" x14ac:dyDescent="0.25">
      <c r="A117" s="20"/>
      <c r="B117" s="640" t="s">
        <v>320</v>
      </c>
      <c r="C117" s="641"/>
      <c r="D117" s="642"/>
      <c r="E117" s="640" t="s">
        <v>320</v>
      </c>
      <c r="F117" s="641"/>
      <c r="G117" s="642"/>
      <c r="H117" s="640" t="s">
        <v>320</v>
      </c>
      <c r="I117" s="641"/>
      <c r="J117" s="642"/>
      <c r="K117" s="647" t="s">
        <v>320</v>
      </c>
      <c r="L117" s="648"/>
      <c r="M117" s="637" t="s">
        <v>320</v>
      </c>
      <c r="N117" s="637" t="s">
        <v>320</v>
      </c>
      <c r="O117" s="637" t="s">
        <v>320</v>
      </c>
      <c r="P117" s="183" t="s">
        <v>321</v>
      </c>
      <c r="Q117" s="184" t="s">
        <v>322</v>
      </c>
      <c r="R117" s="185" t="s">
        <v>323</v>
      </c>
      <c r="S117" s="186" t="s">
        <v>324</v>
      </c>
      <c r="T117" s="187" t="s">
        <v>325</v>
      </c>
      <c r="U117" s="188" t="s">
        <v>326</v>
      </c>
      <c r="V117" s="189" t="s">
        <v>327</v>
      </c>
      <c r="W117" s="190" t="s">
        <v>328</v>
      </c>
      <c r="X117" s="191" t="s">
        <v>329</v>
      </c>
      <c r="Y117" s="192" t="s">
        <v>330</v>
      </c>
      <c r="AC117"/>
    </row>
    <row r="118" spans="1:34" ht="22.5" customHeight="1" x14ac:dyDescent="0.25">
      <c r="A118" s="20"/>
      <c r="B118" s="643"/>
      <c r="C118" s="641"/>
      <c r="D118" s="642"/>
      <c r="E118" s="643"/>
      <c r="F118" s="641"/>
      <c r="G118" s="642"/>
      <c r="H118" s="643"/>
      <c r="I118" s="641"/>
      <c r="J118" s="642"/>
      <c r="K118" s="649"/>
      <c r="L118" s="648"/>
      <c r="M118" s="638"/>
      <c r="N118" s="638"/>
      <c r="O118" s="638"/>
      <c r="P118" s="193" t="s">
        <v>331</v>
      </c>
      <c r="Q118" s="194" t="s">
        <v>332</v>
      </c>
      <c r="R118" s="195" t="s">
        <v>333</v>
      </c>
      <c r="S118" s="196" t="s">
        <v>334</v>
      </c>
      <c r="T118" s="197" t="s">
        <v>335</v>
      </c>
      <c r="U118" s="198" t="s">
        <v>336</v>
      </c>
      <c r="V118" s="199" t="s">
        <v>337</v>
      </c>
      <c r="W118" s="200" t="s">
        <v>338</v>
      </c>
      <c r="X118" s="201" t="s">
        <v>339</v>
      </c>
      <c r="Y118" s="202" t="s">
        <v>340</v>
      </c>
      <c r="AC118"/>
    </row>
    <row r="119" spans="1:34" ht="22.5" customHeight="1" x14ac:dyDescent="0.25">
      <c r="A119" s="20"/>
      <c r="B119" s="644"/>
      <c r="C119" s="645"/>
      <c r="D119" s="646"/>
      <c r="E119" s="644"/>
      <c r="F119" s="645"/>
      <c r="G119" s="646"/>
      <c r="H119" s="644"/>
      <c r="I119" s="645"/>
      <c r="J119" s="646"/>
      <c r="K119" s="650"/>
      <c r="L119" s="651"/>
      <c r="M119" s="639"/>
      <c r="N119" s="639"/>
      <c r="O119" s="639"/>
      <c r="P119" s="203" t="s">
        <v>341</v>
      </c>
      <c r="Q119" s="204" t="s">
        <v>342</v>
      </c>
      <c r="R119" s="205" t="s">
        <v>343</v>
      </c>
      <c r="S119" s="206" t="s">
        <v>344</v>
      </c>
      <c r="T119" s="207" t="s">
        <v>345</v>
      </c>
      <c r="U119" s="208" t="s">
        <v>346</v>
      </c>
      <c r="V119" s="209" t="s">
        <v>347</v>
      </c>
      <c r="W119" s="210" t="s">
        <v>348</v>
      </c>
      <c r="X119" s="211" t="s">
        <v>349</v>
      </c>
      <c r="Y119" s="212" t="s">
        <v>350</v>
      </c>
      <c r="AC119"/>
    </row>
    <row r="120" spans="1:34" ht="15" customHeight="1" x14ac:dyDescent="0.25">
      <c r="AC120"/>
      <c r="AF120" s="16"/>
    </row>
    <row r="121" spans="1:34" ht="15" customHeight="1" x14ac:dyDescent="0.25">
      <c r="A121"/>
      <c r="C121" s="2"/>
      <c r="D121" s="2"/>
      <c r="E121" s="2"/>
      <c r="F121" s="2"/>
      <c r="G121" s="2"/>
      <c r="H121" s="2"/>
      <c r="I121" s="2"/>
      <c r="J121" s="632"/>
      <c r="K121" s="632"/>
      <c r="L121" s="632"/>
      <c r="M121" s="632"/>
      <c r="N121" s="632"/>
      <c r="O121" s="632"/>
      <c r="P121" s="632"/>
      <c r="Q121" s="632"/>
      <c r="R121" s="632"/>
      <c r="S121" s="632"/>
      <c r="T121" s="632"/>
      <c r="U121" s="632"/>
      <c r="V121" s="632"/>
      <c r="W121" s="632"/>
      <c r="X121" s="2"/>
      <c r="Y121" s="3"/>
      <c r="Z121" s="3"/>
      <c r="AA121" s="4"/>
      <c r="AC121"/>
      <c r="AD121" t="s">
        <v>279</v>
      </c>
      <c r="AH121" s="60" t="s">
        <v>298</v>
      </c>
    </row>
    <row r="122" spans="1:34" ht="22.5" customHeight="1" x14ac:dyDescent="0.25">
      <c r="C122" s="2"/>
      <c r="D122" s="2"/>
      <c r="E122" s="2"/>
      <c r="F122" s="2"/>
      <c r="G122" s="2"/>
      <c r="H122" s="2"/>
      <c r="I122" s="635" t="s">
        <v>73</v>
      </c>
      <c r="J122" s="635"/>
      <c r="K122" s="635"/>
      <c r="L122" s="635"/>
      <c r="M122" s="635" t="s">
        <v>264</v>
      </c>
      <c r="N122" s="635"/>
      <c r="O122" s="635"/>
      <c r="P122" s="635"/>
      <c r="Q122" s="635"/>
      <c r="R122" s="635"/>
      <c r="S122" s="635"/>
      <c r="T122" s="635"/>
      <c r="U122" s="635"/>
      <c r="V122" s="635"/>
      <c r="X122" s="8"/>
      <c r="Y122" s="636" t="s">
        <v>72</v>
      </c>
      <c r="Z122" s="636"/>
      <c r="AC122"/>
      <c r="AH122" s="60" t="s">
        <v>297</v>
      </c>
    </row>
    <row r="123" spans="1:34" ht="22.5" customHeight="1" x14ac:dyDescent="0.25">
      <c r="C123" s="2"/>
      <c r="D123" s="2"/>
      <c r="E123" s="2"/>
      <c r="F123" s="2"/>
      <c r="G123" s="2"/>
      <c r="H123" s="2"/>
      <c r="X123" s="8"/>
      <c r="Y123" s="636"/>
      <c r="Z123" s="636"/>
      <c r="AC123"/>
    </row>
    <row r="124" spans="1:34" ht="22.5" customHeight="1" x14ac:dyDescent="0.25">
      <c r="C124" s="2"/>
      <c r="D124" s="2"/>
      <c r="E124" s="2"/>
      <c r="F124" s="2"/>
      <c r="G124" s="2"/>
      <c r="H124" s="2"/>
      <c r="I124" s="2"/>
      <c r="J124" s="632"/>
      <c r="K124" s="632"/>
      <c r="L124" s="632"/>
      <c r="M124" s="632"/>
      <c r="N124" s="7"/>
      <c r="O124" s="7"/>
      <c r="P124" s="7"/>
      <c r="Q124" s="7"/>
      <c r="R124" s="632"/>
      <c r="S124" s="632"/>
      <c r="T124" s="632"/>
      <c r="U124" s="632"/>
      <c r="V124" s="7"/>
      <c r="W124" s="7"/>
      <c r="Y124" s="633" t="s">
        <v>279</v>
      </c>
      <c r="Z124" s="633"/>
      <c r="AC124"/>
    </row>
    <row r="125" spans="1:34" ht="22.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632"/>
      <c r="K125" s="632"/>
      <c r="L125" s="632"/>
      <c r="M125" s="632"/>
      <c r="N125" s="3"/>
      <c r="O125" s="3"/>
      <c r="P125" s="3"/>
      <c r="Q125" s="3"/>
      <c r="R125" s="3"/>
      <c r="S125" s="3"/>
      <c r="T125" s="3"/>
      <c r="U125" s="3"/>
      <c r="V125" s="3"/>
      <c r="W125" s="634"/>
      <c r="X125" s="634"/>
      <c r="Y125" s="634"/>
      <c r="Z125" s="634"/>
      <c r="AC125"/>
    </row>
    <row r="126" spans="1:34" ht="22.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634"/>
      <c r="X126" s="634"/>
      <c r="Y126" s="634"/>
      <c r="Z126" s="634"/>
      <c r="AC126"/>
    </row>
    <row r="127" spans="1:34" ht="22.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628" t="s">
        <v>280</v>
      </c>
      <c r="X127" s="628"/>
      <c r="Y127" s="628"/>
      <c r="Z127" s="628"/>
      <c r="AC127"/>
    </row>
    <row r="128" spans="1:34" ht="24.95" customHeight="1" x14ac:dyDescent="0.25">
      <c r="A128" s="10" t="s">
        <v>1</v>
      </c>
      <c r="B128" s="629" t="s">
        <v>2</v>
      </c>
      <c r="C128" s="629"/>
      <c r="D128" s="629"/>
      <c r="E128" s="629"/>
      <c r="F128" s="629"/>
      <c r="G128" s="629"/>
      <c r="H128" s="629"/>
      <c r="I128" s="629"/>
      <c r="J128" s="629"/>
      <c r="K128" s="629" t="s">
        <v>3</v>
      </c>
      <c r="L128" s="629"/>
      <c r="M128" s="629"/>
      <c r="N128" s="629"/>
      <c r="O128" s="629"/>
      <c r="P128" s="629"/>
      <c r="Q128" s="629"/>
      <c r="R128" s="629"/>
      <c r="S128" s="629"/>
      <c r="T128" s="629"/>
      <c r="U128" s="629"/>
      <c r="V128" s="629"/>
      <c r="W128" s="629"/>
      <c r="X128" s="629"/>
      <c r="Y128" s="629"/>
      <c r="Z128" s="629"/>
      <c r="AA128" s="16"/>
      <c r="AB128"/>
      <c r="AC128"/>
    </row>
    <row r="129" spans="1:30" ht="44.25" customHeight="1" x14ac:dyDescent="0.25">
      <c r="A129" s="10" t="s">
        <v>66</v>
      </c>
      <c r="B129" s="630" t="s">
        <v>36</v>
      </c>
      <c r="C129" s="630"/>
      <c r="D129" s="630"/>
      <c r="E129" s="630"/>
      <c r="F129" s="630"/>
      <c r="G129" s="630"/>
      <c r="H129" s="630"/>
      <c r="I129" s="630"/>
      <c r="J129" s="630"/>
      <c r="K129" s="11" t="s">
        <v>174</v>
      </c>
      <c r="L129" s="11" t="s">
        <v>178</v>
      </c>
      <c r="M129" s="11" t="s">
        <v>180</v>
      </c>
      <c r="N129" s="11" t="s">
        <v>182</v>
      </c>
      <c r="O129" s="11" t="s">
        <v>184</v>
      </c>
      <c r="P129" s="11" t="s">
        <v>186</v>
      </c>
      <c r="Q129" s="11" t="s">
        <v>188</v>
      </c>
      <c r="R129" s="11" t="s">
        <v>190</v>
      </c>
      <c r="S129" s="61"/>
      <c r="T129" s="61"/>
      <c r="U129" s="61"/>
      <c r="V129" s="61"/>
      <c r="W129" s="61"/>
      <c r="X129" s="61"/>
      <c r="Y129" s="61"/>
      <c r="Z129" s="10" t="s">
        <v>191</v>
      </c>
      <c r="AA129" s="16"/>
      <c r="AB129"/>
      <c r="AC129"/>
      <c r="AD129" t="s">
        <v>176</v>
      </c>
    </row>
    <row r="130" spans="1:30" ht="12.75" customHeight="1" x14ac:dyDescent="0.25">
      <c r="A130" s="12" t="s">
        <v>5</v>
      </c>
      <c r="B130" s="631" t="s">
        <v>6</v>
      </c>
      <c r="C130" s="631"/>
      <c r="D130" s="631"/>
      <c r="E130" s="631"/>
      <c r="F130" s="631"/>
      <c r="G130" s="631"/>
      <c r="H130" s="631"/>
      <c r="I130" s="631"/>
      <c r="J130" s="631"/>
      <c r="K130" s="13" t="s">
        <v>7</v>
      </c>
      <c r="L130" s="13" t="s">
        <v>8</v>
      </c>
      <c r="M130" s="13" t="s">
        <v>9</v>
      </c>
      <c r="N130" s="13" t="s">
        <v>10</v>
      </c>
      <c r="O130" s="13" t="s">
        <v>11</v>
      </c>
      <c r="P130" s="13" t="s">
        <v>12</v>
      </c>
      <c r="Q130" s="13" t="s">
        <v>13</v>
      </c>
      <c r="R130" s="13" t="s">
        <v>14</v>
      </c>
      <c r="S130" s="13" t="s">
        <v>15</v>
      </c>
      <c r="T130" s="13" t="s">
        <v>16</v>
      </c>
      <c r="U130" s="13" t="s">
        <v>17</v>
      </c>
      <c r="V130" s="13" t="s">
        <v>18</v>
      </c>
      <c r="W130" s="13" t="s">
        <v>19</v>
      </c>
      <c r="X130" s="13" t="s">
        <v>20</v>
      </c>
      <c r="Y130" s="13" t="s">
        <v>21</v>
      </c>
      <c r="Z130" s="13" t="s">
        <v>22</v>
      </c>
      <c r="AA130" s="25"/>
      <c r="AB130" s="25"/>
      <c r="AC130" s="25"/>
      <c r="AD130" s="25"/>
    </row>
    <row r="131" spans="1:30" ht="22.5" customHeight="1" x14ac:dyDescent="0.25">
      <c r="A131" s="673" t="s">
        <v>37</v>
      </c>
      <c r="B131" s="674" t="s">
        <v>38</v>
      </c>
      <c r="C131" s="675"/>
      <c r="D131" s="675"/>
      <c r="E131" s="675"/>
      <c r="F131" s="675"/>
      <c r="G131" s="675"/>
      <c r="H131" s="675"/>
      <c r="I131" s="676"/>
      <c r="J131" s="15" t="s">
        <v>25</v>
      </c>
      <c r="K131" s="50">
        <f>Z102</f>
        <v>5654</v>
      </c>
      <c r="L131" s="62">
        <v>275</v>
      </c>
      <c r="M131" s="62">
        <v>41</v>
      </c>
      <c r="N131" s="62">
        <v>23</v>
      </c>
      <c r="O131" s="62">
        <v>223</v>
      </c>
      <c r="P131" s="62">
        <v>169</v>
      </c>
      <c r="Q131" s="62">
        <v>154</v>
      </c>
      <c r="R131" s="62">
        <v>272</v>
      </c>
      <c r="S131" s="61"/>
      <c r="T131" s="61"/>
      <c r="U131" s="61"/>
      <c r="V131" s="61"/>
      <c r="W131" s="61"/>
      <c r="X131" s="61"/>
      <c r="Y131" s="61"/>
      <c r="Z131" s="50">
        <f t="shared" ref="Z131:Z136" si="31">SUM(K131:Y131)</f>
        <v>6811</v>
      </c>
      <c r="AA131" s="16"/>
      <c r="AB131" t="s">
        <v>122</v>
      </c>
      <c r="AC131" s="56" t="s">
        <v>67</v>
      </c>
      <c r="AD131" t="s">
        <v>82</v>
      </c>
    </row>
    <row r="132" spans="1:30" ht="22.5" customHeight="1" x14ac:dyDescent="0.25">
      <c r="A132" s="673"/>
      <c r="B132" s="677"/>
      <c r="C132" s="678"/>
      <c r="D132" s="678"/>
      <c r="E132" s="678"/>
      <c r="F132" s="678"/>
      <c r="G132" s="678"/>
      <c r="H132" s="678"/>
      <c r="I132" s="679"/>
      <c r="J132" s="15" t="s">
        <v>26</v>
      </c>
      <c r="K132" s="50">
        <f>Z103</f>
        <v>7148</v>
      </c>
      <c r="L132" s="62">
        <v>387</v>
      </c>
      <c r="M132" s="62">
        <v>37</v>
      </c>
      <c r="N132" s="62">
        <v>32</v>
      </c>
      <c r="O132" s="62">
        <v>162</v>
      </c>
      <c r="P132" s="62">
        <v>376</v>
      </c>
      <c r="Q132" s="62">
        <v>176</v>
      </c>
      <c r="R132" s="62">
        <v>314</v>
      </c>
      <c r="S132" s="61"/>
      <c r="T132" s="61"/>
      <c r="U132" s="61"/>
      <c r="V132" s="61"/>
      <c r="W132" s="61"/>
      <c r="X132" s="61"/>
      <c r="Y132" s="61"/>
      <c r="Z132" s="50">
        <f t="shared" si="31"/>
        <v>8632</v>
      </c>
      <c r="AA132" s="16"/>
      <c r="AB132"/>
      <c r="AC132" s="56" t="s">
        <v>67</v>
      </c>
      <c r="AD132" t="s">
        <v>83</v>
      </c>
    </row>
    <row r="133" spans="1:30" ht="22.5" customHeight="1" x14ac:dyDescent="0.25">
      <c r="A133" s="673"/>
      <c r="B133" s="680"/>
      <c r="C133" s="681"/>
      <c r="D133" s="681"/>
      <c r="E133" s="681"/>
      <c r="F133" s="681"/>
      <c r="G133" s="681"/>
      <c r="H133" s="681"/>
      <c r="I133" s="682"/>
      <c r="J133" s="15" t="s">
        <v>27</v>
      </c>
      <c r="K133" s="51">
        <f t="shared" ref="K133:R133" si="32">SUM(K131:K132)</f>
        <v>12802</v>
      </c>
      <c r="L133" s="51">
        <f t="shared" si="32"/>
        <v>662</v>
      </c>
      <c r="M133" s="51">
        <f t="shared" si="32"/>
        <v>78</v>
      </c>
      <c r="N133" s="51">
        <f t="shared" si="32"/>
        <v>55</v>
      </c>
      <c r="O133" s="51">
        <f t="shared" si="32"/>
        <v>385</v>
      </c>
      <c r="P133" s="51">
        <f t="shared" si="32"/>
        <v>545</v>
      </c>
      <c r="Q133" s="51">
        <f t="shared" si="32"/>
        <v>330</v>
      </c>
      <c r="R133" s="51">
        <f t="shared" si="32"/>
        <v>586</v>
      </c>
      <c r="S133" s="61"/>
      <c r="T133" s="61"/>
      <c r="U133" s="61"/>
      <c r="V133" s="61"/>
      <c r="W133" s="61"/>
      <c r="X133" s="61"/>
      <c r="Y133" s="61"/>
      <c r="Z133" s="51">
        <f t="shared" si="31"/>
        <v>15443</v>
      </c>
      <c r="AA133" s="16"/>
      <c r="AB133"/>
      <c r="AC133" s="56" t="s">
        <v>129</v>
      </c>
      <c r="AD133" t="s">
        <v>84</v>
      </c>
    </row>
    <row r="134" spans="1:30" ht="22.5" customHeight="1" x14ac:dyDescent="0.25">
      <c r="A134" s="673" t="s">
        <v>39</v>
      </c>
      <c r="B134" s="674" t="s">
        <v>40</v>
      </c>
      <c r="C134" s="675"/>
      <c r="D134" s="675"/>
      <c r="E134" s="675"/>
      <c r="F134" s="675"/>
      <c r="G134" s="675"/>
      <c r="H134" s="675"/>
      <c r="I134" s="676"/>
      <c r="J134" s="15" t="s">
        <v>25</v>
      </c>
      <c r="K134" s="50">
        <f>Z105</f>
        <v>4053</v>
      </c>
      <c r="L134" s="62">
        <v>250</v>
      </c>
      <c r="M134" s="62">
        <v>34</v>
      </c>
      <c r="N134" s="62">
        <v>12</v>
      </c>
      <c r="O134" s="62">
        <v>175</v>
      </c>
      <c r="P134" s="62">
        <v>152</v>
      </c>
      <c r="Q134" s="62">
        <v>148</v>
      </c>
      <c r="R134" s="62">
        <v>232</v>
      </c>
      <c r="S134" s="61"/>
      <c r="T134" s="61"/>
      <c r="U134" s="61"/>
      <c r="V134" s="61"/>
      <c r="W134" s="61"/>
      <c r="X134" s="61"/>
      <c r="Y134" s="61"/>
      <c r="Z134" s="50">
        <f t="shared" si="31"/>
        <v>5056</v>
      </c>
      <c r="AA134" s="16"/>
      <c r="AB134" s="18" t="s">
        <v>123</v>
      </c>
      <c r="AC134" s="56" t="s">
        <v>126</v>
      </c>
      <c r="AD134" t="s">
        <v>85</v>
      </c>
    </row>
    <row r="135" spans="1:30" ht="22.5" customHeight="1" x14ac:dyDescent="0.25">
      <c r="A135" s="673"/>
      <c r="B135" s="677"/>
      <c r="C135" s="678"/>
      <c r="D135" s="678"/>
      <c r="E135" s="678"/>
      <c r="F135" s="678"/>
      <c r="G135" s="678"/>
      <c r="H135" s="678"/>
      <c r="I135" s="679"/>
      <c r="J135" s="15" t="s">
        <v>26</v>
      </c>
      <c r="K135" s="50">
        <f>Z106</f>
        <v>5546</v>
      </c>
      <c r="L135" s="62">
        <v>358</v>
      </c>
      <c r="M135" s="62">
        <v>33</v>
      </c>
      <c r="N135" s="62">
        <v>10</v>
      </c>
      <c r="O135" s="62">
        <v>114</v>
      </c>
      <c r="P135" s="62">
        <v>368</v>
      </c>
      <c r="Q135" s="62">
        <v>174</v>
      </c>
      <c r="R135" s="62">
        <v>272</v>
      </c>
      <c r="S135" s="61"/>
      <c r="T135" s="61"/>
      <c r="U135" s="61"/>
      <c r="V135" s="61"/>
      <c r="W135" s="61"/>
      <c r="X135" s="61"/>
      <c r="Y135" s="61"/>
      <c r="Z135" s="50">
        <f t="shared" si="31"/>
        <v>6875</v>
      </c>
      <c r="AA135" s="16"/>
      <c r="AB135"/>
      <c r="AC135" s="56" t="s">
        <v>126</v>
      </c>
      <c r="AD135" t="s">
        <v>86</v>
      </c>
    </row>
    <row r="136" spans="1:30" ht="22.5" customHeight="1" x14ac:dyDescent="0.25">
      <c r="A136" s="673"/>
      <c r="B136" s="680"/>
      <c r="C136" s="681"/>
      <c r="D136" s="681"/>
      <c r="E136" s="681"/>
      <c r="F136" s="681"/>
      <c r="G136" s="681"/>
      <c r="H136" s="681"/>
      <c r="I136" s="682"/>
      <c r="J136" s="15" t="s">
        <v>27</v>
      </c>
      <c r="K136" s="51">
        <f t="shared" ref="K136:R136" si="33">SUM(K134:K135)</f>
        <v>9599</v>
      </c>
      <c r="L136" s="51">
        <f t="shared" si="33"/>
        <v>608</v>
      </c>
      <c r="M136" s="51">
        <f t="shared" si="33"/>
        <v>67</v>
      </c>
      <c r="N136" s="51">
        <f t="shared" si="33"/>
        <v>22</v>
      </c>
      <c r="O136" s="51">
        <f t="shared" si="33"/>
        <v>289</v>
      </c>
      <c r="P136" s="51">
        <f t="shared" si="33"/>
        <v>520</v>
      </c>
      <c r="Q136" s="51">
        <f t="shared" si="33"/>
        <v>322</v>
      </c>
      <c r="R136" s="51">
        <f t="shared" si="33"/>
        <v>504</v>
      </c>
      <c r="S136" s="61"/>
      <c r="T136" s="61"/>
      <c r="U136" s="61"/>
      <c r="V136" s="61"/>
      <c r="W136" s="61"/>
      <c r="X136" s="61"/>
      <c r="Y136" s="61"/>
      <c r="Z136" s="51">
        <f t="shared" si="31"/>
        <v>11931</v>
      </c>
      <c r="AA136" s="26"/>
      <c r="AB136" s="16"/>
      <c r="AC136" s="56" t="s">
        <v>130</v>
      </c>
      <c r="AD136" s="16" t="s">
        <v>87</v>
      </c>
    </row>
    <row r="137" spans="1:30" ht="22.5" customHeight="1" x14ac:dyDescent="0.25">
      <c r="A137" s="27" t="s">
        <v>41</v>
      </c>
      <c r="B137" s="630" t="s">
        <v>42</v>
      </c>
      <c r="C137" s="630"/>
      <c r="D137" s="630"/>
      <c r="E137" s="630"/>
      <c r="F137" s="630"/>
      <c r="G137" s="630"/>
      <c r="H137" s="630"/>
      <c r="I137" s="630"/>
      <c r="J137" s="630"/>
      <c r="K137" s="630"/>
      <c r="L137" s="630"/>
      <c r="M137" s="630"/>
      <c r="N137" s="630"/>
      <c r="O137" s="630"/>
      <c r="P137" s="630"/>
      <c r="Q137" s="630"/>
      <c r="R137" s="630"/>
      <c r="S137" s="630"/>
      <c r="T137" s="630"/>
      <c r="U137" s="630"/>
      <c r="V137" s="630"/>
      <c r="W137" s="630"/>
      <c r="X137" s="630"/>
      <c r="Y137" s="630"/>
      <c r="Z137" s="630"/>
      <c r="AA137" s="16"/>
      <c r="AB137" s="16"/>
      <c r="AC137" s="56"/>
      <c r="AD137" s="16"/>
    </row>
    <row r="138" spans="1:30" ht="39.950000000000003" customHeight="1" x14ac:dyDescent="0.25">
      <c r="A138" s="15" t="s">
        <v>37</v>
      </c>
      <c r="B138" s="672" t="s">
        <v>118</v>
      </c>
      <c r="C138" s="672"/>
      <c r="D138" s="672"/>
      <c r="E138" s="672"/>
      <c r="F138" s="672"/>
      <c r="G138" s="672"/>
      <c r="H138" s="672"/>
      <c r="I138" s="672"/>
      <c r="J138" s="672"/>
      <c r="K138" s="50">
        <f>Z109</f>
        <v>2442926</v>
      </c>
      <c r="L138" s="62">
        <v>102705</v>
      </c>
      <c r="M138" s="62">
        <v>50369</v>
      </c>
      <c r="N138" s="62">
        <v>229783</v>
      </c>
      <c r="O138" s="62">
        <v>256699</v>
      </c>
      <c r="P138" s="62">
        <v>203603</v>
      </c>
      <c r="Q138" s="62">
        <v>54965</v>
      </c>
      <c r="R138" s="62">
        <v>125141</v>
      </c>
      <c r="S138" s="61"/>
      <c r="T138" s="61"/>
      <c r="U138" s="61"/>
      <c r="V138" s="61"/>
      <c r="W138" s="61"/>
      <c r="X138" s="61"/>
      <c r="Y138" s="61"/>
      <c r="Z138" s="50">
        <f>SUM(K138:Y138)</f>
        <v>3466191</v>
      </c>
      <c r="AA138" s="16"/>
      <c r="AB138" s="53" t="s">
        <v>124</v>
      </c>
      <c r="AC138" s="56" t="s">
        <v>59</v>
      </c>
      <c r="AD138" t="s">
        <v>88</v>
      </c>
    </row>
    <row r="139" spans="1:30" ht="39.950000000000003" customHeight="1" x14ac:dyDescent="0.25">
      <c r="A139" s="15" t="s">
        <v>39</v>
      </c>
      <c r="B139" s="672" t="s">
        <v>43</v>
      </c>
      <c r="C139" s="672"/>
      <c r="D139" s="672"/>
      <c r="E139" s="672"/>
      <c r="F139" s="672"/>
      <c r="G139" s="672"/>
      <c r="H139" s="672"/>
      <c r="I139" s="672"/>
      <c r="J139" s="672"/>
      <c r="K139" s="50">
        <f>Z110</f>
        <v>2304</v>
      </c>
      <c r="L139" s="62">
        <v>49</v>
      </c>
      <c r="M139" s="62">
        <v>30</v>
      </c>
      <c r="N139" s="62">
        <v>187</v>
      </c>
      <c r="O139" s="62">
        <v>277</v>
      </c>
      <c r="P139" s="62">
        <v>104</v>
      </c>
      <c r="Q139" s="62">
        <v>79</v>
      </c>
      <c r="R139" s="62">
        <v>137</v>
      </c>
      <c r="S139" s="61"/>
      <c r="T139" s="61"/>
      <c r="U139" s="61"/>
      <c r="V139" s="61"/>
      <c r="W139" s="61"/>
      <c r="X139" s="61"/>
      <c r="Y139" s="61"/>
      <c r="Z139" s="50">
        <f>SUM(K139:Y139)</f>
        <v>3167</v>
      </c>
      <c r="AA139" s="16"/>
      <c r="AB139"/>
      <c r="AC139" s="56" t="s">
        <v>59</v>
      </c>
      <c r="AD139" t="s">
        <v>89</v>
      </c>
    </row>
    <row r="140" spans="1:30" ht="45.75" customHeight="1" x14ac:dyDescent="0.25">
      <c r="A140" s="15" t="s">
        <v>44</v>
      </c>
      <c r="B140" s="672" t="s">
        <v>45</v>
      </c>
      <c r="C140" s="672"/>
      <c r="D140" s="672"/>
      <c r="E140" s="672"/>
      <c r="F140" s="672"/>
      <c r="G140" s="672"/>
      <c r="H140" s="672"/>
      <c r="I140" s="672"/>
      <c r="J140" s="672"/>
      <c r="K140" s="50">
        <f>Z111</f>
        <v>504240</v>
      </c>
      <c r="L140" s="62">
        <v>22559</v>
      </c>
      <c r="M140" s="62">
        <v>11651</v>
      </c>
      <c r="N140" s="62">
        <v>55183</v>
      </c>
      <c r="O140" s="62">
        <v>56450</v>
      </c>
      <c r="P140" s="62">
        <v>52207</v>
      </c>
      <c r="Q140" s="62">
        <v>12937</v>
      </c>
      <c r="R140" s="62">
        <v>32701</v>
      </c>
      <c r="S140" s="61"/>
      <c r="T140" s="61"/>
      <c r="U140" s="61"/>
      <c r="V140" s="61"/>
      <c r="W140" s="61"/>
      <c r="X140" s="61"/>
      <c r="Y140" s="61"/>
      <c r="Z140" s="50">
        <f>SUM(K140:Y140)</f>
        <v>747928</v>
      </c>
      <c r="AA140" s="16"/>
      <c r="AB140"/>
      <c r="AC140" s="56" t="s">
        <v>59</v>
      </c>
      <c r="AD140" t="s">
        <v>90</v>
      </c>
    </row>
    <row r="141" spans="1:30" ht="39.950000000000003" customHeight="1" x14ac:dyDescent="0.25">
      <c r="A141" s="15" t="s">
        <v>46</v>
      </c>
      <c r="B141" s="672" t="s">
        <v>47</v>
      </c>
      <c r="C141" s="672"/>
      <c r="D141" s="672"/>
      <c r="E141" s="672"/>
      <c r="F141" s="672"/>
      <c r="G141" s="672"/>
      <c r="H141" s="672"/>
      <c r="I141" s="672"/>
      <c r="J141" s="672"/>
      <c r="K141" s="586">
        <f t="shared" ref="K141:R141" si="34">K138-K139-K140</f>
        <v>1936382</v>
      </c>
      <c r="L141" s="587">
        <f t="shared" si="34"/>
        <v>80097</v>
      </c>
      <c r="M141" s="588">
        <f t="shared" si="34"/>
        <v>38688</v>
      </c>
      <c r="N141" s="589">
        <f t="shared" si="34"/>
        <v>174413</v>
      </c>
      <c r="O141" s="590">
        <f t="shared" si="34"/>
        <v>199972</v>
      </c>
      <c r="P141" s="591">
        <f t="shared" si="34"/>
        <v>151292</v>
      </c>
      <c r="Q141" s="592">
        <f t="shared" si="34"/>
        <v>41949</v>
      </c>
      <c r="R141" s="593">
        <f t="shared" si="34"/>
        <v>92303</v>
      </c>
      <c r="S141" s="594"/>
      <c r="T141" s="595"/>
      <c r="U141" s="596"/>
      <c r="V141" s="597"/>
      <c r="W141" s="598"/>
      <c r="X141" s="599"/>
      <c r="Y141" s="600"/>
      <c r="Z141" s="51">
        <f>SUM(K141:Y141)</f>
        <v>2715096</v>
      </c>
      <c r="AA141" s="16"/>
      <c r="AB141" s="18" t="s">
        <v>68</v>
      </c>
      <c r="AC141" s="56" t="s">
        <v>131</v>
      </c>
      <c r="AD141" t="s">
        <v>91</v>
      </c>
    </row>
    <row r="142" spans="1:30" ht="15.75" customHeight="1" x14ac:dyDescent="0.25">
      <c r="A142" s="28"/>
      <c r="B142" s="29"/>
      <c r="C142" s="671"/>
      <c r="D142" s="671"/>
      <c r="E142" s="671"/>
      <c r="F142" s="671"/>
      <c r="G142" s="671"/>
      <c r="H142" s="671"/>
      <c r="I142" s="671"/>
      <c r="J142" s="671"/>
      <c r="K142" s="671"/>
      <c r="L142" s="671"/>
      <c r="M142" s="671"/>
      <c r="N142" s="671"/>
      <c r="O142" s="671"/>
      <c r="P142" s="671"/>
      <c r="Q142" s="671"/>
      <c r="R142" s="671"/>
      <c r="S142" s="671"/>
      <c r="T142" s="671"/>
      <c r="U142" s="671"/>
      <c r="V142" s="671"/>
      <c r="W142" s="671"/>
      <c r="X142" s="671"/>
      <c r="Y142" s="671"/>
      <c r="Z142" s="30"/>
      <c r="AA142" s="16" t="s">
        <v>58</v>
      </c>
      <c r="AB142" s="30"/>
      <c r="AC142" s="17"/>
    </row>
    <row r="143" spans="1:30" ht="16.5" customHeight="1" x14ac:dyDescent="0.25">
      <c r="B143" s="666" t="s">
        <v>116</v>
      </c>
      <c r="C143" s="666"/>
      <c r="D143" s="666"/>
      <c r="E143" s="666"/>
      <c r="F143" s="666"/>
      <c r="G143" s="666"/>
      <c r="H143" s="666"/>
      <c r="I143" s="666"/>
      <c r="J143" s="666"/>
      <c r="K143" s="666"/>
      <c r="L143" s="666"/>
      <c r="M143" s="666"/>
      <c r="N143" s="666"/>
      <c r="O143" s="666"/>
      <c r="P143" s="614" t="s">
        <v>35</v>
      </c>
      <c r="Q143" s="615"/>
      <c r="R143" s="615"/>
      <c r="S143" s="615"/>
      <c r="T143" s="615"/>
      <c r="U143" s="615"/>
      <c r="V143" s="615"/>
      <c r="W143" s="615"/>
      <c r="X143" s="615"/>
      <c r="Y143" s="616"/>
      <c r="AC143"/>
    </row>
    <row r="144" spans="1:30" ht="22.5" customHeight="1" x14ac:dyDescent="0.25">
      <c r="A144" s="20"/>
      <c r="B144" s="652" t="s">
        <v>134</v>
      </c>
      <c r="C144" s="653"/>
      <c r="D144" s="654"/>
      <c r="E144" s="652" t="s">
        <v>135</v>
      </c>
      <c r="F144" s="653"/>
      <c r="G144" s="654"/>
      <c r="H144" s="652" t="s">
        <v>136</v>
      </c>
      <c r="I144" s="653"/>
      <c r="J144" s="654"/>
      <c r="K144" s="658" t="s">
        <v>137</v>
      </c>
      <c r="L144" s="659"/>
      <c r="M144" s="662" t="s">
        <v>138</v>
      </c>
      <c r="N144" s="662" t="s">
        <v>139</v>
      </c>
      <c r="O144" s="662" t="s">
        <v>140</v>
      </c>
      <c r="P144" s="213" t="s">
        <v>300</v>
      </c>
      <c r="Q144" s="214" t="s">
        <v>301</v>
      </c>
      <c r="R144" s="215" t="s">
        <v>302</v>
      </c>
      <c r="S144" s="216" t="s">
        <v>303</v>
      </c>
      <c r="T144" s="217" t="s">
        <v>304</v>
      </c>
      <c r="U144" s="218" t="s">
        <v>305</v>
      </c>
      <c r="V144" s="219" t="s">
        <v>306</v>
      </c>
      <c r="W144" s="220" t="s">
        <v>307</v>
      </c>
      <c r="X144" s="221" t="s">
        <v>308</v>
      </c>
      <c r="Y144" s="222" t="s">
        <v>309</v>
      </c>
      <c r="AC144"/>
    </row>
    <row r="145" spans="1:34" ht="22.5" customHeight="1" x14ac:dyDescent="0.25">
      <c r="A145" s="20"/>
      <c r="B145" s="655"/>
      <c r="C145" s="656"/>
      <c r="D145" s="657"/>
      <c r="E145" s="655"/>
      <c r="F145" s="656"/>
      <c r="G145" s="657"/>
      <c r="H145" s="655"/>
      <c r="I145" s="656"/>
      <c r="J145" s="657"/>
      <c r="K145" s="660"/>
      <c r="L145" s="661"/>
      <c r="M145" s="663"/>
      <c r="N145" s="663"/>
      <c r="O145" s="663"/>
      <c r="P145" s="223" t="s">
        <v>310</v>
      </c>
      <c r="Q145" s="224" t="s">
        <v>311</v>
      </c>
      <c r="R145" s="225" t="s">
        <v>312</v>
      </c>
      <c r="S145" s="226" t="s">
        <v>313</v>
      </c>
      <c r="T145" s="227" t="s">
        <v>314</v>
      </c>
      <c r="U145" s="228" t="s">
        <v>315</v>
      </c>
      <c r="V145" s="229" t="s">
        <v>316</v>
      </c>
      <c r="W145" s="230" t="s">
        <v>317</v>
      </c>
      <c r="X145" s="231" t="s">
        <v>318</v>
      </c>
      <c r="Y145" s="232" t="s">
        <v>319</v>
      </c>
      <c r="AC145"/>
    </row>
    <row r="146" spans="1:34" ht="22.5" customHeight="1" x14ac:dyDescent="0.25">
      <c r="A146" s="20"/>
      <c r="B146" s="640" t="s">
        <v>320</v>
      </c>
      <c r="C146" s="641"/>
      <c r="D146" s="642"/>
      <c r="E146" s="640" t="s">
        <v>320</v>
      </c>
      <c r="F146" s="641"/>
      <c r="G146" s="642"/>
      <c r="H146" s="640" t="s">
        <v>320</v>
      </c>
      <c r="I146" s="641"/>
      <c r="J146" s="642"/>
      <c r="K146" s="647" t="s">
        <v>320</v>
      </c>
      <c r="L146" s="648"/>
      <c r="M146" s="637" t="s">
        <v>320</v>
      </c>
      <c r="N146" s="637" t="s">
        <v>320</v>
      </c>
      <c r="O146" s="637" t="s">
        <v>320</v>
      </c>
      <c r="P146" s="233" t="s">
        <v>321</v>
      </c>
      <c r="Q146" s="234" t="s">
        <v>322</v>
      </c>
      <c r="R146" s="235" t="s">
        <v>323</v>
      </c>
      <c r="S146" s="236" t="s">
        <v>324</v>
      </c>
      <c r="T146" s="237" t="s">
        <v>325</v>
      </c>
      <c r="U146" s="238" t="s">
        <v>326</v>
      </c>
      <c r="V146" s="239" t="s">
        <v>327</v>
      </c>
      <c r="W146" s="240" t="s">
        <v>328</v>
      </c>
      <c r="X146" s="241" t="s">
        <v>329</v>
      </c>
      <c r="Y146" s="242" t="s">
        <v>330</v>
      </c>
      <c r="AC146"/>
    </row>
    <row r="147" spans="1:34" ht="22.5" customHeight="1" x14ac:dyDescent="0.25">
      <c r="A147" s="20"/>
      <c r="B147" s="643"/>
      <c r="C147" s="641"/>
      <c r="D147" s="642"/>
      <c r="E147" s="643"/>
      <c r="F147" s="641"/>
      <c r="G147" s="642"/>
      <c r="H147" s="643"/>
      <c r="I147" s="641"/>
      <c r="J147" s="642"/>
      <c r="K147" s="649"/>
      <c r="L147" s="648"/>
      <c r="M147" s="638"/>
      <c r="N147" s="638"/>
      <c r="O147" s="638"/>
      <c r="P147" s="243" t="s">
        <v>331</v>
      </c>
      <c r="Q147" s="244" t="s">
        <v>332</v>
      </c>
      <c r="R147" s="245" t="s">
        <v>333</v>
      </c>
      <c r="S147" s="246" t="s">
        <v>334</v>
      </c>
      <c r="T147" s="247" t="s">
        <v>335</v>
      </c>
      <c r="U147" s="248" t="s">
        <v>336</v>
      </c>
      <c r="V147" s="249" t="s">
        <v>337</v>
      </c>
      <c r="W147" s="250" t="s">
        <v>338</v>
      </c>
      <c r="X147" s="251" t="s">
        <v>339</v>
      </c>
      <c r="Y147" s="252" t="s">
        <v>340</v>
      </c>
      <c r="AC147"/>
    </row>
    <row r="148" spans="1:34" ht="22.5" customHeight="1" x14ac:dyDescent="0.25">
      <c r="A148" s="20"/>
      <c r="B148" s="644"/>
      <c r="C148" s="645"/>
      <c r="D148" s="646"/>
      <c r="E148" s="644"/>
      <c r="F148" s="645"/>
      <c r="G148" s="646"/>
      <c r="H148" s="644"/>
      <c r="I148" s="645"/>
      <c r="J148" s="646"/>
      <c r="K148" s="650"/>
      <c r="L148" s="651"/>
      <c r="M148" s="639"/>
      <c r="N148" s="639"/>
      <c r="O148" s="639"/>
      <c r="P148" s="253" t="s">
        <v>341</v>
      </c>
      <c r="Q148" s="254" t="s">
        <v>342</v>
      </c>
      <c r="R148" s="255" t="s">
        <v>343</v>
      </c>
      <c r="S148" s="256" t="s">
        <v>344</v>
      </c>
      <c r="T148" s="257" t="s">
        <v>345</v>
      </c>
      <c r="U148" s="258" t="s">
        <v>346</v>
      </c>
      <c r="V148" s="259" t="s">
        <v>347</v>
      </c>
      <c r="W148" s="260" t="s">
        <v>348</v>
      </c>
      <c r="X148" s="261" t="s">
        <v>349</v>
      </c>
      <c r="Y148" s="262" t="s">
        <v>350</v>
      </c>
      <c r="AC148"/>
    </row>
    <row r="149" spans="1:34" ht="15" customHeight="1" x14ac:dyDescent="0.25">
      <c r="AC149"/>
      <c r="AF149" s="16"/>
    </row>
    <row r="150" spans="1:34" ht="16.5" customHeight="1" x14ac:dyDescent="0.25">
      <c r="A150"/>
      <c r="J150" s="632"/>
      <c r="K150" s="632"/>
      <c r="L150" s="632"/>
      <c r="M150" s="632"/>
      <c r="N150" s="632"/>
      <c r="O150" s="632"/>
      <c r="P150" s="632"/>
      <c r="Q150" s="632"/>
      <c r="R150" s="632"/>
      <c r="S150" s="632"/>
      <c r="T150" s="632"/>
      <c r="U150" s="632"/>
      <c r="V150" s="632"/>
      <c r="W150" s="632"/>
      <c r="X150" s="2"/>
      <c r="Y150" s="3"/>
      <c r="Z150" s="3"/>
      <c r="AA150" s="4"/>
      <c r="AC150"/>
      <c r="AD150" t="s">
        <v>269</v>
      </c>
      <c r="AH150" s="60" t="s">
        <v>298</v>
      </c>
    </row>
    <row r="151" spans="1:34" ht="22.5" customHeight="1" x14ac:dyDescent="0.25">
      <c r="I151" s="635" t="s">
        <v>73</v>
      </c>
      <c r="J151" s="635"/>
      <c r="K151" s="635"/>
      <c r="L151" s="635"/>
      <c r="M151" s="635" t="s">
        <v>264</v>
      </c>
      <c r="N151" s="635"/>
      <c r="O151" s="635"/>
      <c r="P151" s="635"/>
      <c r="Q151" s="635"/>
      <c r="R151" s="635"/>
      <c r="S151" s="635"/>
      <c r="T151" s="635"/>
      <c r="U151" s="635"/>
      <c r="V151" s="635"/>
      <c r="W151" s="7"/>
      <c r="X151" s="8"/>
      <c r="Y151" s="636" t="s">
        <v>72</v>
      </c>
      <c r="Z151" s="636"/>
      <c r="AC151"/>
      <c r="AH151" s="60" t="s">
        <v>297</v>
      </c>
    </row>
    <row r="152" spans="1:34" ht="22.5" customHeight="1" x14ac:dyDescent="0.25">
      <c r="W152" s="7"/>
      <c r="X152" s="8"/>
      <c r="Y152" s="636"/>
      <c r="Z152" s="636"/>
      <c r="AC152"/>
    </row>
    <row r="153" spans="1:34" ht="22.5" customHeight="1" x14ac:dyDescent="0.25">
      <c r="J153" s="632"/>
      <c r="K153" s="632"/>
      <c r="L153" s="632"/>
      <c r="M153" s="632"/>
      <c r="N153" s="7"/>
      <c r="O153" s="7"/>
      <c r="P153" s="7"/>
      <c r="Q153" s="7"/>
      <c r="R153" s="632"/>
      <c r="S153" s="632"/>
      <c r="T153" s="632"/>
      <c r="U153" s="632"/>
      <c r="V153" s="7"/>
      <c r="W153" s="7"/>
      <c r="Y153" s="633" t="s">
        <v>269</v>
      </c>
      <c r="Z153" s="633"/>
      <c r="AC153"/>
    </row>
    <row r="154" spans="1:34" ht="22.5" customHeight="1" x14ac:dyDescent="0.25">
      <c r="J154" s="632"/>
      <c r="K154" s="632"/>
      <c r="L154" s="632"/>
      <c r="M154" s="632"/>
      <c r="N154" s="3"/>
      <c r="O154" s="3"/>
      <c r="P154" s="3"/>
      <c r="Q154" s="3"/>
      <c r="R154" s="3"/>
      <c r="S154" s="3"/>
      <c r="T154" s="3"/>
      <c r="U154" s="3"/>
      <c r="V154" s="3"/>
      <c r="W154" s="634"/>
      <c r="X154" s="634"/>
      <c r="Y154" s="634"/>
      <c r="Z154" s="634"/>
      <c r="AC154"/>
    </row>
    <row r="155" spans="1:34" ht="22.5" customHeight="1" x14ac:dyDescent="0.25"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634"/>
      <c r="X155" s="634"/>
      <c r="Y155" s="634"/>
      <c r="Z155" s="634"/>
      <c r="AC155"/>
    </row>
    <row r="156" spans="1:34" ht="22.5" customHeight="1" x14ac:dyDescent="0.25"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628" t="s">
        <v>270</v>
      </c>
      <c r="X156" s="628"/>
      <c r="Y156" s="628"/>
      <c r="Z156" s="628"/>
      <c r="AC156"/>
    </row>
    <row r="157" spans="1:34" ht="24.95" customHeight="1" x14ac:dyDescent="0.25">
      <c r="A157" s="10" t="s">
        <v>1</v>
      </c>
      <c r="B157" s="629" t="s">
        <v>2</v>
      </c>
      <c r="C157" s="629"/>
      <c r="D157" s="629"/>
      <c r="E157" s="629"/>
      <c r="F157" s="629"/>
      <c r="G157" s="629"/>
      <c r="H157" s="629"/>
      <c r="I157" s="629"/>
      <c r="J157" s="629"/>
      <c r="K157" s="629" t="s">
        <v>3</v>
      </c>
      <c r="L157" s="629"/>
      <c r="M157" s="629"/>
      <c r="N157" s="629"/>
      <c r="O157" s="629"/>
      <c r="P157" s="629"/>
      <c r="Q157" s="629"/>
      <c r="R157" s="629"/>
      <c r="S157" s="629"/>
      <c r="T157" s="629"/>
      <c r="U157" s="629"/>
      <c r="V157" s="629"/>
      <c r="W157" s="629"/>
      <c r="X157" s="629"/>
      <c r="Y157" s="629"/>
      <c r="Z157" s="629"/>
      <c r="AC157"/>
    </row>
    <row r="158" spans="1:34" ht="48.75" customHeight="1" x14ac:dyDescent="0.25">
      <c r="A158" s="10" t="s">
        <v>48</v>
      </c>
      <c r="B158" s="630" t="s">
        <v>69</v>
      </c>
      <c r="C158" s="630"/>
      <c r="D158" s="630"/>
      <c r="E158" s="630"/>
      <c r="F158" s="630"/>
      <c r="G158" s="630"/>
      <c r="H158" s="630"/>
      <c r="I158" s="630"/>
      <c r="J158" s="630"/>
      <c r="K158" s="11" t="s">
        <v>145</v>
      </c>
      <c r="L158" s="11" t="s">
        <v>147</v>
      </c>
      <c r="M158" s="11" t="s">
        <v>149</v>
      </c>
      <c r="N158" s="11" t="s">
        <v>151</v>
      </c>
      <c r="O158" s="11" t="s">
        <v>153</v>
      </c>
      <c r="P158" s="11" t="s">
        <v>155</v>
      </c>
      <c r="Q158" s="11" t="s">
        <v>157</v>
      </c>
      <c r="R158" s="11" t="s">
        <v>159</v>
      </c>
      <c r="S158" s="11" t="s">
        <v>161</v>
      </c>
      <c r="T158" s="11" t="s">
        <v>163</v>
      </c>
      <c r="U158" s="11" t="s">
        <v>165</v>
      </c>
      <c r="V158" s="11" t="s">
        <v>167</v>
      </c>
      <c r="W158" s="11" t="s">
        <v>169</v>
      </c>
      <c r="X158" s="11" t="s">
        <v>171</v>
      </c>
      <c r="Y158" s="11" t="s">
        <v>173</v>
      </c>
      <c r="Z158" s="10" t="s">
        <v>174</v>
      </c>
      <c r="AC158"/>
      <c r="AD158" t="s">
        <v>143</v>
      </c>
    </row>
    <row r="159" spans="1:34" ht="12.75" customHeight="1" x14ac:dyDescent="0.25">
      <c r="A159" s="12" t="s">
        <v>5</v>
      </c>
      <c r="B159" s="631" t="s">
        <v>6</v>
      </c>
      <c r="C159" s="631"/>
      <c r="D159" s="631"/>
      <c r="E159" s="631"/>
      <c r="F159" s="631"/>
      <c r="G159" s="631"/>
      <c r="H159" s="631"/>
      <c r="I159" s="631"/>
      <c r="J159" s="631"/>
      <c r="K159" s="13" t="s">
        <v>7</v>
      </c>
      <c r="L159" s="13" t="s">
        <v>8</v>
      </c>
      <c r="M159" s="13" t="s">
        <v>9</v>
      </c>
      <c r="N159" s="13" t="s">
        <v>10</v>
      </c>
      <c r="O159" s="13" t="s">
        <v>11</v>
      </c>
      <c r="P159" s="13" t="s">
        <v>12</v>
      </c>
      <c r="Q159" s="13" t="s">
        <v>13</v>
      </c>
      <c r="R159" s="13" t="s">
        <v>14</v>
      </c>
      <c r="S159" s="13" t="s">
        <v>15</v>
      </c>
      <c r="T159" s="13" t="s">
        <v>16</v>
      </c>
      <c r="U159" s="13" t="s">
        <v>17</v>
      </c>
      <c r="V159" s="13" t="s">
        <v>18</v>
      </c>
      <c r="W159" s="13" t="s">
        <v>19</v>
      </c>
      <c r="X159" s="13" t="s">
        <v>20</v>
      </c>
      <c r="Y159" s="13" t="s">
        <v>21</v>
      </c>
      <c r="Z159" s="13" t="s">
        <v>22</v>
      </c>
      <c r="AC159"/>
    </row>
    <row r="160" spans="1:34" ht="33" customHeight="1" x14ac:dyDescent="0.25">
      <c r="A160" s="667" t="s">
        <v>65</v>
      </c>
      <c r="B160" s="667"/>
      <c r="C160" s="667"/>
      <c r="D160" s="667"/>
      <c r="E160" s="667"/>
      <c r="F160" s="667"/>
      <c r="G160" s="667"/>
      <c r="H160" s="667"/>
      <c r="I160" s="667"/>
      <c r="J160" s="667"/>
      <c r="K160" s="668"/>
      <c r="L160" s="669"/>
      <c r="M160" s="669"/>
      <c r="N160" s="669"/>
      <c r="O160" s="669"/>
      <c r="P160" s="669"/>
      <c r="Q160" s="669"/>
      <c r="R160" s="669"/>
      <c r="S160" s="669"/>
      <c r="T160" s="669"/>
      <c r="U160" s="669"/>
      <c r="V160" s="669"/>
      <c r="W160" s="669"/>
      <c r="X160" s="669"/>
      <c r="Y160" s="669"/>
      <c r="Z160" s="670"/>
      <c r="AC160"/>
    </row>
    <row r="161" spans="1:30" ht="33" customHeight="1" x14ac:dyDescent="0.25">
      <c r="A161" s="15" t="s">
        <v>192</v>
      </c>
      <c r="B161" s="665" t="s">
        <v>193</v>
      </c>
      <c r="C161" s="665"/>
      <c r="D161" s="665"/>
      <c r="E161" s="665"/>
      <c r="F161" s="665"/>
      <c r="G161" s="665"/>
      <c r="H161" s="665"/>
      <c r="I161" s="665"/>
      <c r="J161" s="665"/>
      <c r="K161" s="62">
        <v>2918</v>
      </c>
      <c r="L161" s="62">
        <v>5908</v>
      </c>
      <c r="M161" s="62">
        <v>2877</v>
      </c>
      <c r="N161" s="62">
        <v>2702</v>
      </c>
      <c r="O161" s="62">
        <v>15696</v>
      </c>
      <c r="P161" s="62">
        <v>4473</v>
      </c>
      <c r="Q161" s="62">
        <v>6033</v>
      </c>
      <c r="R161" s="62">
        <v>10615</v>
      </c>
      <c r="S161" s="62">
        <v>1799</v>
      </c>
      <c r="T161" s="62">
        <v>4023</v>
      </c>
      <c r="U161" s="62">
        <v>5849</v>
      </c>
      <c r="V161" s="62">
        <v>2715</v>
      </c>
      <c r="W161" s="62">
        <v>4191</v>
      </c>
      <c r="X161" s="62">
        <v>2406</v>
      </c>
      <c r="Y161" s="62">
        <v>9918</v>
      </c>
      <c r="Z161" s="50">
        <f t="shared" ref="Z161:Z177" si="35">SUM(K161:Y161)</f>
        <v>82123</v>
      </c>
      <c r="AA161" s="23"/>
      <c r="AC161" s="17" t="s">
        <v>59</v>
      </c>
      <c r="AD161" s="1" t="s">
        <v>141</v>
      </c>
    </row>
    <row r="162" spans="1:30" ht="33" customHeight="1" x14ac:dyDescent="0.25">
      <c r="A162" s="15" t="s">
        <v>194</v>
      </c>
      <c r="B162" s="665" t="s">
        <v>195</v>
      </c>
      <c r="C162" s="665"/>
      <c r="D162" s="665"/>
      <c r="E162" s="665"/>
      <c r="F162" s="665"/>
      <c r="G162" s="665"/>
      <c r="H162" s="665"/>
      <c r="I162" s="665"/>
      <c r="J162" s="665"/>
      <c r="K162" s="62">
        <v>24644</v>
      </c>
      <c r="L162" s="62">
        <v>34723</v>
      </c>
      <c r="M162" s="62">
        <v>4870</v>
      </c>
      <c r="N162" s="62">
        <v>4866</v>
      </c>
      <c r="O162" s="62">
        <v>11541</v>
      </c>
      <c r="P162" s="62">
        <v>3313</v>
      </c>
      <c r="Q162" s="62">
        <v>4025</v>
      </c>
      <c r="R162" s="62">
        <v>1641</v>
      </c>
      <c r="S162" s="62">
        <v>1170</v>
      </c>
      <c r="T162" s="62">
        <v>4433</v>
      </c>
      <c r="U162" s="62">
        <v>5733</v>
      </c>
      <c r="V162" s="62">
        <v>5197</v>
      </c>
      <c r="W162" s="62">
        <v>1966</v>
      </c>
      <c r="X162" s="62">
        <v>4510</v>
      </c>
      <c r="Y162" s="62">
        <v>3676</v>
      </c>
      <c r="Z162" s="50">
        <f t="shared" si="35"/>
        <v>116308</v>
      </c>
      <c r="AA162" s="23"/>
      <c r="AC162" s="17" t="s">
        <v>59</v>
      </c>
      <c r="AD162" s="1" t="s">
        <v>141</v>
      </c>
    </row>
    <row r="163" spans="1:30" ht="33" customHeight="1" x14ac:dyDescent="0.25">
      <c r="A163" s="15" t="s">
        <v>196</v>
      </c>
      <c r="B163" s="665" t="s">
        <v>197</v>
      </c>
      <c r="C163" s="665"/>
      <c r="D163" s="665"/>
      <c r="E163" s="665"/>
      <c r="F163" s="665"/>
      <c r="G163" s="665"/>
      <c r="H163" s="665"/>
      <c r="I163" s="665"/>
      <c r="J163" s="665"/>
      <c r="K163" s="62">
        <v>1347</v>
      </c>
      <c r="L163" s="62">
        <v>2783</v>
      </c>
      <c r="M163" s="62">
        <v>1817</v>
      </c>
      <c r="N163" s="62">
        <v>1414</v>
      </c>
      <c r="O163" s="62">
        <v>1627</v>
      </c>
      <c r="P163" s="62">
        <v>1962</v>
      </c>
      <c r="Q163" s="62">
        <v>2250</v>
      </c>
      <c r="R163" s="62">
        <v>1291</v>
      </c>
      <c r="S163" s="62">
        <v>864</v>
      </c>
      <c r="T163" s="62">
        <v>9552</v>
      </c>
      <c r="U163" s="62">
        <v>2310</v>
      </c>
      <c r="V163" s="62">
        <v>1167</v>
      </c>
      <c r="W163" s="62">
        <v>1266</v>
      </c>
      <c r="X163" s="62">
        <v>587</v>
      </c>
      <c r="Y163" s="62">
        <v>11594</v>
      </c>
      <c r="Z163" s="50">
        <f t="shared" si="35"/>
        <v>41831</v>
      </c>
      <c r="AA163" s="23"/>
      <c r="AC163" s="17" t="s">
        <v>59</v>
      </c>
      <c r="AD163" s="1" t="s">
        <v>141</v>
      </c>
    </row>
    <row r="164" spans="1:30" ht="33" customHeight="1" x14ac:dyDescent="0.25">
      <c r="A164" s="15" t="s">
        <v>198</v>
      </c>
      <c r="B164" s="665" t="s">
        <v>199</v>
      </c>
      <c r="C164" s="665"/>
      <c r="D164" s="665"/>
      <c r="E164" s="665"/>
      <c r="F164" s="665"/>
      <c r="G164" s="665"/>
      <c r="H164" s="665"/>
      <c r="I164" s="665"/>
      <c r="J164" s="665"/>
      <c r="K164" s="62">
        <v>1296</v>
      </c>
      <c r="L164" s="62">
        <v>2643</v>
      </c>
      <c r="M164" s="62">
        <v>1490</v>
      </c>
      <c r="N164" s="62">
        <v>1356</v>
      </c>
      <c r="O164" s="62">
        <v>1813</v>
      </c>
      <c r="P164" s="62">
        <v>2428</v>
      </c>
      <c r="Q164" s="62">
        <v>3979</v>
      </c>
      <c r="R164" s="62">
        <v>1457</v>
      </c>
      <c r="S164" s="62">
        <v>954</v>
      </c>
      <c r="T164" s="62">
        <v>12878</v>
      </c>
      <c r="U164" s="62">
        <v>1716</v>
      </c>
      <c r="V164" s="62">
        <v>946</v>
      </c>
      <c r="W164" s="62">
        <v>1276</v>
      </c>
      <c r="X164" s="62">
        <v>520</v>
      </c>
      <c r="Y164" s="62">
        <v>18010</v>
      </c>
      <c r="Z164" s="50">
        <f t="shared" si="35"/>
        <v>52762</v>
      </c>
      <c r="AA164" s="23"/>
      <c r="AC164" s="17" t="s">
        <v>59</v>
      </c>
      <c r="AD164" s="1" t="s">
        <v>141</v>
      </c>
    </row>
    <row r="165" spans="1:30" ht="33" customHeight="1" x14ac:dyDescent="0.25">
      <c r="A165" s="15" t="s">
        <v>200</v>
      </c>
      <c r="B165" s="665" t="s">
        <v>201</v>
      </c>
      <c r="C165" s="665"/>
      <c r="D165" s="665"/>
      <c r="E165" s="665"/>
      <c r="F165" s="665"/>
      <c r="G165" s="665"/>
      <c r="H165" s="665"/>
      <c r="I165" s="665"/>
      <c r="J165" s="665"/>
      <c r="K165" s="62">
        <v>1635</v>
      </c>
      <c r="L165" s="62">
        <v>2763</v>
      </c>
      <c r="M165" s="62">
        <v>2948</v>
      </c>
      <c r="N165" s="62">
        <v>1819</v>
      </c>
      <c r="O165" s="62">
        <v>2333</v>
      </c>
      <c r="P165" s="62">
        <v>2912</v>
      </c>
      <c r="Q165" s="62">
        <v>40688</v>
      </c>
      <c r="R165" s="62">
        <v>69085</v>
      </c>
      <c r="S165" s="62">
        <v>8946</v>
      </c>
      <c r="T165" s="62">
        <v>3341</v>
      </c>
      <c r="U165" s="62">
        <v>2085</v>
      </c>
      <c r="V165" s="62">
        <v>1158</v>
      </c>
      <c r="W165" s="62">
        <v>1923</v>
      </c>
      <c r="X165" s="62">
        <v>583</v>
      </c>
      <c r="Y165" s="62">
        <v>2951</v>
      </c>
      <c r="Z165" s="50">
        <f t="shared" si="35"/>
        <v>145170</v>
      </c>
      <c r="AA165" s="23"/>
      <c r="AC165" s="17" t="s">
        <v>59</v>
      </c>
      <c r="AD165" s="1" t="s">
        <v>141</v>
      </c>
    </row>
    <row r="166" spans="1:30" ht="33" customHeight="1" x14ac:dyDescent="0.25">
      <c r="A166" s="15" t="s">
        <v>202</v>
      </c>
      <c r="B166" s="665" t="s">
        <v>203</v>
      </c>
      <c r="C166" s="665"/>
      <c r="D166" s="665"/>
      <c r="E166" s="665"/>
      <c r="F166" s="665"/>
      <c r="G166" s="665"/>
      <c r="H166" s="665"/>
      <c r="I166" s="665"/>
      <c r="J166" s="665"/>
      <c r="K166" s="62">
        <v>1534</v>
      </c>
      <c r="L166" s="62">
        <v>2775</v>
      </c>
      <c r="M166" s="62">
        <v>1179</v>
      </c>
      <c r="N166" s="62">
        <v>1803</v>
      </c>
      <c r="O166" s="62">
        <v>1574</v>
      </c>
      <c r="P166" s="62">
        <v>5407</v>
      </c>
      <c r="Q166" s="62">
        <v>2619</v>
      </c>
      <c r="R166" s="62">
        <v>1344</v>
      </c>
      <c r="S166" s="62">
        <v>942</v>
      </c>
      <c r="T166" s="62">
        <v>1770</v>
      </c>
      <c r="U166" s="62">
        <v>1717</v>
      </c>
      <c r="V166" s="62">
        <v>1009</v>
      </c>
      <c r="W166" s="62">
        <v>1723</v>
      </c>
      <c r="X166" s="62">
        <v>538</v>
      </c>
      <c r="Y166" s="62">
        <v>1648</v>
      </c>
      <c r="Z166" s="50">
        <f t="shared" si="35"/>
        <v>27582</v>
      </c>
      <c r="AA166" s="23"/>
      <c r="AC166" s="17" t="s">
        <v>59</v>
      </c>
      <c r="AD166" s="1" t="s">
        <v>141</v>
      </c>
    </row>
    <row r="167" spans="1:30" ht="33" customHeight="1" x14ac:dyDescent="0.25">
      <c r="A167" s="15" t="s">
        <v>204</v>
      </c>
      <c r="B167" s="665" t="s">
        <v>205</v>
      </c>
      <c r="C167" s="665"/>
      <c r="D167" s="665"/>
      <c r="E167" s="665"/>
      <c r="F167" s="665"/>
      <c r="G167" s="665"/>
      <c r="H167" s="665"/>
      <c r="I167" s="665"/>
      <c r="J167" s="665"/>
      <c r="K167" s="62">
        <v>5279</v>
      </c>
      <c r="L167" s="62">
        <v>7461</v>
      </c>
      <c r="M167" s="62">
        <v>4525</v>
      </c>
      <c r="N167" s="62">
        <v>5565</v>
      </c>
      <c r="O167" s="62">
        <v>7520</v>
      </c>
      <c r="P167" s="62">
        <v>4922</v>
      </c>
      <c r="Q167" s="62">
        <v>6742</v>
      </c>
      <c r="R167" s="62">
        <v>3556</v>
      </c>
      <c r="S167" s="62">
        <v>1797</v>
      </c>
      <c r="T167" s="62">
        <v>5748</v>
      </c>
      <c r="U167" s="62">
        <v>28898</v>
      </c>
      <c r="V167" s="62">
        <v>13367</v>
      </c>
      <c r="W167" s="62">
        <v>2787</v>
      </c>
      <c r="X167" s="62">
        <v>2388</v>
      </c>
      <c r="Y167" s="62">
        <v>4807</v>
      </c>
      <c r="Z167" s="50">
        <f t="shared" si="35"/>
        <v>105362</v>
      </c>
      <c r="AA167" s="23"/>
      <c r="AC167" s="17" t="s">
        <v>59</v>
      </c>
      <c r="AD167" s="1" t="s">
        <v>141</v>
      </c>
    </row>
    <row r="168" spans="1:30" ht="33" customHeight="1" x14ac:dyDescent="0.25">
      <c r="A168" s="15" t="s">
        <v>206</v>
      </c>
      <c r="B168" s="665" t="s">
        <v>207</v>
      </c>
      <c r="C168" s="665"/>
      <c r="D168" s="665"/>
      <c r="E168" s="665"/>
      <c r="F168" s="665"/>
      <c r="G168" s="665"/>
      <c r="H168" s="665"/>
      <c r="I168" s="665"/>
      <c r="J168" s="665"/>
      <c r="K168" s="62">
        <v>1077</v>
      </c>
      <c r="L168" s="62">
        <v>2376</v>
      </c>
      <c r="M168" s="62">
        <v>1455</v>
      </c>
      <c r="N168" s="62">
        <v>1359</v>
      </c>
      <c r="O168" s="62">
        <v>1176</v>
      </c>
      <c r="P168" s="62">
        <v>2518</v>
      </c>
      <c r="Q168" s="62">
        <v>3462</v>
      </c>
      <c r="R168" s="62">
        <v>8791</v>
      </c>
      <c r="S168" s="62">
        <v>2297</v>
      </c>
      <c r="T168" s="62">
        <v>1734</v>
      </c>
      <c r="U168" s="62">
        <v>1639</v>
      </c>
      <c r="V168" s="62">
        <v>1216</v>
      </c>
      <c r="W168" s="62">
        <v>2318</v>
      </c>
      <c r="X168" s="62">
        <v>677</v>
      </c>
      <c r="Y168" s="62">
        <v>1764</v>
      </c>
      <c r="Z168" s="50">
        <f t="shared" si="35"/>
        <v>33859</v>
      </c>
      <c r="AA168" s="23"/>
      <c r="AC168" s="17" t="s">
        <v>59</v>
      </c>
      <c r="AD168" s="1" t="s">
        <v>141</v>
      </c>
    </row>
    <row r="169" spans="1:30" ht="33" customHeight="1" x14ac:dyDescent="0.25">
      <c r="A169" s="15" t="s">
        <v>208</v>
      </c>
      <c r="B169" s="665" t="s">
        <v>209</v>
      </c>
      <c r="C169" s="665"/>
      <c r="D169" s="665"/>
      <c r="E169" s="665"/>
      <c r="F169" s="665"/>
      <c r="G169" s="665"/>
      <c r="H169" s="665"/>
      <c r="I169" s="665"/>
      <c r="J169" s="665"/>
      <c r="K169" s="62">
        <v>304</v>
      </c>
      <c r="L169" s="62">
        <v>492</v>
      </c>
      <c r="M169" s="62">
        <v>306</v>
      </c>
      <c r="N169" s="62">
        <v>336</v>
      </c>
      <c r="O169" s="62">
        <v>851</v>
      </c>
      <c r="P169" s="62">
        <v>567</v>
      </c>
      <c r="Q169" s="62">
        <v>684</v>
      </c>
      <c r="R169" s="62">
        <v>691</v>
      </c>
      <c r="S169" s="62">
        <v>325</v>
      </c>
      <c r="T169" s="62">
        <v>5837</v>
      </c>
      <c r="U169" s="62">
        <v>516</v>
      </c>
      <c r="V169" s="62">
        <v>252</v>
      </c>
      <c r="W169" s="62">
        <v>488</v>
      </c>
      <c r="X169" s="62">
        <v>117</v>
      </c>
      <c r="Y169" s="62">
        <v>1740</v>
      </c>
      <c r="Z169" s="50">
        <f t="shared" si="35"/>
        <v>13506</v>
      </c>
      <c r="AA169" s="23"/>
      <c r="AC169" s="17" t="s">
        <v>59</v>
      </c>
      <c r="AD169" s="1" t="s">
        <v>141</v>
      </c>
    </row>
    <row r="170" spans="1:30" ht="33" customHeight="1" x14ac:dyDescent="0.25">
      <c r="A170" s="15" t="s">
        <v>210</v>
      </c>
      <c r="B170" s="665" t="s">
        <v>211</v>
      </c>
      <c r="C170" s="665"/>
      <c r="D170" s="665"/>
      <c r="E170" s="665"/>
      <c r="F170" s="665"/>
      <c r="G170" s="665"/>
      <c r="H170" s="665"/>
      <c r="I170" s="665"/>
      <c r="J170" s="665"/>
      <c r="K170" s="62">
        <v>1037</v>
      </c>
      <c r="L170" s="62">
        <v>1085</v>
      </c>
      <c r="M170" s="62">
        <v>1168</v>
      </c>
      <c r="N170" s="62">
        <v>766</v>
      </c>
      <c r="O170" s="62">
        <v>1107</v>
      </c>
      <c r="P170" s="62">
        <v>1047</v>
      </c>
      <c r="Q170" s="62">
        <v>1308</v>
      </c>
      <c r="R170" s="62">
        <v>2343</v>
      </c>
      <c r="S170" s="62">
        <v>5013</v>
      </c>
      <c r="T170" s="62">
        <v>1217</v>
      </c>
      <c r="U170" s="62">
        <v>1246</v>
      </c>
      <c r="V170" s="62">
        <v>956</v>
      </c>
      <c r="W170" s="62">
        <v>1088</v>
      </c>
      <c r="X170" s="62">
        <v>314</v>
      </c>
      <c r="Y170" s="62">
        <v>982</v>
      </c>
      <c r="Z170" s="50">
        <f t="shared" si="35"/>
        <v>20677</v>
      </c>
      <c r="AA170" s="23"/>
      <c r="AC170" s="17" t="s">
        <v>59</v>
      </c>
      <c r="AD170" s="1" t="s">
        <v>141</v>
      </c>
    </row>
    <row r="171" spans="1:30" ht="33" customHeight="1" x14ac:dyDescent="0.25">
      <c r="A171" s="15" t="s">
        <v>212</v>
      </c>
      <c r="B171" s="665" t="s">
        <v>213</v>
      </c>
      <c r="C171" s="665"/>
      <c r="D171" s="665"/>
      <c r="E171" s="665"/>
      <c r="F171" s="665"/>
      <c r="G171" s="665"/>
      <c r="H171" s="665"/>
      <c r="I171" s="665"/>
      <c r="J171" s="665"/>
      <c r="K171" s="62">
        <v>506</v>
      </c>
      <c r="L171" s="62">
        <v>739</v>
      </c>
      <c r="M171" s="62">
        <v>406</v>
      </c>
      <c r="N171" s="62">
        <v>931</v>
      </c>
      <c r="O171" s="62">
        <v>800</v>
      </c>
      <c r="P171" s="62">
        <v>1622</v>
      </c>
      <c r="Q171" s="62">
        <v>4228</v>
      </c>
      <c r="R171" s="62">
        <v>1984</v>
      </c>
      <c r="S171" s="62">
        <v>2178</v>
      </c>
      <c r="T171" s="62">
        <v>25684</v>
      </c>
      <c r="U171" s="62">
        <v>1638</v>
      </c>
      <c r="V171" s="62">
        <v>944</v>
      </c>
      <c r="W171" s="62">
        <v>883</v>
      </c>
      <c r="X171" s="62">
        <v>132</v>
      </c>
      <c r="Y171" s="62">
        <v>20894</v>
      </c>
      <c r="Z171" s="50">
        <f t="shared" si="35"/>
        <v>63569</v>
      </c>
      <c r="AA171" s="23"/>
      <c r="AC171" s="17" t="s">
        <v>59</v>
      </c>
      <c r="AD171" s="1" t="s">
        <v>141</v>
      </c>
    </row>
    <row r="172" spans="1:30" ht="33" customHeight="1" x14ac:dyDescent="0.25">
      <c r="A172" s="15" t="s">
        <v>214</v>
      </c>
      <c r="B172" s="665" t="s">
        <v>215</v>
      </c>
      <c r="C172" s="665"/>
      <c r="D172" s="665"/>
      <c r="E172" s="665"/>
      <c r="F172" s="665"/>
      <c r="G172" s="665"/>
      <c r="H172" s="665"/>
      <c r="I172" s="665"/>
      <c r="J172" s="665"/>
      <c r="K172" s="62">
        <v>448</v>
      </c>
      <c r="L172" s="62">
        <v>650</v>
      </c>
      <c r="M172" s="62">
        <v>427</v>
      </c>
      <c r="N172" s="62">
        <v>421</v>
      </c>
      <c r="O172" s="62">
        <v>748</v>
      </c>
      <c r="P172" s="62">
        <v>638</v>
      </c>
      <c r="Q172" s="62">
        <v>759</v>
      </c>
      <c r="R172" s="62">
        <v>654</v>
      </c>
      <c r="S172" s="62">
        <v>388</v>
      </c>
      <c r="T172" s="62">
        <v>15943</v>
      </c>
      <c r="U172" s="62">
        <v>695</v>
      </c>
      <c r="V172" s="62">
        <v>246</v>
      </c>
      <c r="W172" s="62">
        <v>805</v>
      </c>
      <c r="X172" s="62">
        <v>170</v>
      </c>
      <c r="Y172" s="62">
        <v>6284</v>
      </c>
      <c r="Z172" s="50">
        <f t="shared" si="35"/>
        <v>29276</v>
      </c>
      <c r="AA172" s="23"/>
      <c r="AC172" s="17" t="s">
        <v>59</v>
      </c>
      <c r="AD172" s="1" t="s">
        <v>141</v>
      </c>
    </row>
    <row r="173" spans="1:30" ht="33" customHeight="1" x14ac:dyDescent="0.25">
      <c r="A173" s="15" t="s">
        <v>216</v>
      </c>
      <c r="B173" s="665" t="s">
        <v>217</v>
      </c>
      <c r="C173" s="665"/>
      <c r="D173" s="665"/>
      <c r="E173" s="665"/>
      <c r="F173" s="665"/>
      <c r="G173" s="665"/>
      <c r="H173" s="665"/>
      <c r="I173" s="665"/>
      <c r="J173" s="665"/>
      <c r="K173" s="62">
        <v>5420</v>
      </c>
      <c r="L173" s="62">
        <v>12835</v>
      </c>
      <c r="M173" s="62">
        <v>16738</v>
      </c>
      <c r="N173" s="62">
        <v>2161</v>
      </c>
      <c r="O173" s="62">
        <v>2665</v>
      </c>
      <c r="P173" s="62">
        <v>715</v>
      </c>
      <c r="Q173" s="62">
        <v>2730</v>
      </c>
      <c r="R173" s="62">
        <v>2779</v>
      </c>
      <c r="S173" s="62">
        <v>334</v>
      </c>
      <c r="T173" s="62">
        <v>1532</v>
      </c>
      <c r="U173" s="62">
        <v>3012</v>
      </c>
      <c r="V173" s="62">
        <v>662</v>
      </c>
      <c r="W173" s="62">
        <v>1451</v>
      </c>
      <c r="X173" s="62">
        <v>776</v>
      </c>
      <c r="Y173" s="62">
        <v>820</v>
      </c>
      <c r="Z173" s="50">
        <f t="shared" si="35"/>
        <v>54630</v>
      </c>
      <c r="AA173" s="23"/>
      <c r="AC173" s="17" t="s">
        <v>59</v>
      </c>
      <c r="AD173" s="1" t="s">
        <v>141</v>
      </c>
    </row>
    <row r="174" spans="1:30" ht="33" customHeight="1" x14ac:dyDescent="0.25">
      <c r="A174" s="15" t="s">
        <v>218</v>
      </c>
      <c r="B174" s="665" t="s">
        <v>219</v>
      </c>
      <c r="C174" s="665"/>
      <c r="D174" s="665"/>
      <c r="E174" s="665"/>
      <c r="F174" s="665"/>
      <c r="G174" s="665"/>
      <c r="H174" s="665"/>
      <c r="I174" s="665"/>
      <c r="J174" s="665"/>
      <c r="K174" s="62">
        <v>30572</v>
      </c>
      <c r="L174" s="62">
        <v>39079</v>
      </c>
      <c r="M174" s="62">
        <v>3927</v>
      </c>
      <c r="N174" s="62">
        <v>4394</v>
      </c>
      <c r="O174" s="62">
        <v>20708</v>
      </c>
      <c r="P174" s="62">
        <v>3607</v>
      </c>
      <c r="Q174" s="62">
        <v>4285</v>
      </c>
      <c r="R174" s="62">
        <v>2846</v>
      </c>
      <c r="S174" s="62">
        <v>1441</v>
      </c>
      <c r="T174" s="62">
        <v>3228</v>
      </c>
      <c r="U174" s="62">
        <v>19763</v>
      </c>
      <c r="V174" s="62">
        <v>2645</v>
      </c>
      <c r="W174" s="62">
        <v>2890</v>
      </c>
      <c r="X174" s="62">
        <v>10869</v>
      </c>
      <c r="Y174" s="62">
        <v>3622</v>
      </c>
      <c r="Z174" s="50">
        <f t="shared" si="35"/>
        <v>153876</v>
      </c>
      <c r="AA174" s="23"/>
      <c r="AC174" s="17" t="s">
        <v>59</v>
      </c>
      <c r="AD174" s="1" t="s">
        <v>141</v>
      </c>
    </row>
    <row r="175" spans="1:30" ht="32.25" customHeight="1" x14ac:dyDescent="0.25">
      <c r="A175" s="15" t="s">
        <v>220</v>
      </c>
      <c r="B175" s="665" t="s">
        <v>221</v>
      </c>
      <c r="C175" s="665"/>
      <c r="D175" s="665"/>
      <c r="E175" s="665"/>
      <c r="F175" s="665"/>
      <c r="G175" s="665"/>
      <c r="H175" s="665"/>
      <c r="I175" s="665"/>
      <c r="J175" s="665"/>
      <c r="K175" s="62">
        <v>831</v>
      </c>
      <c r="L175" s="62">
        <v>833</v>
      </c>
      <c r="M175" s="62">
        <v>884</v>
      </c>
      <c r="N175" s="62">
        <v>804</v>
      </c>
      <c r="O175" s="62">
        <v>624</v>
      </c>
      <c r="P175" s="62">
        <v>3791</v>
      </c>
      <c r="Q175" s="62">
        <v>1462</v>
      </c>
      <c r="R175" s="62">
        <v>663</v>
      </c>
      <c r="S175" s="62">
        <v>527</v>
      </c>
      <c r="T175" s="62">
        <v>976</v>
      </c>
      <c r="U175" s="62">
        <v>734</v>
      </c>
      <c r="V175" s="62">
        <v>373</v>
      </c>
      <c r="W175" s="62">
        <v>2824</v>
      </c>
      <c r="X175" s="62">
        <v>249</v>
      </c>
      <c r="Y175" s="62">
        <v>737</v>
      </c>
      <c r="Z175" s="50">
        <f t="shared" si="35"/>
        <v>16312</v>
      </c>
      <c r="AA175" s="23"/>
      <c r="AC175" s="17" t="s">
        <v>59</v>
      </c>
      <c r="AD175" s="1" t="s">
        <v>141</v>
      </c>
    </row>
    <row r="176" spans="1:30" ht="32.25" customHeight="1" x14ac:dyDescent="0.25">
      <c r="A176" s="15" t="s">
        <v>222</v>
      </c>
      <c r="B176" s="665" t="s">
        <v>223</v>
      </c>
      <c r="C176" s="665"/>
      <c r="D176" s="665"/>
      <c r="E176" s="665"/>
      <c r="F176" s="665"/>
      <c r="G176" s="665"/>
      <c r="H176" s="665"/>
      <c r="I176" s="665"/>
      <c r="J176" s="665"/>
      <c r="K176" s="62">
        <v>3730</v>
      </c>
      <c r="L176" s="62">
        <v>6203</v>
      </c>
      <c r="M176" s="62">
        <v>1889</v>
      </c>
      <c r="N176" s="62">
        <v>1285</v>
      </c>
      <c r="O176" s="62">
        <v>1742</v>
      </c>
      <c r="P176" s="62">
        <v>571</v>
      </c>
      <c r="Q176" s="62">
        <v>1292</v>
      </c>
      <c r="R176" s="62">
        <v>785</v>
      </c>
      <c r="S176" s="62">
        <v>694</v>
      </c>
      <c r="T176" s="62">
        <v>922</v>
      </c>
      <c r="U176" s="62">
        <v>14781</v>
      </c>
      <c r="V176" s="62">
        <v>2925</v>
      </c>
      <c r="W176" s="62">
        <v>375</v>
      </c>
      <c r="X176" s="62">
        <v>554</v>
      </c>
      <c r="Y176" s="62">
        <v>714</v>
      </c>
      <c r="Z176" s="50">
        <f t="shared" si="35"/>
        <v>38462</v>
      </c>
      <c r="AA176" s="23"/>
      <c r="AC176" s="17" t="s">
        <v>59</v>
      </c>
      <c r="AD176" s="1" t="s">
        <v>141</v>
      </c>
    </row>
    <row r="177" spans="1:34" ht="32.25" customHeight="1" x14ac:dyDescent="0.25">
      <c r="A177" s="15" t="s">
        <v>224</v>
      </c>
      <c r="B177" s="665" t="s">
        <v>225</v>
      </c>
      <c r="C177" s="665"/>
      <c r="D177" s="665"/>
      <c r="E177" s="665"/>
      <c r="F177" s="665"/>
      <c r="G177" s="665"/>
      <c r="H177" s="665"/>
      <c r="I177" s="665"/>
      <c r="J177" s="665"/>
      <c r="K177" s="62">
        <v>2925</v>
      </c>
      <c r="L177" s="62">
        <v>16887</v>
      </c>
      <c r="M177" s="62">
        <v>1267</v>
      </c>
      <c r="N177" s="62">
        <v>809</v>
      </c>
      <c r="O177" s="62">
        <v>1639</v>
      </c>
      <c r="P177" s="62">
        <v>530</v>
      </c>
      <c r="Q177" s="62">
        <v>1602</v>
      </c>
      <c r="R177" s="62">
        <v>820</v>
      </c>
      <c r="S177" s="62">
        <v>308</v>
      </c>
      <c r="T177" s="62">
        <v>941</v>
      </c>
      <c r="U177" s="62">
        <v>990</v>
      </c>
      <c r="V177" s="62">
        <v>351</v>
      </c>
      <c r="W177" s="62">
        <v>406</v>
      </c>
      <c r="X177" s="62">
        <v>524</v>
      </c>
      <c r="Y177" s="62">
        <v>640</v>
      </c>
      <c r="Z177" s="50">
        <f t="shared" si="35"/>
        <v>30639</v>
      </c>
      <c r="AA177" s="23"/>
      <c r="AC177" s="17" t="s">
        <v>59</v>
      </c>
      <c r="AD177" s="1" t="s">
        <v>141</v>
      </c>
    </row>
    <row r="178" spans="1:34" ht="15.75" customHeight="1" x14ac:dyDescent="0.25">
      <c r="A178" s="6"/>
      <c r="AA178" s="16" t="s">
        <v>58</v>
      </c>
      <c r="AC178"/>
    </row>
    <row r="179" spans="1:34" ht="16.5" customHeight="1" x14ac:dyDescent="0.25">
      <c r="A179" s="6"/>
      <c r="B179" s="666" t="s">
        <v>116</v>
      </c>
      <c r="C179" s="666"/>
      <c r="D179" s="666"/>
      <c r="E179" s="666"/>
      <c r="F179" s="666"/>
      <c r="G179" s="666"/>
      <c r="H179" s="666"/>
      <c r="I179" s="666"/>
      <c r="J179" s="666"/>
      <c r="K179" s="666"/>
      <c r="L179" s="666"/>
      <c r="M179" s="666"/>
      <c r="N179" s="666"/>
      <c r="O179" s="666"/>
      <c r="P179" s="614" t="s">
        <v>35</v>
      </c>
      <c r="Q179" s="615"/>
      <c r="R179" s="615"/>
      <c r="S179" s="615"/>
      <c r="T179" s="615"/>
      <c r="U179" s="615"/>
      <c r="V179" s="615"/>
      <c r="W179" s="615"/>
      <c r="X179" s="615"/>
      <c r="Y179" s="616"/>
      <c r="AC179"/>
    </row>
    <row r="180" spans="1:34" ht="22.5" customHeight="1" x14ac:dyDescent="0.25">
      <c r="A180" s="20"/>
      <c r="B180" s="652" t="s">
        <v>134</v>
      </c>
      <c r="C180" s="653"/>
      <c r="D180" s="654"/>
      <c r="E180" s="652" t="s">
        <v>135</v>
      </c>
      <c r="F180" s="653"/>
      <c r="G180" s="654"/>
      <c r="H180" s="652" t="s">
        <v>136</v>
      </c>
      <c r="I180" s="653"/>
      <c r="J180" s="654"/>
      <c r="K180" s="658" t="s">
        <v>137</v>
      </c>
      <c r="L180" s="659"/>
      <c r="M180" s="662" t="s">
        <v>138</v>
      </c>
      <c r="N180" s="662" t="s">
        <v>139</v>
      </c>
      <c r="O180" s="662" t="s">
        <v>140</v>
      </c>
      <c r="P180" s="263" t="s">
        <v>300</v>
      </c>
      <c r="Q180" s="264" t="s">
        <v>301</v>
      </c>
      <c r="R180" s="265" t="s">
        <v>302</v>
      </c>
      <c r="S180" s="266" t="s">
        <v>303</v>
      </c>
      <c r="T180" s="267" t="s">
        <v>304</v>
      </c>
      <c r="U180" s="268" t="s">
        <v>305</v>
      </c>
      <c r="V180" s="269" t="s">
        <v>306</v>
      </c>
      <c r="W180" s="270" t="s">
        <v>307</v>
      </c>
      <c r="X180" s="271" t="s">
        <v>308</v>
      </c>
      <c r="Y180" s="272" t="s">
        <v>309</v>
      </c>
      <c r="AC180"/>
    </row>
    <row r="181" spans="1:34" ht="22.5" customHeight="1" x14ac:dyDescent="0.25">
      <c r="A181" s="20"/>
      <c r="B181" s="655"/>
      <c r="C181" s="656"/>
      <c r="D181" s="657"/>
      <c r="E181" s="655"/>
      <c r="F181" s="656"/>
      <c r="G181" s="657"/>
      <c r="H181" s="655"/>
      <c r="I181" s="656"/>
      <c r="J181" s="657"/>
      <c r="K181" s="660"/>
      <c r="L181" s="661"/>
      <c r="M181" s="663"/>
      <c r="N181" s="663"/>
      <c r="O181" s="663"/>
      <c r="P181" s="273" t="s">
        <v>310</v>
      </c>
      <c r="Q181" s="274" t="s">
        <v>311</v>
      </c>
      <c r="R181" s="275" t="s">
        <v>312</v>
      </c>
      <c r="S181" s="276" t="s">
        <v>313</v>
      </c>
      <c r="T181" s="277" t="s">
        <v>314</v>
      </c>
      <c r="U181" s="278" t="s">
        <v>315</v>
      </c>
      <c r="V181" s="279" t="s">
        <v>316</v>
      </c>
      <c r="W181" s="280" t="s">
        <v>317</v>
      </c>
      <c r="X181" s="281" t="s">
        <v>318</v>
      </c>
      <c r="Y181" s="282" t="s">
        <v>319</v>
      </c>
      <c r="AC181"/>
    </row>
    <row r="182" spans="1:34" ht="22.5" customHeight="1" x14ac:dyDescent="0.25">
      <c r="A182" s="20"/>
      <c r="B182" s="640" t="s">
        <v>320</v>
      </c>
      <c r="C182" s="641"/>
      <c r="D182" s="642"/>
      <c r="E182" s="640" t="s">
        <v>320</v>
      </c>
      <c r="F182" s="641"/>
      <c r="G182" s="642"/>
      <c r="H182" s="640" t="s">
        <v>320</v>
      </c>
      <c r="I182" s="641"/>
      <c r="J182" s="642"/>
      <c r="K182" s="647" t="s">
        <v>320</v>
      </c>
      <c r="L182" s="648"/>
      <c r="M182" s="637" t="s">
        <v>320</v>
      </c>
      <c r="N182" s="637" t="s">
        <v>320</v>
      </c>
      <c r="O182" s="637" t="s">
        <v>320</v>
      </c>
      <c r="P182" s="283" t="s">
        <v>321</v>
      </c>
      <c r="Q182" s="284" t="s">
        <v>322</v>
      </c>
      <c r="R182" s="285" t="s">
        <v>323</v>
      </c>
      <c r="S182" s="286" t="s">
        <v>324</v>
      </c>
      <c r="T182" s="287" t="s">
        <v>325</v>
      </c>
      <c r="U182" s="288" t="s">
        <v>326</v>
      </c>
      <c r="V182" s="289" t="s">
        <v>327</v>
      </c>
      <c r="W182" s="290" t="s">
        <v>328</v>
      </c>
      <c r="X182" s="291" t="s">
        <v>329</v>
      </c>
      <c r="Y182" s="292" t="s">
        <v>330</v>
      </c>
      <c r="AC182"/>
    </row>
    <row r="183" spans="1:34" ht="22.5" customHeight="1" x14ac:dyDescent="0.25">
      <c r="A183" s="20"/>
      <c r="B183" s="643"/>
      <c r="C183" s="641"/>
      <c r="D183" s="642"/>
      <c r="E183" s="643"/>
      <c r="F183" s="641"/>
      <c r="G183" s="642"/>
      <c r="H183" s="643"/>
      <c r="I183" s="641"/>
      <c r="J183" s="642"/>
      <c r="K183" s="649"/>
      <c r="L183" s="648"/>
      <c r="M183" s="638"/>
      <c r="N183" s="638"/>
      <c r="O183" s="638"/>
      <c r="P183" s="293" t="s">
        <v>331</v>
      </c>
      <c r="Q183" s="294" t="s">
        <v>332</v>
      </c>
      <c r="R183" s="295" t="s">
        <v>333</v>
      </c>
      <c r="S183" s="296" t="s">
        <v>334</v>
      </c>
      <c r="T183" s="297" t="s">
        <v>335</v>
      </c>
      <c r="U183" s="298" t="s">
        <v>336</v>
      </c>
      <c r="V183" s="299" t="s">
        <v>337</v>
      </c>
      <c r="W183" s="300" t="s">
        <v>338</v>
      </c>
      <c r="X183" s="301" t="s">
        <v>339</v>
      </c>
      <c r="Y183" s="302" t="s">
        <v>340</v>
      </c>
      <c r="AC183"/>
    </row>
    <row r="184" spans="1:34" ht="22.5" customHeight="1" x14ac:dyDescent="0.25">
      <c r="A184" s="20"/>
      <c r="B184" s="644"/>
      <c r="C184" s="645"/>
      <c r="D184" s="646"/>
      <c r="E184" s="644"/>
      <c r="F184" s="645"/>
      <c r="G184" s="646"/>
      <c r="H184" s="644"/>
      <c r="I184" s="645"/>
      <c r="J184" s="646"/>
      <c r="K184" s="650"/>
      <c r="L184" s="651"/>
      <c r="M184" s="639"/>
      <c r="N184" s="639"/>
      <c r="O184" s="639"/>
      <c r="P184" s="303" t="s">
        <v>341</v>
      </c>
      <c r="Q184" s="304" t="s">
        <v>342</v>
      </c>
      <c r="R184" s="305" t="s">
        <v>343</v>
      </c>
      <c r="S184" s="306" t="s">
        <v>344</v>
      </c>
      <c r="T184" s="307" t="s">
        <v>345</v>
      </c>
      <c r="U184" s="308" t="s">
        <v>346</v>
      </c>
      <c r="V184" s="309" t="s">
        <v>347</v>
      </c>
      <c r="W184" s="310" t="s">
        <v>348</v>
      </c>
      <c r="X184" s="311" t="s">
        <v>349</v>
      </c>
      <c r="Y184" s="312" t="s">
        <v>350</v>
      </c>
      <c r="AC184"/>
    </row>
    <row r="185" spans="1:34" ht="15" customHeight="1" x14ac:dyDescent="0.25">
      <c r="AC185"/>
      <c r="AF185" s="16"/>
    </row>
    <row r="186" spans="1:34" ht="16.5" customHeight="1" x14ac:dyDescent="0.25">
      <c r="A186"/>
      <c r="J186" s="632"/>
      <c r="K186" s="632"/>
      <c r="L186" s="632"/>
      <c r="M186" s="632"/>
      <c r="N186" s="632"/>
      <c r="O186" s="632"/>
      <c r="P186" s="632"/>
      <c r="Q186" s="632"/>
      <c r="R186" s="632"/>
      <c r="S186" s="632"/>
      <c r="T186" s="632"/>
      <c r="U186" s="632"/>
      <c r="V186" s="632"/>
      <c r="W186" s="632"/>
      <c r="X186" s="2"/>
      <c r="Y186" s="3"/>
      <c r="Z186" s="3"/>
      <c r="AA186" s="4"/>
      <c r="AC186"/>
      <c r="AD186" t="s">
        <v>281</v>
      </c>
      <c r="AH186" s="60" t="s">
        <v>298</v>
      </c>
    </row>
    <row r="187" spans="1:34" ht="22.5" customHeight="1" x14ac:dyDescent="0.25">
      <c r="I187" s="635" t="s">
        <v>73</v>
      </c>
      <c r="J187" s="635"/>
      <c r="K187" s="635"/>
      <c r="L187" s="635"/>
      <c r="M187" s="635" t="s">
        <v>264</v>
      </c>
      <c r="N187" s="635"/>
      <c r="O187" s="635"/>
      <c r="P187" s="635"/>
      <c r="Q187" s="635"/>
      <c r="R187" s="635"/>
      <c r="S187" s="635"/>
      <c r="T187" s="635"/>
      <c r="U187" s="635"/>
      <c r="V187" s="635"/>
      <c r="W187" s="7"/>
      <c r="X187" s="8"/>
      <c r="Y187" s="636" t="s">
        <v>72</v>
      </c>
      <c r="Z187" s="636"/>
      <c r="AC187"/>
      <c r="AH187" s="60" t="s">
        <v>297</v>
      </c>
    </row>
    <row r="188" spans="1:34" ht="22.5" customHeight="1" x14ac:dyDescent="0.25">
      <c r="W188" s="7"/>
      <c r="X188" s="8"/>
      <c r="Y188" s="636"/>
      <c r="Z188" s="636"/>
      <c r="AC188"/>
    </row>
    <row r="189" spans="1:34" ht="22.5" customHeight="1" x14ac:dyDescent="0.25">
      <c r="J189" s="632"/>
      <c r="K189" s="632"/>
      <c r="L189" s="632"/>
      <c r="M189" s="632"/>
      <c r="N189" s="7"/>
      <c r="O189" s="7"/>
      <c r="P189" s="7"/>
      <c r="Q189" s="7"/>
      <c r="R189" s="632"/>
      <c r="S189" s="632"/>
      <c r="T189" s="632"/>
      <c r="U189" s="632"/>
      <c r="V189" s="7"/>
      <c r="W189" s="7"/>
      <c r="Y189" s="633" t="s">
        <v>281</v>
      </c>
      <c r="Z189" s="633"/>
      <c r="AC189"/>
    </row>
    <row r="190" spans="1:34" ht="22.5" customHeight="1" x14ac:dyDescent="0.25">
      <c r="J190" s="632"/>
      <c r="K190" s="632"/>
      <c r="L190" s="632"/>
      <c r="M190" s="632"/>
      <c r="N190" s="3"/>
      <c r="O190" s="3"/>
      <c r="P190" s="3"/>
      <c r="Q190" s="3"/>
      <c r="R190" s="3"/>
      <c r="S190" s="3"/>
      <c r="T190" s="3"/>
      <c r="U190" s="3"/>
      <c r="V190" s="3"/>
      <c r="W190" s="634"/>
      <c r="X190" s="634"/>
      <c r="Y190" s="634"/>
      <c r="Z190" s="634"/>
      <c r="AC190"/>
    </row>
    <row r="191" spans="1:34" ht="22.5" customHeight="1" x14ac:dyDescent="0.25"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634"/>
      <c r="X191" s="634"/>
      <c r="Y191" s="634"/>
      <c r="Z191" s="634"/>
      <c r="AC191"/>
    </row>
    <row r="192" spans="1:34" ht="22.5" customHeight="1" x14ac:dyDescent="0.25"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628" t="s">
        <v>282</v>
      </c>
      <c r="X192" s="628"/>
      <c r="Y192" s="628"/>
      <c r="Z192" s="628"/>
      <c r="AC192"/>
    </row>
    <row r="193" spans="1:30" ht="24.95" customHeight="1" x14ac:dyDescent="0.25">
      <c r="A193" s="10" t="s">
        <v>1</v>
      </c>
      <c r="B193" s="629" t="s">
        <v>2</v>
      </c>
      <c r="C193" s="629"/>
      <c r="D193" s="629"/>
      <c r="E193" s="629"/>
      <c r="F193" s="629"/>
      <c r="G193" s="629"/>
      <c r="H193" s="629"/>
      <c r="I193" s="629"/>
      <c r="J193" s="629"/>
      <c r="K193" s="629" t="s">
        <v>3</v>
      </c>
      <c r="L193" s="629"/>
      <c r="M193" s="629"/>
      <c r="N193" s="629"/>
      <c r="O193" s="629"/>
      <c r="P193" s="629"/>
      <c r="Q193" s="629"/>
      <c r="R193" s="629"/>
      <c r="S193" s="629"/>
      <c r="T193" s="629"/>
      <c r="U193" s="629"/>
      <c r="V193" s="629"/>
      <c r="W193" s="629"/>
      <c r="X193" s="629"/>
      <c r="Y193" s="629"/>
      <c r="Z193" s="629"/>
      <c r="AC193"/>
    </row>
    <row r="194" spans="1:30" ht="48.75" customHeight="1" x14ac:dyDescent="0.25">
      <c r="A194" s="10" t="s">
        <v>48</v>
      </c>
      <c r="B194" s="630" t="s">
        <v>69</v>
      </c>
      <c r="C194" s="630"/>
      <c r="D194" s="630"/>
      <c r="E194" s="630"/>
      <c r="F194" s="630"/>
      <c r="G194" s="630"/>
      <c r="H194" s="630"/>
      <c r="I194" s="630"/>
      <c r="J194" s="630"/>
      <c r="K194" s="11" t="s">
        <v>174</v>
      </c>
      <c r="L194" s="11" t="s">
        <v>178</v>
      </c>
      <c r="M194" s="11" t="s">
        <v>180</v>
      </c>
      <c r="N194" s="11" t="s">
        <v>182</v>
      </c>
      <c r="O194" s="11" t="s">
        <v>184</v>
      </c>
      <c r="P194" s="11" t="s">
        <v>186</v>
      </c>
      <c r="Q194" s="11" t="s">
        <v>188</v>
      </c>
      <c r="R194" s="11" t="s">
        <v>190</v>
      </c>
      <c r="S194" s="61"/>
      <c r="T194" s="61"/>
      <c r="U194" s="61"/>
      <c r="V194" s="61"/>
      <c r="W194" s="61"/>
      <c r="X194" s="61"/>
      <c r="Y194" s="61"/>
      <c r="Z194" s="10" t="s">
        <v>191</v>
      </c>
      <c r="AC194"/>
      <c r="AD194" t="s">
        <v>176</v>
      </c>
    </row>
    <row r="195" spans="1:30" ht="12.75" customHeight="1" x14ac:dyDescent="0.25">
      <c r="A195" s="12" t="s">
        <v>5</v>
      </c>
      <c r="B195" s="631" t="s">
        <v>6</v>
      </c>
      <c r="C195" s="631"/>
      <c r="D195" s="631"/>
      <c r="E195" s="631"/>
      <c r="F195" s="631"/>
      <c r="G195" s="631"/>
      <c r="H195" s="631"/>
      <c r="I195" s="631"/>
      <c r="J195" s="631"/>
      <c r="K195" s="13" t="s">
        <v>7</v>
      </c>
      <c r="L195" s="13" t="s">
        <v>8</v>
      </c>
      <c r="M195" s="13" t="s">
        <v>9</v>
      </c>
      <c r="N195" s="13" t="s">
        <v>10</v>
      </c>
      <c r="O195" s="13" t="s">
        <v>11</v>
      </c>
      <c r="P195" s="13" t="s">
        <v>12</v>
      </c>
      <c r="Q195" s="13" t="s">
        <v>13</v>
      </c>
      <c r="R195" s="13" t="s">
        <v>14</v>
      </c>
      <c r="S195" s="13" t="s">
        <v>15</v>
      </c>
      <c r="T195" s="13" t="s">
        <v>16</v>
      </c>
      <c r="U195" s="13" t="s">
        <v>17</v>
      </c>
      <c r="V195" s="13" t="s">
        <v>18</v>
      </c>
      <c r="W195" s="13" t="s">
        <v>19</v>
      </c>
      <c r="X195" s="13" t="s">
        <v>20</v>
      </c>
      <c r="Y195" s="13" t="s">
        <v>21</v>
      </c>
      <c r="Z195" s="13" t="s">
        <v>22</v>
      </c>
      <c r="AC195"/>
    </row>
    <row r="196" spans="1:30" ht="33" customHeight="1" x14ac:dyDescent="0.25">
      <c r="A196" s="667" t="s">
        <v>65</v>
      </c>
      <c r="B196" s="667"/>
      <c r="C196" s="667"/>
      <c r="D196" s="667"/>
      <c r="E196" s="667"/>
      <c r="F196" s="667"/>
      <c r="G196" s="667"/>
      <c r="H196" s="667"/>
      <c r="I196" s="667"/>
      <c r="J196" s="667"/>
      <c r="K196" s="668"/>
      <c r="L196" s="669"/>
      <c r="M196" s="669"/>
      <c r="N196" s="669"/>
      <c r="O196" s="669"/>
      <c r="P196" s="669"/>
      <c r="Q196" s="669"/>
      <c r="R196" s="669"/>
      <c r="S196" s="669"/>
      <c r="T196" s="669"/>
      <c r="U196" s="669"/>
      <c r="V196" s="669"/>
      <c r="W196" s="669"/>
      <c r="X196" s="669"/>
      <c r="Y196" s="669"/>
      <c r="Z196" s="670"/>
      <c r="AC196"/>
    </row>
    <row r="197" spans="1:30" ht="33" customHeight="1" x14ac:dyDescent="0.25">
      <c r="A197" s="15" t="s">
        <v>192</v>
      </c>
      <c r="B197" s="665" t="s">
        <v>193</v>
      </c>
      <c r="C197" s="665"/>
      <c r="D197" s="665"/>
      <c r="E197" s="665"/>
      <c r="F197" s="665"/>
      <c r="G197" s="665"/>
      <c r="H197" s="665"/>
      <c r="I197" s="665"/>
      <c r="J197" s="665"/>
      <c r="K197" s="50">
        <f t="shared" ref="K197:K213" si="36">Z161</f>
        <v>82123</v>
      </c>
      <c r="L197" s="62">
        <v>3042</v>
      </c>
      <c r="M197" s="62">
        <v>2072</v>
      </c>
      <c r="N197" s="62">
        <v>2969</v>
      </c>
      <c r="O197" s="62">
        <v>8079</v>
      </c>
      <c r="P197" s="62">
        <v>4536</v>
      </c>
      <c r="Q197" s="62">
        <v>2110</v>
      </c>
      <c r="R197" s="62">
        <v>2317</v>
      </c>
      <c r="S197" s="61"/>
      <c r="T197" s="61"/>
      <c r="U197" s="61"/>
      <c r="V197" s="61"/>
      <c r="W197" s="61"/>
      <c r="X197" s="61"/>
      <c r="Y197" s="61"/>
      <c r="Z197" s="50">
        <f t="shared" ref="Z197:Z213" si="37">SUM(K197:Y197)</f>
        <v>107248</v>
      </c>
      <c r="AA197" s="23"/>
      <c r="AC197" s="17" t="s">
        <v>59</v>
      </c>
      <c r="AD197" s="1" t="s">
        <v>142</v>
      </c>
    </row>
    <row r="198" spans="1:30" ht="33" customHeight="1" x14ac:dyDescent="0.25">
      <c r="A198" s="15" t="s">
        <v>194</v>
      </c>
      <c r="B198" s="665" t="s">
        <v>195</v>
      </c>
      <c r="C198" s="665"/>
      <c r="D198" s="665"/>
      <c r="E198" s="665"/>
      <c r="F198" s="665"/>
      <c r="G198" s="665"/>
      <c r="H198" s="665"/>
      <c r="I198" s="665"/>
      <c r="J198" s="665"/>
      <c r="K198" s="50">
        <f t="shared" si="36"/>
        <v>116308</v>
      </c>
      <c r="L198" s="62">
        <v>1887</v>
      </c>
      <c r="M198" s="62">
        <v>2682</v>
      </c>
      <c r="N198" s="62">
        <v>2769</v>
      </c>
      <c r="O198" s="62">
        <v>35878</v>
      </c>
      <c r="P198" s="62">
        <v>4611</v>
      </c>
      <c r="Q198" s="62">
        <v>4520</v>
      </c>
      <c r="R198" s="62">
        <v>5260</v>
      </c>
      <c r="S198" s="61"/>
      <c r="T198" s="61"/>
      <c r="U198" s="61"/>
      <c r="V198" s="61"/>
      <c r="W198" s="61"/>
      <c r="X198" s="61"/>
      <c r="Y198" s="61"/>
      <c r="Z198" s="50">
        <f t="shared" si="37"/>
        <v>173915</v>
      </c>
      <c r="AA198" s="23"/>
      <c r="AC198" s="17" t="s">
        <v>59</v>
      </c>
      <c r="AD198" s="1" t="s">
        <v>142</v>
      </c>
    </row>
    <row r="199" spans="1:30" ht="33" customHeight="1" x14ac:dyDescent="0.25">
      <c r="A199" s="15" t="s">
        <v>196</v>
      </c>
      <c r="B199" s="665" t="s">
        <v>197</v>
      </c>
      <c r="C199" s="665"/>
      <c r="D199" s="665"/>
      <c r="E199" s="665"/>
      <c r="F199" s="665"/>
      <c r="G199" s="665"/>
      <c r="H199" s="665"/>
      <c r="I199" s="665"/>
      <c r="J199" s="665"/>
      <c r="K199" s="50">
        <f t="shared" si="36"/>
        <v>41831</v>
      </c>
      <c r="L199" s="62">
        <v>844</v>
      </c>
      <c r="M199" s="62">
        <v>954</v>
      </c>
      <c r="N199" s="62">
        <v>1864</v>
      </c>
      <c r="O199" s="62">
        <v>711</v>
      </c>
      <c r="P199" s="62">
        <v>21835</v>
      </c>
      <c r="Q199" s="62">
        <v>745</v>
      </c>
      <c r="R199" s="62">
        <v>1153</v>
      </c>
      <c r="S199" s="61"/>
      <c r="T199" s="61"/>
      <c r="U199" s="61"/>
      <c r="V199" s="61"/>
      <c r="W199" s="61"/>
      <c r="X199" s="61"/>
      <c r="Y199" s="61"/>
      <c r="Z199" s="50">
        <f t="shared" si="37"/>
        <v>69937</v>
      </c>
      <c r="AA199" s="23"/>
      <c r="AC199" s="17" t="s">
        <v>59</v>
      </c>
      <c r="AD199" s="1" t="s">
        <v>142</v>
      </c>
    </row>
    <row r="200" spans="1:30" ht="33" customHeight="1" x14ac:dyDescent="0.25">
      <c r="A200" s="15" t="s">
        <v>198</v>
      </c>
      <c r="B200" s="665" t="s">
        <v>199</v>
      </c>
      <c r="C200" s="665"/>
      <c r="D200" s="665"/>
      <c r="E200" s="665"/>
      <c r="F200" s="665"/>
      <c r="G200" s="665"/>
      <c r="H200" s="665"/>
      <c r="I200" s="665"/>
      <c r="J200" s="665"/>
      <c r="K200" s="50">
        <f t="shared" si="36"/>
        <v>52762</v>
      </c>
      <c r="L200" s="62">
        <v>969</v>
      </c>
      <c r="M200" s="62">
        <v>531</v>
      </c>
      <c r="N200" s="62">
        <v>1220</v>
      </c>
      <c r="O200" s="62">
        <v>743</v>
      </c>
      <c r="P200" s="62">
        <v>6775</v>
      </c>
      <c r="Q200" s="62">
        <v>673</v>
      </c>
      <c r="R200" s="62">
        <v>883</v>
      </c>
      <c r="S200" s="61"/>
      <c r="T200" s="61"/>
      <c r="U200" s="61"/>
      <c r="V200" s="61"/>
      <c r="W200" s="61"/>
      <c r="X200" s="61"/>
      <c r="Y200" s="61"/>
      <c r="Z200" s="50">
        <f t="shared" si="37"/>
        <v>64556</v>
      </c>
      <c r="AA200" s="23"/>
      <c r="AC200" s="17" t="s">
        <v>59</v>
      </c>
      <c r="AD200" s="1" t="s">
        <v>142</v>
      </c>
    </row>
    <row r="201" spans="1:30" ht="33" customHeight="1" x14ac:dyDescent="0.25">
      <c r="A201" s="15" t="s">
        <v>200</v>
      </c>
      <c r="B201" s="665" t="s">
        <v>201</v>
      </c>
      <c r="C201" s="665"/>
      <c r="D201" s="665"/>
      <c r="E201" s="665"/>
      <c r="F201" s="665"/>
      <c r="G201" s="665"/>
      <c r="H201" s="665"/>
      <c r="I201" s="665"/>
      <c r="J201" s="665"/>
      <c r="K201" s="50">
        <f t="shared" si="36"/>
        <v>145170</v>
      </c>
      <c r="L201" s="62">
        <v>16527</v>
      </c>
      <c r="M201" s="62">
        <v>719</v>
      </c>
      <c r="N201" s="62">
        <v>7766</v>
      </c>
      <c r="O201" s="62">
        <v>1892</v>
      </c>
      <c r="P201" s="62">
        <v>4496</v>
      </c>
      <c r="Q201" s="62">
        <v>729</v>
      </c>
      <c r="R201" s="62">
        <v>1898</v>
      </c>
      <c r="S201" s="61"/>
      <c r="T201" s="61"/>
      <c r="U201" s="61"/>
      <c r="V201" s="61"/>
      <c r="W201" s="61"/>
      <c r="X201" s="61"/>
      <c r="Y201" s="61"/>
      <c r="Z201" s="50">
        <f t="shared" si="37"/>
        <v>179197</v>
      </c>
      <c r="AA201" s="23"/>
      <c r="AC201" s="17" t="s">
        <v>59</v>
      </c>
      <c r="AD201" s="1" t="s">
        <v>142</v>
      </c>
    </row>
    <row r="202" spans="1:30" ht="33" customHeight="1" x14ac:dyDescent="0.25">
      <c r="A202" s="15" t="s">
        <v>202</v>
      </c>
      <c r="B202" s="665" t="s">
        <v>203</v>
      </c>
      <c r="C202" s="665"/>
      <c r="D202" s="665"/>
      <c r="E202" s="665"/>
      <c r="F202" s="665"/>
      <c r="G202" s="665"/>
      <c r="H202" s="665"/>
      <c r="I202" s="665"/>
      <c r="J202" s="665"/>
      <c r="K202" s="50">
        <f t="shared" si="36"/>
        <v>27582</v>
      </c>
      <c r="L202" s="62">
        <v>977</v>
      </c>
      <c r="M202" s="62">
        <v>541</v>
      </c>
      <c r="N202" s="62">
        <v>1474</v>
      </c>
      <c r="O202" s="62">
        <v>875</v>
      </c>
      <c r="P202" s="62">
        <v>1880</v>
      </c>
      <c r="Q202" s="62">
        <v>452</v>
      </c>
      <c r="R202" s="62">
        <v>1526</v>
      </c>
      <c r="S202" s="61"/>
      <c r="T202" s="61"/>
      <c r="U202" s="61"/>
      <c r="V202" s="61"/>
      <c r="W202" s="61"/>
      <c r="X202" s="61"/>
      <c r="Y202" s="61"/>
      <c r="Z202" s="50">
        <f t="shared" si="37"/>
        <v>35307</v>
      </c>
      <c r="AA202" s="23"/>
      <c r="AC202" s="17" t="s">
        <v>59</v>
      </c>
      <c r="AD202" s="1" t="s">
        <v>142</v>
      </c>
    </row>
    <row r="203" spans="1:30" ht="33" customHeight="1" x14ac:dyDescent="0.25">
      <c r="A203" s="15" t="s">
        <v>204</v>
      </c>
      <c r="B203" s="665" t="s">
        <v>205</v>
      </c>
      <c r="C203" s="665"/>
      <c r="D203" s="665"/>
      <c r="E203" s="665"/>
      <c r="F203" s="665"/>
      <c r="G203" s="665"/>
      <c r="H203" s="665"/>
      <c r="I203" s="665"/>
      <c r="J203" s="665"/>
      <c r="K203" s="50">
        <f t="shared" si="36"/>
        <v>105362</v>
      </c>
      <c r="L203" s="62">
        <v>2104</v>
      </c>
      <c r="M203" s="62">
        <v>13161</v>
      </c>
      <c r="N203" s="62">
        <v>62062</v>
      </c>
      <c r="O203" s="62">
        <v>4231</v>
      </c>
      <c r="P203" s="62">
        <v>5965</v>
      </c>
      <c r="Q203" s="62">
        <v>2244</v>
      </c>
      <c r="R203" s="62">
        <v>3893</v>
      </c>
      <c r="S203" s="61"/>
      <c r="T203" s="61"/>
      <c r="U203" s="61"/>
      <c r="V203" s="61"/>
      <c r="W203" s="61"/>
      <c r="X203" s="61"/>
      <c r="Y203" s="61"/>
      <c r="Z203" s="50">
        <f t="shared" si="37"/>
        <v>199022</v>
      </c>
      <c r="AA203" s="23"/>
      <c r="AC203" s="17" t="s">
        <v>59</v>
      </c>
      <c r="AD203" s="1" t="s">
        <v>142</v>
      </c>
    </row>
    <row r="204" spans="1:30" ht="33" customHeight="1" x14ac:dyDescent="0.25">
      <c r="A204" s="15" t="s">
        <v>206</v>
      </c>
      <c r="B204" s="665" t="s">
        <v>207</v>
      </c>
      <c r="C204" s="665"/>
      <c r="D204" s="665"/>
      <c r="E204" s="665"/>
      <c r="F204" s="665"/>
      <c r="G204" s="665"/>
      <c r="H204" s="665"/>
      <c r="I204" s="665"/>
      <c r="J204" s="665"/>
      <c r="K204" s="50">
        <f t="shared" si="36"/>
        <v>33859</v>
      </c>
      <c r="L204" s="62">
        <v>9188</v>
      </c>
      <c r="M204" s="62">
        <v>483</v>
      </c>
      <c r="N204" s="62">
        <v>1750</v>
      </c>
      <c r="O204" s="62">
        <v>1204</v>
      </c>
      <c r="P204" s="62">
        <v>1568</v>
      </c>
      <c r="Q204" s="62">
        <v>659</v>
      </c>
      <c r="R204" s="62">
        <v>1034</v>
      </c>
      <c r="S204" s="61"/>
      <c r="T204" s="61"/>
      <c r="U204" s="61"/>
      <c r="V204" s="61"/>
      <c r="W204" s="61"/>
      <c r="X204" s="61"/>
      <c r="Y204" s="61"/>
      <c r="Z204" s="50">
        <f t="shared" si="37"/>
        <v>49745</v>
      </c>
      <c r="AA204" s="23"/>
      <c r="AC204" s="17" t="s">
        <v>59</v>
      </c>
      <c r="AD204" s="1" t="s">
        <v>142</v>
      </c>
    </row>
    <row r="205" spans="1:30" ht="33" customHeight="1" x14ac:dyDescent="0.25">
      <c r="A205" s="15" t="s">
        <v>208</v>
      </c>
      <c r="B205" s="665" t="s">
        <v>209</v>
      </c>
      <c r="C205" s="665"/>
      <c r="D205" s="665"/>
      <c r="E205" s="665"/>
      <c r="F205" s="665"/>
      <c r="G205" s="665"/>
      <c r="H205" s="665"/>
      <c r="I205" s="665"/>
      <c r="J205" s="665"/>
      <c r="K205" s="50">
        <f t="shared" si="36"/>
        <v>13506</v>
      </c>
      <c r="L205" s="62">
        <v>285</v>
      </c>
      <c r="M205" s="62">
        <v>199</v>
      </c>
      <c r="N205" s="62">
        <v>315</v>
      </c>
      <c r="O205" s="62">
        <v>428</v>
      </c>
      <c r="P205" s="62">
        <v>21878</v>
      </c>
      <c r="Q205" s="62">
        <v>111</v>
      </c>
      <c r="R205" s="62">
        <v>227</v>
      </c>
      <c r="S205" s="61"/>
      <c r="T205" s="61"/>
      <c r="U205" s="61"/>
      <c r="V205" s="61"/>
      <c r="W205" s="61"/>
      <c r="X205" s="61"/>
      <c r="Y205" s="61"/>
      <c r="Z205" s="50">
        <f t="shared" si="37"/>
        <v>36949</v>
      </c>
      <c r="AA205" s="23"/>
      <c r="AC205" s="17" t="s">
        <v>59</v>
      </c>
      <c r="AD205" s="1" t="s">
        <v>142</v>
      </c>
    </row>
    <row r="206" spans="1:30" ht="33" customHeight="1" x14ac:dyDescent="0.25">
      <c r="A206" s="15" t="s">
        <v>210</v>
      </c>
      <c r="B206" s="665" t="s">
        <v>211</v>
      </c>
      <c r="C206" s="665"/>
      <c r="D206" s="665"/>
      <c r="E206" s="665"/>
      <c r="F206" s="665"/>
      <c r="G206" s="665"/>
      <c r="H206" s="665"/>
      <c r="I206" s="665"/>
      <c r="J206" s="665"/>
      <c r="K206" s="50">
        <f t="shared" si="36"/>
        <v>20677</v>
      </c>
      <c r="L206" s="62">
        <v>3143</v>
      </c>
      <c r="M206" s="62">
        <v>347</v>
      </c>
      <c r="N206" s="62">
        <v>2317</v>
      </c>
      <c r="O206" s="62">
        <v>1472</v>
      </c>
      <c r="P206" s="62">
        <v>899</v>
      </c>
      <c r="Q206" s="62">
        <v>326</v>
      </c>
      <c r="R206" s="62">
        <v>692</v>
      </c>
      <c r="S206" s="61"/>
      <c r="T206" s="61"/>
      <c r="U206" s="61"/>
      <c r="V206" s="61"/>
      <c r="W206" s="61"/>
      <c r="X206" s="61"/>
      <c r="Y206" s="61"/>
      <c r="Z206" s="50">
        <f t="shared" si="37"/>
        <v>29873</v>
      </c>
      <c r="AA206" s="23"/>
      <c r="AC206" s="17" t="s">
        <v>59</v>
      </c>
      <c r="AD206" s="1" t="s">
        <v>142</v>
      </c>
    </row>
    <row r="207" spans="1:30" ht="33" customHeight="1" x14ac:dyDescent="0.25">
      <c r="A207" s="15" t="s">
        <v>212</v>
      </c>
      <c r="B207" s="665" t="s">
        <v>213</v>
      </c>
      <c r="C207" s="665"/>
      <c r="D207" s="665"/>
      <c r="E207" s="665"/>
      <c r="F207" s="665"/>
      <c r="G207" s="665"/>
      <c r="H207" s="665"/>
      <c r="I207" s="665"/>
      <c r="J207" s="665"/>
      <c r="K207" s="50">
        <f t="shared" si="36"/>
        <v>63569</v>
      </c>
      <c r="L207" s="62">
        <v>9408</v>
      </c>
      <c r="M207" s="62">
        <v>278</v>
      </c>
      <c r="N207" s="62">
        <v>1024</v>
      </c>
      <c r="O207" s="62">
        <v>1695</v>
      </c>
      <c r="P207" s="62">
        <v>15989</v>
      </c>
      <c r="Q207" s="62">
        <v>117</v>
      </c>
      <c r="R207" s="62">
        <v>346</v>
      </c>
      <c r="S207" s="61"/>
      <c r="T207" s="61"/>
      <c r="U207" s="61"/>
      <c r="V207" s="61"/>
      <c r="W207" s="61"/>
      <c r="X207" s="61"/>
      <c r="Y207" s="61"/>
      <c r="Z207" s="50">
        <f t="shared" si="37"/>
        <v>92426</v>
      </c>
      <c r="AA207" s="23"/>
      <c r="AC207" s="17" t="s">
        <v>59</v>
      </c>
      <c r="AD207" s="1" t="s">
        <v>142</v>
      </c>
    </row>
    <row r="208" spans="1:30" ht="33" customHeight="1" x14ac:dyDescent="0.25">
      <c r="A208" s="15" t="s">
        <v>214</v>
      </c>
      <c r="B208" s="665" t="s">
        <v>215</v>
      </c>
      <c r="C208" s="665"/>
      <c r="D208" s="665"/>
      <c r="E208" s="665"/>
      <c r="F208" s="665"/>
      <c r="G208" s="665"/>
      <c r="H208" s="665"/>
      <c r="I208" s="665"/>
      <c r="J208" s="665"/>
      <c r="K208" s="50">
        <f t="shared" si="36"/>
        <v>29276</v>
      </c>
      <c r="L208" s="62">
        <v>386</v>
      </c>
      <c r="M208" s="62">
        <v>161</v>
      </c>
      <c r="N208" s="62">
        <v>382</v>
      </c>
      <c r="O208" s="62">
        <v>642</v>
      </c>
      <c r="P208" s="62">
        <v>7799</v>
      </c>
      <c r="Q208" s="62">
        <v>145</v>
      </c>
      <c r="R208" s="62">
        <v>266</v>
      </c>
      <c r="S208" s="61"/>
      <c r="T208" s="61"/>
      <c r="U208" s="61"/>
      <c r="V208" s="61"/>
      <c r="W208" s="61"/>
      <c r="X208" s="61"/>
      <c r="Y208" s="61"/>
      <c r="Z208" s="50">
        <f t="shared" si="37"/>
        <v>39057</v>
      </c>
      <c r="AA208" s="23"/>
      <c r="AC208" s="17" t="s">
        <v>59</v>
      </c>
      <c r="AD208" s="1" t="s">
        <v>142</v>
      </c>
    </row>
    <row r="209" spans="1:34" ht="33" customHeight="1" x14ac:dyDescent="0.25">
      <c r="A209" s="15" t="s">
        <v>216</v>
      </c>
      <c r="B209" s="665" t="s">
        <v>217</v>
      </c>
      <c r="C209" s="665"/>
      <c r="D209" s="665"/>
      <c r="E209" s="665"/>
      <c r="F209" s="665"/>
      <c r="G209" s="665"/>
      <c r="H209" s="665"/>
      <c r="I209" s="665"/>
      <c r="J209" s="665"/>
      <c r="K209" s="50">
        <f t="shared" si="36"/>
        <v>54630</v>
      </c>
      <c r="L209" s="62">
        <v>551</v>
      </c>
      <c r="M209" s="62">
        <v>872</v>
      </c>
      <c r="N209" s="62">
        <v>1189</v>
      </c>
      <c r="O209" s="62">
        <v>7501</v>
      </c>
      <c r="P209" s="62">
        <v>993</v>
      </c>
      <c r="Q209" s="62">
        <v>390</v>
      </c>
      <c r="R209" s="62">
        <v>3282</v>
      </c>
      <c r="S209" s="61"/>
      <c r="T209" s="61"/>
      <c r="U209" s="61"/>
      <c r="V209" s="61"/>
      <c r="W209" s="61"/>
      <c r="X209" s="61"/>
      <c r="Y209" s="61"/>
      <c r="Z209" s="50">
        <f t="shared" si="37"/>
        <v>69408</v>
      </c>
      <c r="AA209" s="23"/>
      <c r="AC209" s="17" t="s">
        <v>59</v>
      </c>
      <c r="AD209" s="1" t="s">
        <v>142</v>
      </c>
    </row>
    <row r="210" spans="1:34" ht="33" customHeight="1" x14ac:dyDescent="0.25">
      <c r="A210" s="15" t="s">
        <v>218</v>
      </c>
      <c r="B210" s="665" t="s">
        <v>219</v>
      </c>
      <c r="C210" s="665"/>
      <c r="D210" s="665"/>
      <c r="E210" s="665"/>
      <c r="F210" s="665"/>
      <c r="G210" s="665"/>
      <c r="H210" s="665"/>
      <c r="I210" s="665"/>
      <c r="J210" s="665"/>
      <c r="K210" s="50">
        <f t="shared" si="36"/>
        <v>153876</v>
      </c>
      <c r="L210" s="62">
        <v>1676</v>
      </c>
      <c r="M210" s="62">
        <v>3604</v>
      </c>
      <c r="N210" s="62">
        <v>14217</v>
      </c>
      <c r="O210" s="62">
        <v>31796</v>
      </c>
      <c r="P210" s="62">
        <v>2207</v>
      </c>
      <c r="Q210" s="62">
        <v>11600</v>
      </c>
      <c r="R210" s="62">
        <v>9511</v>
      </c>
      <c r="S210" s="61"/>
      <c r="T210" s="61"/>
      <c r="U210" s="61"/>
      <c r="V210" s="61"/>
      <c r="W210" s="61"/>
      <c r="X210" s="61"/>
      <c r="Y210" s="61"/>
      <c r="Z210" s="50">
        <f t="shared" si="37"/>
        <v>228487</v>
      </c>
      <c r="AA210" s="23"/>
      <c r="AC210" s="17" t="s">
        <v>59</v>
      </c>
      <c r="AD210" s="1" t="s">
        <v>142</v>
      </c>
    </row>
    <row r="211" spans="1:34" ht="32.25" customHeight="1" x14ac:dyDescent="0.25">
      <c r="A211" s="15" t="s">
        <v>220</v>
      </c>
      <c r="B211" s="665" t="s">
        <v>221</v>
      </c>
      <c r="C211" s="665"/>
      <c r="D211" s="665"/>
      <c r="E211" s="665"/>
      <c r="F211" s="665"/>
      <c r="G211" s="665"/>
      <c r="H211" s="665"/>
      <c r="I211" s="665"/>
      <c r="J211" s="665"/>
      <c r="K211" s="50">
        <f t="shared" si="36"/>
        <v>16312</v>
      </c>
      <c r="L211" s="62">
        <v>677</v>
      </c>
      <c r="M211" s="62">
        <v>252</v>
      </c>
      <c r="N211" s="62">
        <v>891</v>
      </c>
      <c r="O211" s="62">
        <v>1779</v>
      </c>
      <c r="P211" s="62">
        <v>1176</v>
      </c>
      <c r="Q211" s="62">
        <v>139</v>
      </c>
      <c r="R211" s="62">
        <v>1683</v>
      </c>
      <c r="S211" s="61"/>
      <c r="T211" s="61"/>
      <c r="U211" s="61"/>
      <c r="V211" s="61"/>
      <c r="W211" s="61"/>
      <c r="X211" s="61"/>
      <c r="Y211" s="61"/>
      <c r="Z211" s="50">
        <f t="shared" si="37"/>
        <v>22909</v>
      </c>
      <c r="AA211" s="23"/>
      <c r="AC211" s="17" t="s">
        <v>59</v>
      </c>
      <c r="AD211" s="1" t="s">
        <v>142</v>
      </c>
    </row>
    <row r="212" spans="1:34" ht="32.25" customHeight="1" x14ac:dyDescent="0.25">
      <c r="A212" s="15" t="s">
        <v>222</v>
      </c>
      <c r="B212" s="665" t="s">
        <v>223</v>
      </c>
      <c r="C212" s="665"/>
      <c r="D212" s="665"/>
      <c r="E212" s="665"/>
      <c r="F212" s="665"/>
      <c r="G212" s="665"/>
      <c r="H212" s="665"/>
      <c r="I212" s="665"/>
      <c r="J212" s="665"/>
      <c r="K212" s="50">
        <f t="shared" si="36"/>
        <v>38462</v>
      </c>
      <c r="L212" s="62">
        <v>1438</v>
      </c>
      <c r="M212" s="62">
        <v>2349</v>
      </c>
      <c r="N212" s="62">
        <v>8518</v>
      </c>
      <c r="O212" s="62">
        <v>3621</v>
      </c>
      <c r="P212" s="62">
        <v>1844</v>
      </c>
      <c r="Q212" s="62">
        <v>2089</v>
      </c>
      <c r="R212" s="62">
        <v>1231</v>
      </c>
      <c r="S212" s="61"/>
      <c r="T212" s="61"/>
      <c r="U212" s="61"/>
      <c r="V212" s="61"/>
      <c r="W212" s="61"/>
      <c r="X212" s="61"/>
      <c r="Y212" s="61"/>
      <c r="Z212" s="50">
        <f t="shared" si="37"/>
        <v>59552</v>
      </c>
      <c r="AA212" s="23"/>
      <c r="AC212" s="17" t="s">
        <v>59</v>
      </c>
      <c r="AD212" s="1" t="s">
        <v>142</v>
      </c>
    </row>
    <row r="213" spans="1:34" ht="32.25" customHeight="1" x14ac:dyDescent="0.25">
      <c r="A213" s="15" t="s">
        <v>224</v>
      </c>
      <c r="B213" s="665" t="s">
        <v>225</v>
      </c>
      <c r="C213" s="665"/>
      <c r="D213" s="665"/>
      <c r="E213" s="665"/>
      <c r="F213" s="665"/>
      <c r="G213" s="665"/>
      <c r="H213" s="665"/>
      <c r="I213" s="665"/>
      <c r="J213" s="665"/>
      <c r="K213" s="50">
        <f t="shared" si="36"/>
        <v>30639</v>
      </c>
      <c r="L213" s="62">
        <v>372</v>
      </c>
      <c r="M213" s="62">
        <v>344</v>
      </c>
      <c r="N213" s="62">
        <v>930</v>
      </c>
      <c r="O213" s="62">
        <v>7962</v>
      </c>
      <c r="P213" s="62">
        <v>982</v>
      </c>
      <c r="Q213" s="62">
        <v>483</v>
      </c>
      <c r="R213" s="62">
        <v>2323</v>
      </c>
      <c r="S213" s="61"/>
      <c r="T213" s="61"/>
      <c r="U213" s="61"/>
      <c r="V213" s="61"/>
      <c r="W213" s="61"/>
      <c r="X213" s="61"/>
      <c r="Y213" s="61"/>
      <c r="Z213" s="50">
        <f t="shared" si="37"/>
        <v>44035</v>
      </c>
      <c r="AA213" s="23"/>
      <c r="AC213" s="17" t="s">
        <v>59</v>
      </c>
      <c r="AD213" s="1" t="s">
        <v>142</v>
      </c>
    </row>
    <row r="214" spans="1:34" ht="15.75" customHeight="1" x14ac:dyDescent="0.25">
      <c r="A214" s="6"/>
      <c r="AA214" s="16" t="s">
        <v>58</v>
      </c>
      <c r="AC214"/>
    </row>
    <row r="215" spans="1:34" ht="16.5" customHeight="1" x14ac:dyDescent="0.25">
      <c r="A215" s="6"/>
      <c r="B215" s="666" t="s">
        <v>116</v>
      </c>
      <c r="C215" s="666"/>
      <c r="D215" s="666"/>
      <c r="E215" s="666"/>
      <c r="F215" s="666"/>
      <c r="G215" s="666"/>
      <c r="H215" s="666"/>
      <c r="I215" s="666"/>
      <c r="J215" s="666"/>
      <c r="K215" s="666"/>
      <c r="L215" s="666"/>
      <c r="M215" s="666"/>
      <c r="N215" s="666"/>
      <c r="O215" s="666"/>
      <c r="P215" s="614" t="s">
        <v>35</v>
      </c>
      <c r="Q215" s="615"/>
      <c r="R215" s="615"/>
      <c r="S215" s="615"/>
      <c r="T215" s="615"/>
      <c r="U215" s="615"/>
      <c r="V215" s="615"/>
      <c r="W215" s="615"/>
      <c r="X215" s="615"/>
      <c r="Y215" s="616"/>
      <c r="AC215"/>
    </row>
    <row r="216" spans="1:34" ht="22.5" customHeight="1" x14ac:dyDescent="0.25">
      <c r="A216" s="20"/>
      <c r="B216" s="652" t="s">
        <v>134</v>
      </c>
      <c r="C216" s="653"/>
      <c r="D216" s="654"/>
      <c r="E216" s="652" t="s">
        <v>135</v>
      </c>
      <c r="F216" s="653"/>
      <c r="G216" s="654"/>
      <c r="H216" s="652" t="s">
        <v>136</v>
      </c>
      <c r="I216" s="653"/>
      <c r="J216" s="654"/>
      <c r="K216" s="658" t="s">
        <v>137</v>
      </c>
      <c r="L216" s="659"/>
      <c r="M216" s="662" t="s">
        <v>138</v>
      </c>
      <c r="N216" s="662" t="s">
        <v>139</v>
      </c>
      <c r="O216" s="662" t="s">
        <v>140</v>
      </c>
      <c r="P216" s="313" t="s">
        <v>300</v>
      </c>
      <c r="Q216" s="314" t="s">
        <v>301</v>
      </c>
      <c r="R216" s="315" t="s">
        <v>302</v>
      </c>
      <c r="S216" s="316" t="s">
        <v>303</v>
      </c>
      <c r="T216" s="317" t="s">
        <v>304</v>
      </c>
      <c r="U216" s="318" t="s">
        <v>305</v>
      </c>
      <c r="V216" s="319" t="s">
        <v>306</v>
      </c>
      <c r="W216" s="320" t="s">
        <v>307</v>
      </c>
      <c r="X216" s="321" t="s">
        <v>308</v>
      </c>
      <c r="Y216" s="322" t="s">
        <v>309</v>
      </c>
      <c r="AC216"/>
    </row>
    <row r="217" spans="1:34" ht="22.5" customHeight="1" x14ac:dyDescent="0.25">
      <c r="A217" s="20"/>
      <c r="B217" s="655"/>
      <c r="C217" s="656"/>
      <c r="D217" s="657"/>
      <c r="E217" s="655"/>
      <c r="F217" s="656"/>
      <c r="G217" s="657"/>
      <c r="H217" s="655"/>
      <c r="I217" s="656"/>
      <c r="J217" s="657"/>
      <c r="K217" s="660"/>
      <c r="L217" s="661"/>
      <c r="M217" s="663"/>
      <c r="N217" s="663"/>
      <c r="O217" s="663"/>
      <c r="P217" s="323" t="s">
        <v>310</v>
      </c>
      <c r="Q217" s="324" t="s">
        <v>311</v>
      </c>
      <c r="R217" s="325" t="s">
        <v>312</v>
      </c>
      <c r="S217" s="326" t="s">
        <v>313</v>
      </c>
      <c r="T217" s="327" t="s">
        <v>314</v>
      </c>
      <c r="U217" s="328" t="s">
        <v>315</v>
      </c>
      <c r="V217" s="329" t="s">
        <v>316</v>
      </c>
      <c r="W217" s="330" t="s">
        <v>317</v>
      </c>
      <c r="X217" s="331" t="s">
        <v>318</v>
      </c>
      <c r="Y217" s="332" t="s">
        <v>319</v>
      </c>
      <c r="AC217"/>
    </row>
    <row r="218" spans="1:34" ht="22.5" customHeight="1" x14ac:dyDescent="0.25">
      <c r="A218" s="20"/>
      <c r="B218" s="640" t="s">
        <v>320</v>
      </c>
      <c r="C218" s="641"/>
      <c r="D218" s="642"/>
      <c r="E218" s="640" t="s">
        <v>320</v>
      </c>
      <c r="F218" s="641"/>
      <c r="G218" s="642"/>
      <c r="H218" s="640" t="s">
        <v>320</v>
      </c>
      <c r="I218" s="641"/>
      <c r="J218" s="642"/>
      <c r="K218" s="647" t="s">
        <v>320</v>
      </c>
      <c r="L218" s="648"/>
      <c r="M218" s="637" t="s">
        <v>320</v>
      </c>
      <c r="N218" s="637" t="s">
        <v>320</v>
      </c>
      <c r="O218" s="637" t="s">
        <v>320</v>
      </c>
      <c r="P218" s="333" t="s">
        <v>321</v>
      </c>
      <c r="Q218" s="334" t="s">
        <v>322</v>
      </c>
      <c r="R218" s="335" t="s">
        <v>323</v>
      </c>
      <c r="S218" s="336" t="s">
        <v>324</v>
      </c>
      <c r="T218" s="337" t="s">
        <v>325</v>
      </c>
      <c r="U218" s="338" t="s">
        <v>326</v>
      </c>
      <c r="V218" s="339" t="s">
        <v>327</v>
      </c>
      <c r="W218" s="340" t="s">
        <v>328</v>
      </c>
      <c r="X218" s="341" t="s">
        <v>329</v>
      </c>
      <c r="Y218" s="342" t="s">
        <v>330</v>
      </c>
      <c r="AC218"/>
    </row>
    <row r="219" spans="1:34" ht="22.5" customHeight="1" x14ac:dyDescent="0.25">
      <c r="A219" s="20"/>
      <c r="B219" s="643"/>
      <c r="C219" s="641"/>
      <c r="D219" s="642"/>
      <c r="E219" s="643"/>
      <c r="F219" s="641"/>
      <c r="G219" s="642"/>
      <c r="H219" s="643"/>
      <c r="I219" s="641"/>
      <c r="J219" s="642"/>
      <c r="K219" s="649"/>
      <c r="L219" s="648"/>
      <c r="M219" s="638"/>
      <c r="N219" s="638"/>
      <c r="O219" s="638"/>
      <c r="P219" s="343" t="s">
        <v>331</v>
      </c>
      <c r="Q219" s="344" t="s">
        <v>332</v>
      </c>
      <c r="R219" s="345" t="s">
        <v>333</v>
      </c>
      <c r="S219" s="346" t="s">
        <v>334</v>
      </c>
      <c r="T219" s="347" t="s">
        <v>335</v>
      </c>
      <c r="U219" s="348" t="s">
        <v>336</v>
      </c>
      <c r="V219" s="349" t="s">
        <v>337</v>
      </c>
      <c r="W219" s="350" t="s">
        <v>338</v>
      </c>
      <c r="X219" s="351" t="s">
        <v>339</v>
      </c>
      <c r="Y219" s="352" t="s">
        <v>340</v>
      </c>
      <c r="AC219"/>
    </row>
    <row r="220" spans="1:34" ht="22.5" customHeight="1" x14ac:dyDescent="0.25">
      <c r="A220" s="20"/>
      <c r="B220" s="644"/>
      <c r="C220" s="645"/>
      <c r="D220" s="646"/>
      <c r="E220" s="644"/>
      <c r="F220" s="645"/>
      <c r="G220" s="646"/>
      <c r="H220" s="644"/>
      <c r="I220" s="645"/>
      <c r="J220" s="646"/>
      <c r="K220" s="650"/>
      <c r="L220" s="651"/>
      <c r="M220" s="639"/>
      <c r="N220" s="639"/>
      <c r="O220" s="639"/>
      <c r="P220" s="353" t="s">
        <v>341</v>
      </c>
      <c r="Q220" s="354" t="s">
        <v>342</v>
      </c>
      <c r="R220" s="355" t="s">
        <v>343</v>
      </c>
      <c r="S220" s="356" t="s">
        <v>344</v>
      </c>
      <c r="T220" s="357" t="s">
        <v>345</v>
      </c>
      <c r="U220" s="358" t="s">
        <v>346</v>
      </c>
      <c r="V220" s="359" t="s">
        <v>347</v>
      </c>
      <c r="W220" s="360" t="s">
        <v>348</v>
      </c>
      <c r="X220" s="361" t="s">
        <v>349</v>
      </c>
      <c r="Y220" s="362" t="s">
        <v>350</v>
      </c>
      <c r="AC220"/>
    </row>
    <row r="221" spans="1:34" ht="15" customHeight="1" x14ac:dyDescent="0.25">
      <c r="AC221"/>
      <c r="AF221" s="16"/>
    </row>
    <row r="222" spans="1:34" ht="16.5" customHeight="1" x14ac:dyDescent="0.25">
      <c r="A222"/>
      <c r="J222" s="632"/>
      <c r="K222" s="632"/>
      <c r="L222" s="632"/>
      <c r="M222" s="632"/>
      <c r="N222" s="632"/>
      <c r="O222" s="632"/>
      <c r="P222" s="632"/>
      <c r="Q222" s="632"/>
      <c r="R222" s="632"/>
      <c r="S222" s="632"/>
      <c r="T222" s="632"/>
      <c r="U222" s="632"/>
      <c r="V222" s="632"/>
      <c r="W222" s="632"/>
      <c r="X222" s="2"/>
      <c r="Y222" s="3"/>
      <c r="Z222" s="3"/>
      <c r="AA222" s="4"/>
      <c r="AC222"/>
      <c r="AD222" t="s">
        <v>271</v>
      </c>
      <c r="AH222" s="60" t="s">
        <v>298</v>
      </c>
    </row>
    <row r="223" spans="1:34" ht="22.5" customHeight="1" x14ac:dyDescent="0.25">
      <c r="I223" s="635" t="s">
        <v>73</v>
      </c>
      <c r="J223" s="635"/>
      <c r="K223" s="635"/>
      <c r="L223" s="635"/>
      <c r="M223" s="635" t="s">
        <v>264</v>
      </c>
      <c r="N223" s="635"/>
      <c r="O223" s="635"/>
      <c r="P223" s="635"/>
      <c r="Q223" s="635"/>
      <c r="R223" s="635"/>
      <c r="S223" s="635"/>
      <c r="T223" s="635"/>
      <c r="U223" s="635"/>
      <c r="V223" s="635"/>
      <c r="W223" s="7"/>
      <c r="X223" s="8"/>
      <c r="Y223" s="636" t="s">
        <v>72</v>
      </c>
      <c r="Z223" s="636"/>
      <c r="AC223"/>
      <c r="AH223" s="60" t="s">
        <v>297</v>
      </c>
    </row>
    <row r="224" spans="1:34" ht="22.5" customHeight="1" x14ac:dyDescent="0.25">
      <c r="W224" s="7"/>
      <c r="X224" s="8"/>
      <c r="Y224" s="636"/>
      <c r="Z224" s="636"/>
      <c r="AC224"/>
    </row>
    <row r="225" spans="1:30" ht="22.5" customHeight="1" x14ac:dyDescent="0.25">
      <c r="J225" s="632"/>
      <c r="K225" s="632"/>
      <c r="L225" s="632"/>
      <c r="M225" s="632"/>
      <c r="N225" s="7"/>
      <c r="O225" s="7"/>
      <c r="P225" s="7"/>
      <c r="Q225" s="7"/>
      <c r="R225" s="632"/>
      <c r="S225" s="632"/>
      <c r="T225" s="632"/>
      <c r="U225" s="632"/>
      <c r="V225" s="7"/>
      <c r="W225" s="7"/>
      <c r="Y225" s="633" t="s">
        <v>271</v>
      </c>
      <c r="Z225" s="633"/>
      <c r="AC225"/>
    </row>
    <row r="226" spans="1:30" ht="22.5" customHeight="1" x14ac:dyDescent="0.25">
      <c r="J226" s="632"/>
      <c r="K226" s="632"/>
      <c r="L226" s="632"/>
      <c r="M226" s="632"/>
      <c r="N226" s="3"/>
      <c r="O226" s="3"/>
      <c r="P226" s="3"/>
      <c r="Q226" s="3"/>
      <c r="R226" s="3"/>
      <c r="S226" s="3"/>
      <c r="T226" s="3"/>
      <c r="U226" s="3"/>
      <c r="V226" s="3"/>
      <c r="W226" s="634"/>
      <c r="X226" s="634"/>
      <c r="Y226" s="634"/>
      <c r="Z226" s="634"/>
      <c r="AC226"/>
    </row>
    <row r="227" spans="1:30" ht="22.5" customHeight="1" x14ac:dyDescent="0.25"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634"/>
      <c r="X227" s="634"/>
      <c r="Y227" s="634"/>
      <c r="Z227" s="634"/>
      <c r="AC227"/>
    </row>
    <row r="228" spans="1:30" ht="22.5" customHeight="1" x14ac:dyDescent="0.25"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628" t="s">
        <v>272</v>
      </c>
      <c r="X228" s="628"/>
      <c r="Y228" s="628"/>
      <c r="Z228" s="628"/>
      <c r="AC228"/>
    </row>
    <row r="229" spans="1:30" ht="24.95" customHeight="1" x14ac:dyDescent="0.25">
      <c r="A229" s="10" t="s">
        <v>1</v>
      </c>
      <c r="B229" s="629" t="s">
        <v>2</v>
      </c>
      <c r="C229" s="629"/>
      <c r="D229" s="629"/>
      <c r="E229" s="629"/>
      <c r="F229" s="629"/>
      <c r="G229" s="629"/>
      <c r="H229" s="629"/>
      <c r="I229" s="629"/>
      <c r="J229" s="629"/>
      <c r="K229" s="629" t="s">
        <v>3</v>
      </c>
      <c r="L229" s="629"/>
      <c r="M229" s="629"/>
      <c r="N229" s="629"/>
      <c r="O229" s="629"/>
      <c r="P229" s="629"/>
      <c r="Q229" s="629"/>
      <c r="R229" s="629"/>
      <c r="S229" s="629"/>
      <c r="T229" s="629"/>
      <c r="U229" s="629"/>
      <c r="V229" s="629"/>
      <c r="W229" s="629"/>
      <c r="X229" s="629"/>
      <c r="Y229" s="629"/>
      <c r="Z229" s="629"/>
      <c r="AC229"/>
    </row>
    <row r="230" spans="1:30" ht="48.75" customHeight="1" x14ac:dyDescent="0.25">
      <c r="A230" s="10" t="s">
        <v>48</v>
      </c>
      <c r="B230" s="630" t="s">
        <v>69</v>
      </c>
      <c r="C230" s="630"/>
      <c r="D230" s="630"/>
      <c r="E230" s="630"/>
      <c r="F230" s="630"/>
      <c r="G230" s="630"/>
      <c r="H230" s="630"/>
      <c r="I230" s="630"/>
      <c r="J230" s="630"/>
      <c r="K230" s="11" t="s">
        <v>145</v>
      </c>
      <c r="L230" s="11" t="s">
        <v>147</v>
      </c>
      <c r="M230" s="11" t="s">
        <v>149</v>
      </c>
      <c r="N230" s="11" t="s">
        <v>151</v>
      </c>
      <c r="O230" s="11" t="s">
        <v>153</v>
      </c>
      <c r="P230" s="11" t="s">
        <v>155</v>
      </c>
      <c r="Q230" s="11" t="s">
        <v>157</v>
      </c>
      <c r="R230" s="11" t="s">
        <v>159</v>
      </c>
      <c r="S230" s="11" t="s">
        <v>161</v>
      </c>
      <c r="T230" s="11" t="s">
        <v>163</v>
      </c>
      <c r="U230" s="11" t="s">
        <v>165</v>
      </c>
      <c r="V230" s="11" t="s">
        <v>167</v>
      </c>
      <c r="W230" s="11" t="s">
        <v>169</v>
      </c>
      <c r="X230" s="11" t="s">
        <v>171</v>
      </c>
      <c r="Y230" s="11" t="s">
        <v>173</v>
      </c>
      <c r="Z230" s="10" t="s">
        <v>174</v>
      </c>
      <c r="AC230"/>
      <c r="AD230" t="s">
        <v>143</v>
      </c>
    </row>
    <row r="231" spans="1:30" ht="12.75" customHeight="1" x14ac:dyDescent="0.25">
      <c r="A231" s="12" t="s">
        <v>5</v>
      </c>
      <c r="B231" s="631" t="s">
        <v>6</v>
      </c>
      <c r="C231" s="631"/>
      <c r="D231" s="631"/>
      <c r="E231" s="631"/>
      <c r="F231" s="631"/>
      <c r="G231" s="631"/>
      <c r="H231" s="631"/>
      <c r="I231" s="631"/>
      <c r="J231" s="631"/>
      <c r="K231" s="13" t="s">
        <v>7</v>
      </c>
      <c r="L231" s="13" t="s">
        <v>8</v>
      </c>
      <c r="M231" s="13" t="s">
        <v>9</v>
      </c>
      <c r="N231" s="13" t="s">
        <v>10</v>
      </c>
      <c r="O231" s="13" t="s">
        <v>11</v>
      </c>
      <c r="P231" s="13" t="s">
        <v>12</v>
      </c>
      <c r="Q231" s="13" t="s">
        <v>13</v>
      </c>
      <c r="R231" s="13" t="s">
        <v>14</v>
      </c>
      <c r="S231" s="13" t="s">
        <v>15</v>
      </c>
      <c r="T231" s="13" t="s">
        <v>16</v>
      </c>
      <c r="U231" s="13" t="s">
        <v>17</v>
      </c>
      <c r="V231" s="13" t="s">
        <v>18</v>
      </c>
      <c r="W231" s="13" t="s">
        <v>19</v>
      </c>
      <c r="X231" s="13" t="s">
        <v>20</v>
      </c>
      <c r="Y231" s="13" t="s">
        <v>21</v>
      </c>
      <c r="Z231" s="13" t="s">
        <v>22</v>
      </c>
      <c r="AC231"/>
    </row>
    <row r="232" spans="1:30" ht="33" customHeight="1" x14ac:dyDescent="0.25">
      <c r="A232" s="667" t="s">
        <v>65</v>
      </c>
      <c r="B232" s="667"/>
      <c r="C232" s="667"/>
      <c r="D232" s="667"/>
      <c r="E232" s="667"/>
      <c r="F232" s="667"/>
      <c r="G232" s="667"/>
      <c r="H232" s="667"/>
      <c r="I232" s="667"/>
      <c r="J232" s="667"/>
      <c r="K232" s="668"/>
      <c r="L232" s="669"/>
      <c r="M232" s="669"/>
      <c r="N232" s="669"/>
      <c r="O232" s="669"/>
      <c r="P232" s="669"/>
      <c r="Q232" s="669"/>
      <c r="R232" s="669"/>
      <c r="S232" s="669"/>
      <c r="T232" s="669"/>
      <c r="U232" s="669"/>
      <c r="V232" s="669"/>
      <c r="W232" s="669"/>
      <c r="X232" s="669"/>
      <c r="Y232" s="669"/>
      <c r="Z232" s="670"/>
      <c r="AC232"/>
    </row>
    <row r="233" spans="1:30" ht="33" customHeight="1" x14ac:dyDescent="0.25">
      <c r="A233" s="15" t="s">
        <v>226</v>
      </c>
      <c r="B233" s="665" t="s">
        <v>227</v>
      </c>
      <c r="C233" s="665"/>
      <c r="D233" s="665"/>
      <c r="E233" s="665"/>
      <c r="F233" s="665"/>
      <c r="G233" s="665"/>
      <c r="H233" s="665"/>
      <c r="I233" s="665"/>
      <c r="J233" s="665"/>
      <c r="K233" s="62">
        <v>1213</v>
      </c>
      <c r="L233" s="62">
        <v>2175</v>
      </c>
      <c r="M233" s="62">
        <v>1576</v>
      </c>
      <c r="N233" s="62">
        <v>1267</v>
      </c>
      <c r="O233" s="62">
        <v>1896</v>
      </c>
      <c r="P233" s="62">
        <v>26641</v>
      </c>
      <c r="Q233" s="62">
        <v>3753</v>
      </c>
      <c r="R233" s="62">
        <v>2140</v>
      </c>
      <c r="S233" s="62">
        <v>1311</v>
      </c>
      <c r="T233" s="62">
        <v>1557</v>
      </c>
      <c r="U233" s="62">
        <v>964</v>
      </c>
      <c r="V233" s="62">
        <v>654</v>
      </c>
      <c r="W233" s="62">
        <v>9236</v>
      </c>
      <c r="X233" s="62">
        <v>390</v>
      </c>
      <c r="Y233" s="62">
        <v>982</v>
      </c>
      <c r="Z233" s="50">
        <f t="shared" ref="Z233:Z249" si="38">SUM(K233:Y233)</f>
        <v>55755</v>
      </c>
      <c r="AA233" s="23"/>
      <c r="AC233" s="17" t="s">
        <v>59</v>
      </c>
      <c r="AD233" s="1" t="s">
        <v>141</v>
      </c>
    </row>
    <row r="234" spans="1:30" ht="33" customHeight="1" x14ac:dyDescent="0.25">
      <c r="A234" s="15" t="s">
        <v>228</v>
      </c>
      <c r="B234" s="665" t="s">
        <v>229</v>
      </c>
      <c r="C234" s="665"/>
      <c r="D234" s="665"/>
      <c r="E234" s="665"/>
      <c r="F234" s="665"/>
      <c r="G234" s="665"/>
      <c r="H234" s="665"/>
      <c r="I234" s="665"/>
      <c r="J234" s="665"/>
      <c r="K234" s="62">
        <v>6818</v>
      </c>
      <c r="L234" s="62">
        <v>5009</v>
      </c>
      <c r="M234" s="62">
        <v>848</v>
      </c>
      <c r="N234" s="62">
        <v>1312</v>
      </c>
      <c r="O234" s="62">
        <v>2245</v>
      </c>
      <c r="P234" s="62">
        <v>862</v>
      </c>
      <c r="Q234" s="62">
        <v>1737</v>
      </c>
      <c r="R234" s="62">
        <v>785</v>
      </c>
      <c r="S234" s="62">
        <v>609</v>
      </c>
      <c r="T234" s="62">
        <v>1463</v>
      </c>
      <c r="U234" s="62">
        <v>931</v>
      </c>
      <c r="V234" s="62">
        <v>720</v>
      </c>
      <c r="W234" s="62">
        <v>500</v>
      </c>
      <c r="X234" s="62">
        <v>1305</v>
      </c>
      <c r="Y234" s="62">
        <v>1518</v>
      </c>
      <c r="Z234" s="50">
        <f t="shared" si="38"/>
        <v>26662</v>
      </c>
      <c r="AA234" s="23"/>
      <c r="AC234" s="17" t="s">
        <v>59</v>
      </c>
      <c r="AD234" s="1" t="s">
        <v>141</v>
      </c>
    </row>
    <row r="235" spans="1:30" ht="33" customHeight="1" x14ac:dyDescent="0.25">
      <c r="A235" s="15" t="s">
        <v>230</v>
      </c>
      <c r="B235" s="665" t="s">
        <v>231</v>
      </c>
      <c r="C235" s="665"/>
      <c r="D235" s="665"/>
      <c r="E235" s="665"/>
      <c r="F235" s="665"/>
      <c r="G235" s="665"/>
      <c r="H235" s="665"/>
      <c r="I235" s="665"/>
      <c r="J235" s="665"/>
      <c r="K235" s="62">
        <v>773</v>
      </c>
      <c r="L235" s="62">
        <v>804</v>
      </c>
      <c r="M235" s="62">
        <v>427</v>
      </c>
      <c r="N235" s="62">
        <v>589</v>
      </c>
      <c r="O235" s="62">
        <v>593</v>
      </c>
      <c r="P235" s="62">
        <v>766</v>
      </c>
      <c r="Q235" s="62">
        <v>1522</v>
      </c>
      <c r="R235" s="62">
        <v>1509</v>
      </c>
      <c r="S235" s="62">
        <v>37718</v>
      </c>
      <c r="T235" s="62">
        <v>1684</v>
      </c>
      <c r="U235" s="62">
        <v>661</v>
      </c>
      <c r="V235" s="62">
        <v>467</v>
      </c>
      <c r="W235" s="62">
        <v>410</v>
      </c>
      <c r="X235" s="62">
        <v>262</v>
      </c>
      <c r="Y235" s="62">
        <v>1059</v>
      </c>
      <c r="Z235" s="50">
        <f t="shared" si="38"/>
        <v>49244</v>
      </c>
      <c r="AA235" s="23"/>
      <c r="AC235" s="17" t="s">
        <v>59</v>
      </c>
      <c r="AD235" s="1" t="s">
        <v>141</v>
      </c>
    </row>
    <row r="236" spans="1:30" ht="33" customHeight="1" x14ac:dyDescent="0.25">
      <c r="A236" s="15" t="s">
        <v>232</v>
      </c>
      <c r="B236" s="665" t="s">
        <v>233</v>
      </c>
      <c r="C236" s="665"/>
      <c r="D236" s="665"/>
      <c r="E236" s="665"/>
      <c r="F236" s="665"/>
      <c r="G236" s="665"/>
      <c r="H236" s="665"/>
      <c r="I236" s="665"/>
      <c r="J236" s="665"/>
      <c r="K236" s="62">
        <v>3398</v>
      </c>
      <c r="L236" s="62">
        <v>3816</v>
      </c>
      <c r="M236" s="62">
        <v>1741</v>
      </c>
      <c r="N236" s="62">
        <v>2367</v>
      </c>
      <c r="O236" s="62">
        <v>2913</v>
      </c>
      <c r="P236" s="62">
        <v>18103</v>
      </c>
      <c r="Q236" s="62">
        <v>51234</v>
      </c>
      <c r="R236" s="62">
        <v>8198</v>
      </c>
      <c r="S236" s="62">
        <v>3093</v>
      </c>
      <c r="T236" s="62">
        <v>2561</v>
      </c>
      <c r="U236" s="62">
        <v>4583</v>
      </c>
      <c r="V236" s="62">
        <v>1257</v>
      </c>
      <c r="W236" s="62">
        <v>5107</v>
      </c>
      <c r="X236" s="62">
        <v>603</v>
      </c>
      <c r="Y236" s="62">
        <v>3100</v>
      </c>
      <c r="Z236" s="50">
        <f t="shared" si="38"/>
        <v>112074</v>
      </c>
      <c r="AA236" s="23"/>
      <c r="AC236" s="17" t="s">
        <v>59</v>
      </c>
      <c r="AD236" s="1" t="s">
        <v>141</v>
      </c>
    </row>
    <row r="237" spans="1:30" ht="33" customHeight="1" x14ac:dyDescent="0.25">
      <c r="A237" s="15" t="s">
        <v>234</v>
      </c>
      <c r="B237" s="665" t="s">
        <v>235</v>
      </c>
      <c r="C237" s="665"/>
      <c r="D237" s="665"/>
      <c r="E237" s="665"/>
      <c r="F237" s="665"/>
      <c r="G237" s="665"/>
      <c r="H237" s="665"/>
      <c r="I237" s="665"/>
      <c r="J237" s="665"/>
      <c r="K237" s="62">
        <v>24806</v>
      </c>
      <c r="L237" s="62">
        <v>8717</v>
      </c>
      <c r="M237" s="62">
        <v>1393</v>
      </c>
      <c r="N237" s="62">
        <v>942</v>
      </c>
      <c r="O237" s="62">
        <v>2410</v>
      </c>
      <c r="P237" s="62">
        <v>965</v>
      </c>
      <c r="Q237" s="62">
        <v>1518</v>
      </c>
      <c r="R237" s="62">
        <v>775</v>
      </c>
      <c r="S237" s="62">
        <v>468</v>
      </c>
      <c r="T237" s="62">
        <v>1148</v>
      </c>
      <c r="U237" s="62">
        <v>1924</v>
      </c>
      <c r="V237" s="62">
        <v>3872</v>
      </c>
      <c r="W237" s="62">
        <v>1058</v>
      </c>
      <c r="X237" s="62">
        <v>14349</v>
      </c>
      <c r="Y237" s="62">
        <v>1116</v>
      </c>
      <c r="Z237" s="50">
        <f t="shared" si="38"/>
        <v>65461</v>
      </c>
      <c r="AA237" s="23"/>
      <c r="AC237" s="17" t="s">
        <v>59</v>
      </c>
      <c r="AD237" s="1" t="s">
        <v>141</v>
      </c>
    </row>
    <row r="238" spans="1:30" ht="33" customHeight="1" x14ac:dyDescent="0.25">
      <c r="A238" s="15" t="s">
        <v>236</v>
      </c>
      <c r="B238" s="665" t="s">
        <v>237</v>
      </c>
      <c r="C238" s="665"/>
      <c r="D238" s="665"/>
      <c r="E238" s="665"/>
      <c r="F238" s="665"/>
      <c r="G238" s="665"/>
      <c r="H238" s="665"/>
      <c r="I238" s="665"/>
      <c r="J238" s="665"/>
      <c r="K238" s="62">
        <v>14544</v>
      </c>
      <c r="L238" s="62">
        <v>12483</v>
      </c>
      <c r="M238" s="62">
        <v>46320</v>
      </c>
      <c r="N238" s="62">
        <v>9789</v>
      </c>
      <c r="O238" s="62">
        <v>491</v>
      </c>
      <c r="P238" s="62">
        <v>2103</v>
      </c>
      <c r="Q238" s="62">
        <v>4295</v>
      </c>
      <c r="R238" s="62">
        <v>807</v>
      </c>
      <c r="S238" s="62">
        <v>569</v>
      </c>
      <c r="T238" s="62">
        <v>814</v>
      </c>
      <c r="U238" s="62">
        <v>2269</v>
      </c>
      <c r="V238" s="62">
        <v>824</v>
      </c>
      <c r="W238" s="62">
        <v>3866</v>
      </c>
      <c r="X238" s="62">
        <v>393</v>
      </c>
      <c r="Y238" s="62">
        <v>1780</v>
      </c>
      <c r="Z238" s="50">
        <f t="shared" si="38"/>
        <v>101347</v>
      </c>
      <c r="AA238" s="23"/>
      <c r="AC238" s="17" t="s">
        <v>59</v>
      </c>
      <c r="AD238" s="1" t="s">
        <v>141</v>
      </c>
    </row>
    <row r="239" spans="1:30" ht="33" customHeight="1" x14ac:dyDescent="0.25">
      <c r="A239" s="15" t="s">
        <v>238</v>
      </c>
      <c r="B239" s="665" t="s">
        <v>239</v>
      </c>
      <c r="C239" s="665"/>
      <c r="D239" s="665"/>
      <c r="E239" s="665"/>
      <c r="F239" s="665"/>
      <c r="G239" s="665"/>
      <c r="H239" s="665"/>
      <c r="I239" s="665"/>
      <c r="J239" s="665"/>
      <c r="K239" s="62">
        <v>397</v>
      </c>
      <c r="L239" s="62">
        <v>407</v>
      </c>
      <c r="M239" s="62">
        <v>248</v>
      </c>
      <c r="N239" s="62">
        <v>197</v>
      </c>
      <c r="O239" s="62">
        <v>264</v>
      </c>
      <c r="P239" s="62">
        <v>262</v>
      </c>
      <c r="Q239" s="62">
        <v>437</v>
      </c>
      <c r="R239" s="62">
        <v>206</v>
      </c>
      <c r="S239" s="62">
        <v>205</v>
      </c>
      <c r="T239" s="62">
        <v>8687</v>
      </c>
      <c r="U239" s="62">
        <v>337</v>
      </c>
      <c r="V239" s="62">
        <v>139</v>
      </c>
      <c r="W239" s="62">
        <v>296</v>
      </c>
      <c r="X239" s="62">
        <v>78</v>
      </c>
      <c r="Y239" s="62">
        <v>3741</v>
      </c>
      <c r="Z239" s="50">
        <f t="shared" si="38"/>
        <v>15901</v>
      </c>
      <c r="AA239" s="23"/>
      <c r="AC239" s="17" t="s">
        <v>59</v>
      </c>
      <c r="AD239" s="1" t="s">
        <v>141</v>
      </c>
    </row>
    <row r="240" spans="1:30" ht="33" customHeight="1" x14ac:dyDescent="0.25">
      <c r="A240" s="15" t="s">
        <v>240</v>
      </c>
      <c r="B240" s="665" t="s">
        <v>241</v>
      </c>
      <c r="C240" s="665"/>
      <c r="D240" s="665"/>
      <c r="E240" s="665"/>
      <c r="F240" s="665"/>
      <c r="G240" s="665"/>
      <c r="H240" s="665"/>
      <c r="I240" s="665"/>
      <c r="J240" s="665"/>
      <c r="K240" s="62">
        <v>1230</v>
      </c>
      <c r="L240" s="62">
        <v>1264</v>
      </c>
      <c r="M240" s="62">
        <v>1043</v>
      </c>
      <c r="N240" s="62">
        <v>1074</v>
      </c>
      <c r="O240" s="62">
        <v>692</v>
      </c>
      <c r="P240" s="62">
        <v>584</v>
      </c>
      <c r="Q240" s="62">
        <v>1126</v>
      </c>
      <c r="R240" s="62">
        <v>369</v>
      </c>
      <c r="S240" s="62">
        <v>518</v>
      </c>
      <c r="T240" s="62">
        <v>2879</v>
      </c>
      <c r="U240" s="62">
        <v>1443</v>
      </c>
      <c r="V240" s="62">
        <v>727</v>
      </c>
      <c r="W240" s="62">
        <v>1266</v>
      </c>
      <c r="X240" s="62">
        <v>281</v>
      </c>
      <c r="Y240" s="62">
        <v>13309</v>
      </c>
      <c r="Z240" s="50">
        <f t="shared" si="38"/>
        <v>27805</v>
      </c>
      <c r="AA240" s="23"/>
      <c r="AC240" s="17" t="s">
        <v>59</v>
      </c>
      <c r="AD240" s="1" t="s">
        <v>141</v>
      </c>
    </row>
    <row r="241" spans="1:30" ht="33" customHeight="1" x14ac:dyDescent="0.25">
      <c r="A241" s="15" t="s">
        <v>242</v>
      </c>
      <c r="B241" s="665" t="s">
        <v>243</v>
      </c>
      <c r="C241" s="665"/>
      <c r="D241" s="665"/>
      <c r="E241" s="665"/>
      <c r="F241" s="665"/>
      <c r="G241" s="665"/>
      <c r="H241" s="665"/>
      <c r="I241" s="665"/>
      <c r="J241" s="665"/>
      <c r="K241" s="62">
        <v>1290</v>
      </c>
      <c r="L241" s="62">
        <v>1242</v>
      </c>
      <c r="M241" s="62">
        <v>456</v>
      </c>
      <c r="N241" s="62">
        <v>196</v>
      </c>
      <c r="O241" s="62">
        <v>224</v>
      </c>
      <c r="P241" s="62">
        <v>244</v>
      </c>
      <c r="Q241" s="62">
        <v>151</v>
      </c>
      <c r="R241" s="62">
        <v>89</v>
      </c>
      <c r="S241" s="62">
        <v>47</v>
      </c>
      <c r="T241" s="62">
        <v>254</v>
      </c>
      <c r="U241" s="62">
        <v>239</v>
      </c>
      <c r="V241" s="62">
        <v>376</v>
      </c>
      <c r="W241" s="62">
        <v>112</v>
      </c>
      <c r="X241" s="62">
        <v>488</v>
      </c>
      <c r="Y241" s="62">
        <v>234</v>
      </c>
      <c r="Z241" s="50">
        <f t="shared" si="38"/>
        <v>5642</v>
      </c>
      <c r="AA241" s="23"/>
      <c r="AC241" s="17" t="s">
        <v>59</v>
      </c>
      <c r="AD241" s="1" t="s">
        <v>141</v>
      </c>
    </row>
    <row r="242" spans="1:30" ht="33" customHeight="1" x14ac:dyDescent="0.25">
      <c r="A242" s="15" t="s">
        <v>244</v>
      </c>
      <c r="B242" s="665" t="s">
        <v>245</v>
      </c>
      <c r="C242" s="665"/>
      <c r="D242" s="665"/>
      <c r="E242" s="665"/>
      <c r="F242" s="665"/>
      <c r="G242" s="665"/>
      <c r="H242" s="665"/>
      <c r="I242" s="665"/>
      <c r="J242" s="665"/>
      <c r="K242" s="62">
        <v>4421</v>
      </c>
      <c r="L242" s="62">
        <v>16803</v>
      </c>
      <c r="M242" s="62">
        <v>1234</v>
      </c>
      <c r="N242" s="62">
        <v>1127</v>
      </c>
      <c r="O242" s="62">
        <v>553</v>
      </c>
      <c r="P242" s="62">
        <v>118</v>
      </c>
      <c r="Q242" s="62">
        <v>195</v>
      </c>
      <c r="R242" s="62">
        <v>120</v>
      </c>
      <c r="S242" s="62">
        <v>110</v>
      </c>
      <c r="T242" s="62">
        <v>236</v>
      </c>
      <c r="U242" s="62">
        <v>696</v>
      </c>
      <c r="V242" s="62">
        <v>443</v>
      </c>
      <c r="W242" s="62">
        <v>178</v>
      </c>
      <c r="X242" s="62">
        <v>719</v>
      </c>
      <c r="Y242" s="62">
        <v>136</v>
      </c>
      <c r="Z242" s="50">
        <f t="shared" si="38"/>
        <v>27089</v>
      </c>
      <c r="AA242" s="23"/>
      <c r="AC242" s="17" t="s">
        <v>59</v>
      </c>
      <c r="AD242" s="1" t="s">
        <v>141</v>
      </c>
    </row>
    <row r="243" spans="1:30" ht="33" customHeight="1" x14ac:dyDescent="0.25">
      <c r="A243" s="15" t="s">
        <v>246</v>
      </c>
      <c r="B243" s="665" t="s">
        <v>247</v>
      </c>
      <c r="C243" s="665"/>
      <c r="D243" s="665"/>
      <c r="E243" s="665"/>
      <c r="F243" s="665"/>
      <c r="G243" s="665"/>
      <c r="H243" s="665"/>
      <c r="I243" s="665"/>
      <c r="J243" s="665"/>
      <c r="K243" s="62">
        <v>16381</v>
      </c>
      <c r="L243" s="62">
        <v>20391</v>
      </c>
      <c r="M243" s="62">
        <v>6390</v>
      </c>
      <c r="N243" s="62">
        <v>4024</v>
      </c>
      <c r="O243" s="62">
        <v>6389</v>
      </c>
      <c r="P243" s="62">
        <v>1063</v>
      </c>
      <c r="Q243" s="62">
        <v>1559</v>
      </c>
      <c r="R243" s="62">
        <v>903</v>
      </c>
      <c r="S243" s="62">
        <v>518</v>
      </c>
      <c r="T243" s="62">
        <v>1724</v>
      </c>
      <c r="U243" s="62">
        <v>10195</v>
      </c>
      <c r="V243" s="62">
        <v>3172</v>
      </c>
      <c r="W243" s="62">
        <v>583</v>
      </c>
      <c r="X243" s="62">
        <v>9664</v>
      </c>
      <c r="Y243" s="62">
        <v>802</v>
      </c>
      <c r="Z243" s="50">
        <f t="shared" si="38"/>
        <v>83758</v>
      </c>
      <c r="AA243" s="23"/>
      <c r="AC243" s="17" t="s">
        <v>59</v>
      </c>
      <c r="AD243" s="1" t="s">
        <v>141</v>
      </c>
    </row>
    <row r="244" spans="1:30" ht="33" customHeight="1" x14ac:dyDescent="0.25">
      <c r="A244" s="15" t="s">
        <v>248</v>
      </c>
      <c r="B244" s="665" t="s">
        <v>249</v>
      </c>
      <c r="C244" s="665"/>
      <c r="D244" s="665"/>
      <c r="E244" s="665"/>
      <c r="F244" s="665"/>
      <c r="G244" s="665"/>
      <c r="H244" s="665"/>
      <c r="I244" s="665"/>
      <c r="J244" s="665"/>
      <c r="K244" s="62">
        <v>428</v>
      </c>
      <c r="L244" s="62">
        <v>635</v>
      </c>
      <c r="M244" s="62">
        <v>373</v>
      </c>
      <c r="N244" s="62">
        <v>280</v>
      </c>
      <c r="O244" s="62">
        <v>432</v>
      </c>
      <c r="P244" s="62">
        <v>265</v>
      </c>
      <c r="Q244" s="62">
        <v>600</v>
      </c>
      <c r="R244" s="62">
        <v>263</v>
      </c>
      <c r="S244" s="62">
        <v>247</v>
      </c>
      <c r="T244" s="62">
        <v>5689</v>
      </c>
      <c r="U244" s="62">
        <v>390</v>
      </c>
      <c r="V244" s="62">
        <v>267</v>
      </c>
      <c r="W244" s="62">
        <v>182</v>
      </c>
      <c r="X244" s="62">
        <v>359</v>
      </c>
      <c r="Y244" s="62">
        <v>1640</v>
      </c>
      <c r="Z244" s="50">
        <f t="shared" si="38"/>
        <v>12050</v>
      </c>
      <c r="AA244" s="23"/>
      <c r="AC244" s="17" t="s">
        <v>59</v>
      </c>
      <c r="AD244" s="1" t="s">
        <v>141</v>
      </c>
    </row>
    <row r="245" spans="1:30" ht="33" customHeight="1" x14ac:dyDescent="0.25">
      <c r="A245" s="15" t="s">
        <v>250</v>
      </c>
      <c r="B245" s="665" t="s">
        <v>251</v>
      </c>
      <c r="C245" s="665"/>
      <c r="D245" s="665"/>
      <c r="E245" s="665"/>
      <c r="F245" s="665"/>
      <c r="G245" s="665"/>
      <c r="H245" s="665"/>
      <c r="I245" s="665"/>
      <c r="J245" s="665"/>
      <c r="K245" s="62">
        <v>1057</v>
      </c>
      <c r="L245" s="62">
        <v>1161</v>
      </c>
      <c r="M245" s="62">
        <v>475</v>
      </c>
      <c r="N245" s="62">
        <v>859</v>
      </c>
      <c r="O245" s="62">
        <v>10627</v>
      </c>
      <c r="P245" s="62">
        <v>23717</v>
      </c>
      <c r="Q245" s="62">
        <v>2133</v>
      </c>
      <c r="R245" s="62">
        <v>12798</v>
      </c>
      <c r="S245" s="62">
        <v>874</v>
      </c>
      <c r="T245" s="62">
        <v>1977</v>
      </c>
      <c r="U245" s="62">
        <v>2653</v>
      </c>
      <c r="V245" s="62">
        <v>561</v>
      </c>
      <c r="W245" s="62">
        <v>9582</v>
      </c>
      <c r="X245" s="62">
        <v>157</v>
      </c>
      <c r="Y245" s="62">
        <v>4847</v>
      </c>
      <c r="Z245" s="50">
        <f t="shared" si="38"/>
        <v>73478</v>
      </c>
      <c r="AA245" s="23"/>
      <c r="AC245" s="17" t="s">
        <v>59</v>
      </c>
      <c r="AD245" s="1" t="s">
        <v>141</v>
      </c>
    </row>
    <row r="246" spans="1:30" ht="33" customHeight="1" x14ac:dyDescent="0.25">
      <c r="A246" s="15" t="s">
        <v>252</v>
      </c>
      <c r="B246" s="665" t="s">
        <v>253</v>
      </c>
      <c r="C246" s="665"/>
      <c r="D246" s="665"/>
      <c r="E246" s="665"/>
      <c r="F246" s="665"/>
      <c r="G246" s="665"/>
      <c r="H246" s="665"/>
      <c r="I246" s="665"/>
      <c r="J246" s="665"/>
      <c r="K246" s="62">
        <v>2388</v>
      </c>
      <c r="L246" s="62">
        <v>3641</v>
      </c>
      <c r="M246" s="62">
        <v>6270</v>
      </c>
      <c r="N246" s="62">
        <v>29483</v>
      </c>
      <c r="O246" s="62">
        <v>333</v>
      </c>
      <c r="P246" s="62">
        <v>208</v>
      </c>
      <c r="Q246" s="62">
        <v>355</v>
      </c>
      <c r="R246" s="62">
        <v>321</v>
      </c>
      <c r="S246" s="62">
        <v>85</v>
      </c>
      <c r="T246" s="62">
        <v>317</v>
      </c>
      <c r="U246" s="62">
        <v>349</v>
      </c>
      <c r="V246" s="62">
        <v>246</v>
      </c>
      <c r="W246" s="62">
        <v>736</v>
      </c>
      <c r="X246" s="62">
        <v>301</v>
      </c>
      <c r="Y246" s="62">
        <v>185</v>
      </c>
      <c r="Z246" s="50">
        <f t="shared" si="38"/>
        <v>45218</v>
      </c>
      <c r="AA246" s="23"/>
      <c r="AC246" s="17" t="s">
        <v>59</v>
      </c>
      <c r="AD246" s="1" t="s">
        <v>141</v>
      </c>
    </row>
    <row r="247" spans="1:30" ht="32.25" customHeight="1" x14ac:dyDescent="0.25">
      <c r="A247" s="15" t="s">
        <v>254</v>
      </c>
      <c r="B247" s="665" t="s">
        <v>255</v>
      </c>
      <c r="C247" s="665"/>
      <c r="D247" s="665"/>
      <c r="E247" s="665"/>
      <c r="F247" s="665"/>
      <c r="G247" s="665"/>
      <c r="H247" s="665"/>
      <c r="I247" s="665"/>
      <c r="J247" s="665"/>
      <c r="K247" s="62">
        <v>392</v>
      </c>
      <c r="L247" s="62">
        <v>337</v>
      </c>
      <c r="M247" s="62">
        <v>239</v>
      </c>
      <c r="N247" s="62">
        <v>280</v>
      </c>
      <c r="O247" s="62">
        <v>1419</v>
      </c>
      <c r="P247" s="62">
        <v>5659</v>
      </c>
      <c r="Q247" s="62">
        <v>2148</v>
      </c>
      <c r="R247" s="62">
        <v>2128</v>
      </c>
      <c r="S247" s="62">
        <v>131</v>
      </c>
      <c r="T247" s="62">
        <v>396</v>
      </c>
      <c r="U247" s="62">
        <v>545</v>
      </c>
      <c r="V247" s="62">
        <v>333</v>
      </c>
      <c r="W247" s="62">
        <v>1582</v>
      </c>
      <c r="X247" s="62">
        <v>120</v>
      </c>
      <c r="Y247" s="62">
        <v>1251</v>
      </c>
      <c r="Z247" s="50">
        <f t="shared" si="38"/>
        <v>16960</v>
      </c>
      <c r="AA247" s="23"/>
      <c r="AC247" s="17" t="s">
        <v>59</v>
      </c>
      <c r="AD247" s="1" t="s">
        <v>141</v>
      </c>
    </row>
    <row r="248" spans="1:30" ht="32.25" customHeight="1" x14ac:dyDescent="0.25">
      <c r="A248" s="15" t="s">
        <v>256</v>
      </c>
      <c r="B248" s="665" t="s">
        <v>257</v>
      </c>
      <c r="C248" s="665"/>
      <c r="D248" s="665"/>
      <c r="E248" s="665"/>
      <c r="F248" s="665"/>
      <c r="G248" s="665"/>
      <c r="H248" s="665"/>
      <c r="I248" s="665"/>
      <c r="J248" s="665"/>
      <c r="K248" s="62">
        <v>561</v>
      </c>
      <c r="L248" s="62">
        <v>663</v>
      </c>
      <c r="M248" s="62">
        <v>395</v>
      </c>
      <c r="N248" s="62">
        <v>333</v>
      </c>
      <c r="O248" s="62">
        <v>574</v>
      </c>
      <c r="P248" s="62">
        <v>370</v>
      </c>
      <c r="Q248" s="62">
        <v>443</v>
      </c>
      <c r="R248" s="62">
        <v>197</v>
      </c>
      <c r="S248" s="62">
        <v>164</v>
      </c>
      <c r="T248" s="62">
        <v>461</v>
      </c>
      <c r="U248" s="62">
        <v>3681</v>
      </c>
      <c r="V248" s="62">
        <v>1769</v>
      </c>
      <c r="W248" s="62">
        <v>288</v>
      </c>
      <c r="X248" s="62">
        <v>144</v>
      </c>
      <c r="Y248" s="62">
        <v>309</v>
      </c>
      <c r="Z248" s="50">
        <f t="shared" si="38"/>
        <v>10352</v>
      </c>
      <c r="AA248" s="23"/>
      <c r="AC248" s="17" t="s">
        <v>59</v>
      </c>
      <c r="AD248" s="1" t="s">
        <v>141</v>
      </c>
    </row>
    <row r="249" spans="1:30" ht="32.25" customHeight="1" x14ac:dyDescent="0.25">
      <c r="A249" s="15" t="s">
        <v>258</v>
      </c>
      <c r="B249" s="665" t="s">
        <v>259</v>
      </c>
      <c r="C249" s="665"/>
      <c r="D249" s="665"/>
      <c r="E249" s="665"/>
      <c r="F249" s="665"/>
      <c r="G249" s="665"/>
      <c r="H249" s="665"/>
      <c r="I249" s="665"/>
      <c r="J249" s="665"/>
      <c r="K249" s="62">
        <v>650</v>
      </c>
      <c r="L249" s="62">
        <v>590</v>
      </c>
      <c r="M249" s="62">
        <v>1109</v>
      </c>
      <c r="N249" s="62">
        <v>401</v>
      </c>
      <c r="O249" s="62">
        <v>2863</v>
      </c>
      <c r="P249" s="62">
        <v>633</v>
      </c>
      <c r="Q249" s="62">
        <v>870</v>
      </c>
      <c r="R249" s="62">
        <v>472</v>
      </c>
      <c r="S249" s="62">
        <v>5263</v>
      </c>
      <c r="T249" s="62">
        <v>627</v>
      </c>
      <c r="U249" s="62">
        <v>357</v>
      </c>
      <c r="V249" s="62">
        <v>271</v>
      </c>
      <c r="W249" s="62">
        <v>986</v>
      </c>
      <c r="X249" s="62">
        <v>943</v>
      </c>
      <c r="Y249" s="62">
        <v>940</v>
      </c>
      <c r="Z249" s="50">
        <f t="shared" si="38"/>
        <v>16975</v>
      </c>
      <c r="AA249" s="23"/>
      <c r="AC249" s="17" t="s">
        <v>59</v>
      </c>
      <c r="AD249" s="1" t="s">
        <v>141</v>
      </c>
    </row>
    <row r="250" spans="1:30" ht="15.75" customHeight="1" x14ac:dyDescent="0.25">
      <c r="A250" s="6"/>
      <c r="AA250" s="16" t="s">
        <v>58</v>
      </c>
      <c r="AC250"/>
    </row>
    <row r="251" spans="1:30" ht="16.5" customHeight="1" x14ac:dyDescent="0.25">
      <c r="A251" s="6"/>
      <c r="B251" s="666" t="s">
        <v>116</v>
      </c>
      <c r="C251" s="666"/>
      <c r="D251" s="666"/>
      <c r="E251" s="666"/>
      <c r="F251" s="666"/>
      <c r="G251" s="666"/>
      <c r="H251" s="666"/>
      <c r="I251" s="666"/>
      <c r="J251" s="666"/>
      <c r="K251" s="666"/>
      <c r="L251" s="666"/>
      <c r="M251" s="666"/>
      <c r="N251" s="666"/>
      <c r="O251" s="666"/>
      <c r="P251" s="614" t="s">
        <v>35</v>
      </c>
      <c r="Q251" s="615"/>
      <c r="R251" s="615"/>
      <c r="S251" s="615"/>
      <c r="T251" s="615"/>
      <c r="U251" s="615"/>
      <c r="V251" s="615"/>
      <c r="W251" s="615"/>
      <c r="X251" s="615"/>
      <c r="Y251" s="616"/>
      <c r="AC251"/>
    </row>
    <row r="252" spans="1:30" ht="22.5" customHeight="1" x14ac:dyDescent="0.25">
      <c r="A252" s="20"/>
      <c r="B252" s="652" t="s">
        <v>134</v>
      </c>
      <c r="C252" s="653"/>
      <c r="D252" s="654"/>
      <c r="E252" s="652" t="s">
        <v>135</v>
      </c>
      <c r="F252" s="653"/>
      <c r="G252" s="654"/>
      <c r="H252" s="652" t="s">
        <v>136</v>
      </c>
      <c r="I252" s="653"/>
      <c r="J252" s="654"/>
      <c r="K252" s="658" t="s">
        <v>137</v>
      </c>
      <c r="L252" s="659"/>
      <c r="M252" s="662" t="s">
        <v>138</v>
      </c>
      <c r="N252" s="662" t="s">
        <v>139</v>
      </c>
      <c r="O252" s="662" t="s">
        <v>140</v>
      </c>
      <c r="P252" s="363" t="s">
        <v>300</v>
      </c>
      <c r="Q252" s="364" t="s">
        <v>301</v>
      </c>
      <c r="R252" s="365" t="s">
        <v>302</v>
      </c>
      <c r="S252" s="366" t="s">
        <v>303</v>
      </c>
      <c r="T252" s="367" t="s">
        <v>304</v>
      </c>
      <c r="U252" s="368" t="s">
        <v>305</v>
      </c>
      <c r="V252" s="369" t="s">
        <v>306</v>
      </c>
      <c r="W252" s="370" t="s">
        <v>307</v>
      </c>
      <c r="X252" s="371" t="s">
        <v>308</v>
      </c>
      <c r="Y252" s="372" t="s">
        <v>309</v>
      </c>
      <c r="AC252"/>
    </row>
    <row r="253" spans="1:30" ht="22.5" customHeight="1" x14ac:dyDescent="0.25">
      <c r="A253" s="20"/>
      <c r="B253" s="655"/>
      <c r="C253" s="656"/>
      <c r="D253" s="657"/>
      <c r="E253" s="655"/>
      <c r="F253" s="656"/>
      <c r="G253" s="657"/>
      <c r="H253" s="655"/>
      <c r="I253" s="656"/>
      <c r="J253" s="657"/>
      <c r="K253" s="660"/>
      <c r="L253" s="661"/>
      <c r="M253" s="663"/>
      <c r="N253" s="663"/>
      <c r="O253" s="663"/>
      <c r="P253" s="373" t="s">
        <v>310</v>
      </c>
      <c r="Q253" s="374" t="s">
        <v>311</v>
      </c>
      <c r="R253" s="375" t="s">
        <v>312</v>
      </c>
      <c r="S253" s="376" t="s">
        <v>313</v>
      </c>
      <c r="T253" s="377" t="s">
        <v>314</v>
      </c>
      <c r="U253" s="378" t="s">
        <v>315</v>
      </c>
      <c r="V253" s="379" t="s">
        <v>316</v>
      </c>
      <c r="W253" s="380" t="s">
        <v>317</v>
      </c>
      <c r="X253" s="381" t="s">
        <v>318</v>
      </c>
      <c r="Y253" s="382" t="s">
        <v>319</v>
      </c>
      <c r="AC253"/>
    </row>
    <row r="254" spans="1:30" ht="22.5" customHeight="1" x14ac:dyDescent="0.25">
      <c r="A254" s="20"/>
      <c r="B254" s="640" t="s">
        <v>320</v>
      </c>
      <c r="C254" s="641"/>
      <c r="D254" s="642"/>
      <c r="E254" s="640" t="s">
        <v>320</v>
      </c>
      <c r="F254" s="641"/>
      <c r="G254" s="642"/>
      <c r="H254" s="640" t="s">
        <v>320</v>
      </c>
      <c r="I254" s="641"/>
      <c r="J254" s="642"/>
      <c r="K254" s="647" t="s">
        <v>320</v>
      </c>
      <c r="L254" s="648"/>
      <c r="M254" s="637" t="s">
        <v>320</v>
      </c>
      <c r="N254" s="637" t="s">
        <v>320</v>
      </c>
      <c r="O254" s="637" t="s">
        <v>320</v>
      </c>
      <c r="P254" s="383" t="s">
        <v>321</v>
      </c>
      <c r="Q254" s="384" t="s">
        <v>322</v>
      </c>
      <c r="R254" s="385" t="s">
        <v>323</v>
      </c>
      <c r="S254" s="386" t="s">
        <v>324</v>
      </c>
      <c r="T254" s="387" t="s">
        <v>325</v>
      </c>
      <c r="U254" s="388" t="s">
        <v>326</v>
      </c>
      <c r="V254" s="389" t="s">
        <v>327</v>
      </c>
      <c r="W254" s="390" t="s">
        <v>328</v>
      </c>
      <c r="X254" s="391" t="s">
        <v>329</v>
      </c>
      <c r="Y254" s="392" t="s">
        <v>330</v>
      </c>
      <c r="AC254"/>
    </row>
    <row r="255" spans="1:30" ht="22.5" customHeight="1" x14ac:dyDescent="0.25">
      <c r="A255" s="20"/>
      <c r="B255" s="643"/>
      <c r="C255" s="641"/>
      <c r="D255" s="642"/>
      <c r="E255" s="643"/>
      <c r="F255" s="641"/>
      <c r="G255" s="642"/>
      <c r="H255" s="643"/>
      <c r="I255" s="641"/>
      <c r="J255" s="642"/>
      <c r="K255" s="649"/>
      <c r="L255" s="648"/>
      <c r="M255" s="638"/>
      <c r="N255" s="638"/>
      <c r="O255" s="638"/>
      <c r="P255" s="393" t="s">
        <v>331</v>
      </c>
      <c r="Q255" s="394" t="s">
        <v>332</v>
      </c>
      <c r="R255" s="395" t="s">
        <v>333</v>
      </c>
      <c r="S255" s="396" t="s">
        <v>334</v>
      </c>
      <c r="T255" s="397" t="s">
        <v>335</v>
      </c>
      <c r="U255" s="398" t="s">
        <v>336</v>
      </c>
      <c r="V255" s="399" t="s">
        <v>337</v>
      </c>
      <c r="W255" s="400" t="s">
        <v>338</v>
      </c>
      <c r="X255" s="401" t="s">
        <v>339</v>
      </c>
      <c r="Y255" s="402" t="s">
        <v>340</v>
      </c>
      <c r="AC255"/>
    </row>
    <row r="256" spans="1:30" ht="22.5" customHeight="1" x14ac:dyDescent="0.25">
      <c r="A256" s="20"/>
      <c r="B256" s="644"/>
      <c r="C256" s="645"/>
      <c r="D256" s="646"/>
      <c r="E256" s="644"/>
      <c r="F256" s="645"/>
      <c r="G256" s="646"/>
      <c r="H256" s="644"/>
      <c r="I256" s="645"/>
      <c r="J256" s="646"/>
      <c r="K256" s="650"/>
      <c r="L256" s="651"/>
      <c r="M256" s="639"/>
      <c r="N256" s="639"/>
      <c r="O256" s="639"/>
      <c r="P256" s="403" t="s">
        <v>341</v>
      </c>
      <c r="Q256" s="404" t="s">
        <v>342</v>
      </c>
      <c r="R256" s="405" t="s">
        <v>343</v>
      </c>
      <c r="S256" s="406" t="s">
        <v>344</v>
      </c>
      <c r="T256" s="407" t="s">
        <v>345</v>
      </c>
      <c r="U256" s="408" t="s">
        <v>346</v>
      </c>
      <c r="V256" s="409" t="s">
        <v>347</v>
      </c>
      <c r="W256" s="410" t="s">
        <v>348</v>
      </c>
      <c r="X256" s="411" t="s">
        <v>349</v>
      </c>
      <c r="Y256" s="412" t="s">
        <v>350</v>
      </c>
      <c r="AC256"/>
    </row>
    <row r="257" spans="1:34" ht="15" customHeight="1" x14ac:dyDescent="0.25">
      <c r="AC257"/>
      <c r="AF257" s="16"/>
    </row>
    <row r="258" spans="1:34" ht="16.5" customHeight="1" x14ac:dyDescent="0.25">
      <c r="A258"/>
      <c r="J258" s="632"/>
      <c r="K258" s="632"/>
      <c r="L258" s="632"/>
      <c r="M258" s="632"/>
      <c r="N258" s="632"/>
      <c r="O258" s="632"/>
      <c r="P258" s="632"/>
      <c r="Q258" s="632"/>
      <c r="R258" s="632"/>
      <c r="S258" s="632"/>
      <c r="T258" s="632"/>
      <c r="U258" s="632"/>
      <c r="V258" s="632"/>
      <c r="W258" s="632"/>
      <c r="X258" s="2"/>
      <c r="Y258" s="3"/>
      <c r="Z258" s="3"/>
      <c r="AA258" s="4"/>
      <c r="AC258"/>
      <c r="AD258" t="s">
        <v>283</v>
      </c>
      <c r="AH258" s="60" t="s">
        <v>298</v>
      </c>
    </row>
    <row r="259" spans="1:34" ht="22.5" customHeight="1" x14ac:dyDescent="0.25">
      <c r="I259" s="635" t="s">
        <v>73</v>
      </c>
      <c r="J259" s="635"/>
      <c r="K259" s="635"/>
      <c r="L259" s="635"/>
      <c r="M259" s="635" t="s">
        <v>264</v>
      </c>
      <c r="N259" s="635"/>
      <c r="O259" s="635"/>
      <c r="P259" s="635"/>
      <c r="Q259" s="635"/>
      <c r="R259" s="635"/>
      <c r="S259" s="635"/>
      <c r="T259" s="635"/>
      <c r="U259" s="635"/>
      <c r="V259" s="635"/>
      <c r="W259" s="7"/>
      <c r="X259" s="8"/>
      <c r="Y259" s="636" t="s">
        <v>72</v>
      </c>
      <c r="Z259" s="636"/>
      <c r="AC259"/>
      <c r="AH259" s="60" t="s">
        <v>297</v>
      </c>
    </row>
    <row r="260" spans="1:34" ht="22.5" customHeight="1" x14ac:dyDescent="0.25">
      <c r="W260" s="7"/>
      <c r="X260" s="8"/>
      <c r="Y260" s="636"/>
      <c r="Z260" s="636"/>
      <c r="AC260"/>
    </row>
    <row r="261" spans="1:34" ht="22.5" customHeight="1" x14ac:dyDescent="0.25">
      <c r="J261" s="632"/>
      <c r="K261" s="632"/>
      <c r="L261" s="632"/>
      <c r="M261" s="632"/>
      <c r="N261" s="7"/>
      <c r="O261" s="7"/>
      <c r="P261" s="7"/>
      <c r="Q261" s="7"/>
      <c r="R261" s="632"/>
      <c r="S261" s="632"/>
      <c r="T261" s="632"/>
      <c r="U261" s="632"/>
      <c r="V261" s="7"/>
      <c r="W261" s="7"/>
      <c r="Y261" s="633" t="s">
        <v>283</v>
      </c>
      <c r="Z261" s="633"/>
      <c r="AC261"/>
    </row>
    <row r="262" spans="1:34" ht="22.5" customHeight="1" x14ac:dyDescent="0.25">
      <c r="J262" s="632"/>
      <c r="K262" s="632"/>
      <c r="L262" s="632"/>
      <c r="M262" s="632"/>
      <c r="N262" s="3"/>
      <c r="O262" s="3"/>
      <c r="P262" s="3"/>
      <c r="Q262" s="3"/>
      <c r="R262" s="3"/>
      <c r="S262" s="3"/>
      <c r="T262" s="3"/>
      <c r="U262" s="3"/>
      <c r="V262" s="3"/>
      <c r="W262" s="634"/>
      <c r="X262" s="634"/>
      <c r="Y262" s="634"/>
      <c r="Z262" s="634"/>
      <c r="AC262"/>
    </row>
    <row r="263" spans="1:34" ht="22.5" customHeight="1" x14ac:dyDescent="0.25"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634"/>
      <c r="X263" s="634"/>
      <c r="Y263" s="634"/>
      <c r="Z263" s="634"/>
      <c r="AC263"/>
    </row>
    <row r="264" spans="1:34" ht="22.5" customHeight="1" x14ac:dyDescent="0.25"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628" t="s">
        <v>284</v>
      </c>
      <c r="X264" s="628"/>
      <c r="Y264" s="628"/>
      <c r="Z264" s="628"/>
      <c r="AC264"/>
    </row>
    <row r="265" spans="1:34" ht="24.95" customHeight="1" x14ac:dyDescent="0.25">
      <c r="A265" s="10" t="s">
        <v>1</v>
      </c>
      <c r="B265" s="629" t="s">
        <v>2</v>
      </c>
      <c r="C265" s="629"/>
      <c r="D265" s="629"/>
      <c r="E265" s="629"/>
      <c r="F265" s="629"/>
      <c r="G265" s="629"/>
      <c r="H265" s="629"/>
      <c r="I265" s="629"/>
      <c r="J265" s="629"/>
      <c r="K265" s="629" t="s">
        <v>3</v>
      </c>
      <c r="L265" s="629"/>
      <c r="M265" s="629"/>
      <c r="N265" s="629"/>
      <c r="O265" s="629"/>
      <c r="P265" s="629"/>
      <c r="Q265" s="629"/>
      <c r="R265" s="629"/>
      <c r="S265" s="629"/>
      <c r="T265" s="629"/>
      <c r="U265" s="629"/>
      <c r="V265" s="629"/>
      <c r="W265" s="629"/>
      <c r="X265" s="629"/>
      <c r="Y265" s="629"/>
      <c r="Z265" s="629"/>
      <c r="AC265"/>
    </row>
    <row r="266" spans="1:34" ht="48.75" customHeight="1" x14ac:dyDescent="0.25">
      <c r="A266" s="10" t="s">
        <v>48</v>
      </c>
      <c r="B266" s="630" t="s">
        <v>69</v>
      </c>
      <c r="C266" s="630"/>
      <c r="D266" s="630"/>
      <c r="E266" s="630"/>
      <c r="F266" s="630"/>
      <c r="G266" s="630"/>
      <c r="H266" s="630"/>
      <c r="I266" s="630"/>
      <c r="J266" s="630"/>
      <c r="K266" s="11" t="s">
        <v>174</v>
      </c>
      <c r="L266" s="11" t="s">
        <v>178</v>
      </c>
      <c r="M266" s="11" t="s">
        <v>180</v>
      </c>
      <c r="N266" s="11" t="s">
        <v>182</v>
      </c>
      <c r="O266" s="11" t="s">
        <v>184</v>
      </c>
      <c r="P266" s="11" t="s">
        <v>186</v>
      </c>
      <c r="Q266" s="11" t="s">
        <v>188</v>
      </c>
      <c r="R266" s="11" t="s">
        <v>190</v>
      </c>
      <c r="S266" s="61"/>
      <c r="T266" s="61"/>
      <c r="U266" s="61"/>
      <c r="V266" s="61"/>
      <c r="W266" s="61"/>
      <c r="X266" s="61"/>
      <c r="Y266" s="61"/>
      <c r="Z266" s="10" t="s">
        <v>191</v>
      </c>
      <c r="AC266"/>
      <c r="AD266" t="s">
        <v>176</v>
      </c>
    </row>
    <row r="267" spans="1:34" ht="12.75" customHeight="1" x14ac:dyDescent="0.25">
      <c r="A267" s="12" t="s">
        <v>5</v>
      </c>
      <c r="B267" s="631" t="s">
        <v>6</v>
      </c>
      <c r="C267" s="631"/>
      <c r="D267" s="631"/>
      <c r="E267" s="631"/>
      <c r="F267" s="631"/>
      <c r="G267" s="631"/>
      <c r="H267" s="631"/>
      <c r="I267" s="631"/>
      <c r="J267" s="631"/>
      <c r="K267" s="13" t="s">
        <v>7</v>
      </c>
      <c r="L267" s="13" t="s">
        <v>8</v>
      </c>
      <c r="M267" s="13" t="s">
        <v>9</v>
      </c>
      <c r="N267" s="13" t="s">
        <v>10</v>
      </c>
      <c r="O267" s="13" t="s">
        <v>11</v>
      </c>
      <c r="P267" s="13" t="s">
        <v>12</v>
      </c>
      <c r="Q267" s="13" t="s">
        <v>13</v>
      </c>
      <c r="R267" s="13" t="s">
        <v>14</v>
      </c>
      <c r="S267" s="13" t="s">
        <v>15</v>
      </c>
      <c r="T267" s="13" t="s">
        <v>16</v>
      </c>
      <c r="U267" s="13" t="s">
        <v>17</v>
      </c>
      <c r="V267" s="13" t="s">
        <v>18</v>
      </c>
      <c r="W267" s="13" t="s">
        <v>19</v>
      </c>
      <c r="X267" s="13" t="s">
        <v>20</v>
      </c>
      <c r="Y267" s="13" t="s">
        <v>21</v>
      </c>
      <c r="Z267" s="13" t="s">
        <v>22</v>
      </c>
      <c r="AC267"/>
    </row>
    <row r="268" spans="1:34" ht="33" customHeight="1" x14ac:dyDescent="0.25">
      <c r="A268" s="667" t="s">
        <v>65</v>
      </c>
      <c r="B268" s="667"/>
      <c r="C268" s="667"/>
      <c r="D268" s="667"/>
      <c r="E268" s="667"/>
      <c r="F268" s="667"/>
      <c r="G268" s="667"/>
      <c r="H268" s="667"/>
      <c r="I268" s="667"/>
      <c r="J268" s="667"/>
      <c r="K268" s="668"/>
      <c r="L268" s="669"/>
      <c r="M268" s="669"/>
      <c r="N268" s="669"/>
      <c r="O268" s="669"/>
      <c r="P268" s="669"/>
      <c r="Q268" s="669"/>
      <c r="R268" s="669"/>
      <c r="S268" s="669"/>
      <c r="T268" s="669"/>
      <c r="U268" s="669"/>
      <c r="V268" s="669"/>
      <c r="W268" s="669"/>
      <c r="X268" s="669"/>
      <c r="Y268" s="669"/>
      <c r="Z268" s="670"/>
      <c r="AC268"/>
    </row>
    <row r="269" spans="1:34" ht="33" customHeight="1" x14ac:dyDescent="0.25">
      <c r="A269" s="15" t="s">
        <v>226</v>
      </c>
      <c r="B269" s="665" t="s">
        <v>227</v>
      </c>
      <c r="C269" s="665"/>
      <c r="D269" s="665"/>
      <c r="E269" s="665"/>
      <c r="F269" s="665"/>
      <c r="G269" s="665"/>
      <c r="H269" s="665"/>
      <c r="I269" s="665"/>
      <c r="J269" s="665"/>
      <c r="K269" s="50">
        <f t="shared" ref="K269:K285" si="39">Z233</f>
        <v>55755</v>
      </c>
      <c r="L269" s="62">
        <v>1035</v>
      </c>
      <c r="M269" s="62">
        <v>362</v>
      </c>
      <c r="N269" s="62">
        <v>1063</v>
      </c>
      <c r="O269" s="62">
        <v>1209</v>
      </c>
      <c r="P269" s="62">
        <v>1374</v>
      </c>
      <c r="Q269" s="62">
        <v>353</v>
      </c>
      <c r="R269" s="62">
        <v>1056</v>
      </c>
      <c r="S269" s="61"/>
      <c r="T269" s="61"/>
      <c r="U269" s="61"/>
      <c r="V269" s="61"/>
      <c r="W269" s="61"/>
      <c r="X269" s="61"/>
      <c r="Y269" s="61"/>
      <c r="Z269" s="50">
        <f t="shared" ref="Z269:Z285" si="40">SUM(K269:Y269)</f>
        <v>62207</v>
      </c>
      <c r="AA269" s="23"/>
      <c r="AC269" s="17" t="s">
        <v>59</v>
      </c>
      <c r="AD269" s="1" t="s">
        <v>142</v>
      </c>
    </row>
    <row r="270" spans="1:34" ht="33" customHeight="1" x14ac:dyDescent="0.25">
      <c r="A270" s="15" t="s">
        <v>228</v>
      </c>
      <c r="B270" s="665" t="s">
        <v>229</v>
      </c>
      <c r="C270" s="665"/>
      <c r="D270" s="665"/>
      <c r="E270" s="665"/>
      <c r="F270" s="665"/>
      <c r="G270" s="665"/>
      <c r="H270" s="665"/>
      <c r="I270" s="665"/>
      <c r="J270" s="665"/>
      <c r="K270" s="50">
        <f t="shared" si="39"/>
        <v>26662</v>
      </c>
      <c r="L270" s="62">
        <v>377</v>
      </c>
      <c r="M270" s="62">
        <v>393</v>
      </c>
      <c r="N270" s="62">
        <v>731</v>
      </c>
      <c r="O270" s="62">
        <v>7925</v>
      </c>
      <c r="P270" s="62">
        <v>1385</v>
      </c>
      <c r="Q270" s="62">
        <v>578</v>
      </c>
      <c r="R270" s="62">
        <v>1406</v>
      </c>
      <c r="S270" s="61"/>
      <c r="T270" s="61"/>
      <c r="U270" s="61"/>
      <c r="V270" s="61"/>
      <c r="W270" s="61"/>
      <c r="X270" s="61"/>
      <c r="Y270" s="61"/>
      <c r="Z270" s="50">
        <f t="shared" si="40"/>
        <v>39457</v>
      </c>
      <c r="AA270" s="23"/>
      <c r="AC270" s="17" t="s">
        <v>59</v>
      </c>
      <c r="AD270" s="1" t="s">
        <v>142</v>
      </c>
    </row>
    <row r="271" spans="1:34" ht="33" customHeight="1" x14ac:dyDescent="0.25">
      <c r="A271" s="15" t="s">
        <v>230</v>
      </c>
      <c r="B271" s="665" t="s">
        <v>231</v>
      </c>
      <c r="C271" s="665"/>
      <c r="D271" s="665"/>
      <c r="E271" s="665"/>
      <c r="F271" s="665"/>
      <c r="G271" s="665"/>
      <c r="H271" s="665"/>
      <c r="I271" s="665"/>
      <c r="J271" s="665"/>
      <c r="K271" s="50">
        <f t="shared" si="39"/>
        <v>49244</v>
      </c>
      <c r="L271" s="62">
        <v>8301</v>
      </c>
      <c r="M271" s="62">
        <v>298</v>
      </c>
      <c r="N271" s="62">
        <v>867</v>
      </c>
      <c r="O271" s="62">
        <v>1803</v>
      </c>
      <c r="P271" s="62">
        <v>1487</v>
      </c>
      <c r="Q271" s="62">
        <v>155</v>
      </c>
      <c r="R271" s="62">
        <v>548</v>
      </c>
      <c r="S271" s="61"/>
      <c r="T271" s="61"/>
      <c r="U271" s="61"/>
      <c r="V271" s="61"/>
      <c r="W271" s="61"/>
      <c r="X271" s="61"/>
      <c r="Y271" s="61"/>
      <c r="Z271" s="50">
        <f t="shared" si="40"/>
        <v>62703</v>
      </c>
      <c r="AA271" s="23"/>
      <c r="AC271" s="17" t="s">
        <v>59</v>
      </c>
      <c r="AD271" s="1" t="s">
        <v>142</v>
      </c>
    </row>
    <row r="272" spans="1:34" ht="33" customHeight="1" x14ac:dyDescent="0.25">
      <c r="A272" s="15" t="s">
        <v>232</v>
      </c>
      <c r="B272" s="665" t="s">
        <v>233</v>
      </c>
      <c r="C272" s="665"/>
      <c r="D272" s="665"/>
      <c r="E272" s="665"/>
      <c r="F272" s="665"/>
      <c r="G272" s="665"/>
      <c r="H272" s="665"/>
      <c r="I272" s="665"/>
      <c r="J272" s="665"/>
      <c r="K272" s="50">
        <f t="shared" si="39"/>
        <v>112074</v>
      </c>
      <c r="L272" s="62">
        <v>2737</v>
      </c>
      <c r="M272" s="62">
        <v>696</v>
      </c>
      <c r="N272" s="62">
        <v>10071</v>
      </c>
      <c r="O272" s="62">
        <v>5552</v>
      </c>
      <c r="P272" s="62">
        <v>3934</v>
      </c>
      <c r="Q272" s="62">
        <v>1493</v>
      </c>
      <c r="R272" s="62">
        <v>2640</v>
      </c>
      <c r="S272" s="61"/>
      <c r="T272" s="61"/>
      <c r="U272" s="61"/>
      <c r="V272" s="61"/>
      <c r="W272" s="61"/>
      <c r="X272" s="61"/>
      <c r="Y272" s="61"/>
      <c r="Z272" s="50">
        <f t="shared" si="40"/>
        <v>139197</v>
      </c>
      <c r="AA272" s="23"/>
      <c r="AC272" s="17" t="s">
        <v>59</v>
      </c>
      <c r="AD272" s="1" t="s">
        <v>142</v>
      </c>
    </row>
    <row r="273" spans="1:30" ht="33" customHeight="1" x14ac:dyDescent="0.25">
      <c r="A273" s="15" t="s">
        <v>234</v>
      </c>
      <c r="B273" s="665" t="s">
        <v>235</v>
      </c>
      <c r="C273" s="665"/>
      <c r="D273" s="665"/>
      <c r="E273" s="665"/>
      <c r="F273" s="665"/>
      <c r="G273" s="665"/>
      <c r="H273" s="665"/>
      <c r="I273" s="665"/>
      <c r="J273" s="665"/>
      <c r="K273" s="50">
        <f t="shared" si="39"/>
        <v>65461</v>
      </c>
      <c r="L273" s="62">
        <v>417</v>
      </c>
      <c r="M273" s="62">
        <v>761</v>
      </c>
      <c r="N273" s="62">
        <v>4296</v>
      </c>
      <c r="O273" s="62">
        <v>16335</v>
      </c>
      <c r="P273" s="62">
        <v>821</v>
      </c>
      <c r="Q273" s="62">
        <v>3978</v>
      </c>
      <c r="R273" s="62">
        <v>1391</v>
      </c>
      <c r="S273" s="61"/>
      <c r="T273" s="61"/>
      <c r="U273" s="61"/>
      <c r="V273" s="61"/>
      <c r="W273" s="61"/>
      <c r="X273" s="61"/>
      <c r="Y273" s="61"/>
      <c r="Z273" s="50">
        <f t="shared" si="40"/>
        <v>93460</v>
      </c>
      <c r="AA273" s="23"/>
      <c r="AC273" s="17" t="s">
        <v>59</v>
      </c>
      <c r="AD273" s="1" t="s">
        <v>142</v>
      </c>
    </row>
    <row r="274" spans="1:30" ht="33" customHeight="1" x14ac:dyDescent="0.25">
      <c r="A274" s="15" t="s">
        <v>236</v>
      </c>
      <c r="B274" s="665" t="s">
        <v>237</v>
      </c>
      <c r="C274" s="665"/>
      <c r="D274" s="665"/>
      <c r="E274" s="665"/>
      <c r="F274" s="665"/>
      <c r="G274" s="665"/>
      <c r="H274" s="665"/>
      <c r="I274" s="665"/>
      <c r="J274" s="665"/>
      <c r="K274" s="50">
        <f t="shared" si="39"/>
        <v>101347</v>
      </c>
      <c r="L274" s="62">
        <v>1327</v>
      </c>
      <c r="M274" s="62">
        <v>286</v>
      </c>
      <c r="N274" s="62">
        <v>589</v>
      </c>
      <c r="O274" s="62">
        <v>11547</v>
      </c>
      <c r="P274" s="62">
        <v>549</v>
      </c>
      <c r="Q274" s="62">
        <v>201</v>
      </c>
      <c r="R274" s="62">
        <v>7719</v>
      </c>
      <c r="S274" s="61"/>
      <c r="T274" s="61"/>
      <c r="U274" s="61"/>
      <c r="V274" s="61"/>
      <c r="W274" s="61"/>
      <c r="X274" s="61"/>
      <c r="Y274" s="61"/>
      <c r="Z274" s="50">
        <f t="shared" si="40"/>
        <v>123565</v>
      </c>
      <c r="AA274" s="23"/>
      <c r="AC274" s="17" t="s">
        <v>59</v>
      </c>
      <c r="AD274" s="1" t="s">
        <v>142</v>
      </c>
    </row>
    <row r="275" spans="1:30" ht="33" customHeight="1" x14ac:dyDescent="0.25">
      <c r="A275" s="15" t="s">
        <v>238</v>
      </c>
      <c r="B275" s="665" t="s">
        <v>239</v>
      </c>
      <c r="C275" s="665"/>
      <c r="D275" s="665"/>
      <c r="E275" s="665"/>
      <c r="F275" s="665"/>
      <c r="G275" s="665"/>
      <c r="H275" s="665"/>
      <c r="I275" s="665"/>
      <c r="J275" s="665"/>
      <c r="K275" s="50">
        <f t="shared" si="39"/>
        <v>15901</v>
      </c>
      <c r="L275" s="62">
        <v>223</v>
      </c>
      <c r="M275" s="62">
        <v>61</v>
      </c>
      <c r="N275" s="62">
        <v>223</v>
      </c>
      <c r="O275" s="62">
        <v>408</v>
      </c>
      <c r="P275" s="62">
        <v>1526</v>
      </c>
      <c r="Q275" s="62">
        <v>78</v>
      </c>
      <c r="R275" s="62">
        <v>185</v>
      </c>
      <c r="S275" s="61"/>
      <c r="T275" s="61"/>
      <c r="U275" s="61"/>
      <c r="V275" s="61"/>
      <c r="W275" s="61"/>
      <c r="X275" s="61"/>
      <c r="Y275" s="61"/>
      <c r="Z275" s="50">
        <f t="shared" si="40"/>
        <v>18605</v>
      </c>
      <c r="AA275" s="23"/>
      <c r="AC275" s="17" t="s">
        <v>59</v>
      </c>
      <c r="AD275" s="1" t="s">
        <v>142</v>
      </c>
    </row>
    <row r="276" spans="1:30" ht="33" customHeight="1" x14ac:dyDescent="0.25">
      <c r="A276" s="15" t="s">
        <v>240</v>
      </c>
      <c r="B276" s="665" t="s">
        <v>241</v>
      </c>
      <c r="C276" s="665"/>
      <c r="D276" s="665"/>
      <c r="E276" s="665"/>
      <c r="F276" s="665"/>
      <c r="G276" s="665"/>
      <c r="H276" s="665"/>
      <c r="I276" s="665"/>
      <c r="J276" s="665"/>
      <c r="K276" s="50">
        <f t="shared" si="39"/>
        <v>27805</v>
      </c>
      <c r="L276" s="62">
        <v>207</v>
      </c>
      <c r="M276" s="62">
        <v>567</v>
      </c>
      <c r="N276" s="62">
        <v>3714</v>
      </c>
      <c r="O276" s="62">
        <v>1950</v>
      </c>
      <c r="P276" s="62">
        <v>6874</v>
      </c>
      <c r="Q276" s="62">
        <v>181</v>
      </c>
      <c r="R276" s="62">
        <v>578</v>
      </c>
      <c r="S276" s="61"/>
      <c r="T276" s="61"/>
      <c r="U276" s="61"/>
      <c r="V276" s="61"/>
      <c r="W276" s="61"/>
      <c r="X276" s="61"/>
      <c r="Y276" s="61"/>
      <c r="Z276" s="50">
        <f t="shared" si="40"/>
        <v>41876</v>
      </c>
      <c r="AA276" s="23"/>
      <c r="AC276" s="17" t="s">
        <v>59</v>
      </c>
      <c r="AD276" s="1" t="s">
        <v>142</v>
      </c>
    </row>
    <row r="277" spans="1:30" ht="33" customHeight="1" x14ac:dyDescent="0.25">
      <c r="A277" s="15" t="s">
        <v>242</v>
      </c>
      <c r="B277" s="665" t="s">
        <v>243</v>
      </c>
      <c r="C277" s="665"/>
      <c r="D277" s="665"/>
      <c r="E277" s="665"/>
      <c r="F277" s="665"/>
      <c r="G277" s="665"/>
      <c r="H277" s="665"/>
      <c r="I277" s="665"/>
      <c r="J277" s="665"/>
      <c r="K277" s="50">
        <f t="shared" si="39"/>
        <v>5642</v>
      </c>
      <c r="L277" s="62">
        <v>62</v>
      </c>
      <c r="M277" s="62">
        <v>193</v>
      </c>
      <c r="N277" s="62">
        <v>484</v>
      </c>
      <c r="O277" s="62">
        <v>966</v>
      </c>
      <c r="P277" s="62">
        <v>212</v>
      </c>
      <c r="Q277" s="62">
        <v>177</v>
      </c>
      <c r="R277" s="62">
        <v>266</v>
      </c>
      <c r="S277" s="61"/>
      <c r="T277" s="61"/>
      <c r="U277" s="61"/>
      <c r="V277" s="61"/>
      <c r="W277" s="61"/>
      <c r="X277" s="61"/>
      <c r="Y277" s="61"/>
      <c r="Z277" s="50">
        <f t="shared" si="40"/>
        <v>8002</v>
      </c>
      <c r="AA277" s="23"/>
      <c r="AC277" s="17" t="s">
        <v>59</v>
      </c>
      <c r="AD277" s="1" t="s">
        <v>142</v>
      </c>
    </row>
    <row r="278" spans="1:30" ht="33" customHeight="1" x14ac:dyDescent="0.25">
      <c r="A278" s="15" t="s">
        <v>244</v>
      </c>
      <c r="B278" s="665" t="s">
        <v>245</v>
      </c>
      <c r="C278" s="665"/>
      <c r="D278" s="665"/>
      <c r="E278" s="665"/>
      <c r="F278" s="665"/>
      <c r="G278" s="665"/>
      <c r="H278" s="665"/>
      <c r="I278" s="665"/>
      <c r="J278" s="665"/>
      <c r="K278" s="50">
        <f t="shared" si="39"/>
        <v>27089</v>
      </c>
      <c r="L278" s="62">
        <v>101</v>
      </c>
      <c r="M278" s="62">
        <v>275</v>
      </c>
      <c r="N278" s="62">
        <v>4188</v>
      </c>
      <c r="O278" s="62">
        <v>3787</v>
      </c>
      <c r="P278" s="62">
        <v>250</v>
      </c>
      <c r="Q278" s="62">
        <v>172</v>
      </c>
      <c r="R278" s="62">
        <v>840</v>
      </c>
      <c r="S278" s="61"/>
      <c r="T278" s="61"/>
      <c r="U278" s="61"/>
      <c r="V278" s="61"/>
      <c r="W278" s="61"/>
      <c r="X278" s="61"/>
      <c r="Y278" s="61"/>
      <c r="Z278" s="50">
        <f t="shared" si="40"/>
        <v>36702</v>
      </c>
      <c r="AA278" s="23"/>
      <c r="AC278" s="17" t="s">
        <v>59</v>
      </c>
      <c r="AD278" s="1" t="s">
        <v>142</v>
      </c>
    </row>
    <row r="279" spans="1:30" ht="33" customHeight="1" x14ac:dyDescent="0.25">
      <c r="A279" s="15" t="s">
        <v>246</v>
      </c>
      <c r="B279" s="665" t="s">
        <v>247</v>
      </c>
      <c r="C279" s="665"/>
      <c r="D279" s="665"/>
      <c r="E279" s="665"/>
      <c r="F279" s="665"/>
      <c r="G279" s="665"/>
      <c r="H279" s="665"/>
      <c r="I279" s="665"/>
      <c r="J279" s="665"/>
      <c r="K279" s="50">
        <f t="shared" si="39"/>
        <v>83758</v>
      </c>
      <c r="L279" s="62">
        <v>366</v>
      </c>
      <c r="M279" s="62">
        <v>1443</v>
      </c>
      <c r="N279" s="62">
        <v>18156</v>
      </c>
      <c r="O279" s="62">
        <v>12230</v>
      </c>
      <c r="P279" s="62">
        <v>1224</v>
      </c>
      <c r="Q279" s="62">
        <v>1697</v>
      </c>
      <c r="R279" s="62">
        <v>7790</v>
      </c>
      <c r="S279" s="61"/>
      <c r="T279" s="61"/>
      <c r="U279" s="61"/>
      <c r="V279" s="61"/>
      <c r="W279" s="61"/>
      <c r="X279" s="61"/>
      <c r="Y279" s="61"/>
      <c r="Z279" s="50">
        <f t="shared" si="40"/>
        <v>126664</v>
      </c>
      <c r="AA279" s="23"/>
      <c r="AC279" s="17" t="s">
        <v>59</v>
      </c>
      <c r="AD279" s="1" t="s">
        <v>142</v>
      </c>
    </row>
    <row r="280" spans="1:30" ht="33" customHeight="1" x14ac:dyDescent="0.25">
      <c r="A280" s="15" t="s">
        <v>248</v>
      </c>
      <c r="B280" s="665" t="s">
        <v>249</v>
      </c>
      <c r="C280" s="665"/>
      <c r="D280" s="665"/>
      <c r="E280" s="665"/>
      <c r="F280" s="665"/>
      <c r="G280" s="665"/>
      <c r="H280" s="665"/>
      <c r="I280" s="665"/>
      <c r="J280" s="665"/>
      <c r="K280" s="50">
        <f t="shared" si="39"/>
        <v>12050</v>
      </c>
      <c r="L280" s="62">
        <v>189</v>
      </c>
      <c r="M280" s="62">
        <v>110</v>
      </c>
      <c r="N280" s="62">
        <v>599</v>
      </c>
      <c r="O280" s="62">
        <v>948</v>
      </c>
      <c r="P280" s="62">
        <v>3501</v>
      </c>
      <c r="Q280" s="62">
        <v>187</v>
      </c>
      <c r="R280" s="62">
        <v>226</v>
      </c>
      <c r="S280" s="61"/>
      <c r="T280" s="61"/>
      <c r="U280" s="61"/>
      <c r="V280" s="61"/>
      <c r="W280" s="61"/>
      <c r="X280" s="61"/>
      <c r="Y280" s="61"/>
      <c r="Z280" s="50">
        <f t="shared" si="40"/>
        <v>17810</v>
      </c>
      <c r="AA280" s="23"/>
      <c r="AC280" s="17" t="s">
        <v>59</v>
      </c>
      <c r="AD280" s="1" t="s">
        <v>142</v>
      </c>
    </row>
    <row r="281" spans="1:30" ht="33" customHeight="1" x14ac:dyDescent="0.25">
      <c r="A281" s="15" t="s">
        <v>250</v>
      </c>
      <c r="B281" s="665" t="s">
        <v>251</v>
      </c>
      <c r="C281" s="665"/>
      <c r="D281" s="665"/>
      <c r="E281" s="665"/>
      <c r="F281" s="665"/>
      <c r="G281" s="665"/>
      <c r="H281" s="665"/>
      <c r="I281" s="665"/>
      <c r="J281" s="665"/>
      <c r="K281" s="50">
        <f t="shared" si="39"/>
        <v>73478</v>
      </c>
      <c r="L281" s="62">
        <v>1818</v>
      </c>
      <c r="M281" s="62">
        <v>332</v>
      </c>
      <c r="N281" s="62">
        <v>732</v>
      </c>
      <c r="O281" s="62">
        <v>4946</v>
      </c>
      <c r="P281" s="62">
        <v>2090</v>
      </c>
      <c r="Q281" s="62">
        <v>72</v>
      </c>
      <c r="R281" s="62">
        <v>499</v>
      </c>
      <c r="S281" s="61"/>
      <c r="T281" s="61"/>
      <c r="U281" s="61"/>
      <c r="V281" s="61"/>
      <c r="W281" s="61"/>
      <c r="X281" s="61"/>
      <c r="Y281" s="61"/>
      <c r="Z281" s="50">
        <f t="shared" si="40"/>
        <v>83967</v>
      </c>
      <c r="AA281" s="23"/>
      <c r="AC281" s="17" t="s">
        <v>59</v>
      </c>
      <c r="AD281" s="1" t="s">
        <v>142</v>
      </c>
    </row>
    <row r="282" spans="1:30" ht="33" customHeight="1" x14ac:dyDescent="0.25">
      <c r="A282" s="15" t="s">
        <v>252</v>
      </c>
      <c r="B282" s="665" t="s">
        <v>253</v>
      </c>
      <c r="C282" s="665"/>
      <c r="D282" s="665"/>
      <c r="E282" s="665"/>
      <c r="F282" s="665"/>
      <c r="G282" s="665"/>
      <c r="H282" s="665"/>
      <c r="I282" s="665"/>
      <c r="J282" s="665"/>
      <c r="K282" s="50">
        <f t="shared" si="39"/>
        <v>45218</v>
      </c>
      <c r="L282" s="62">
        <v>207</v>
      </c>
      <c r="M282" s="62">
        <v>135</v>
      </c>
      <c r="N282" s="62">
        <v>488</v>
      </c>
      <c r="O282" s="62">
        <v>1283</v>
      </c>
      <c r="P282" s="62">
        <v>288</v>
      </c>
      <c r="Q282" s="62">
        <v>539</v>
      </c>
      <c r="R282" s="62">
        <v>20127</v>
      </c>
      <c r="S282" s="61"/>
      <c r="T282" s="61"/>
      <c r="U282" s="61"/>
      <c r="V282" s="61"/>
      <c r="W282" s="61"/>
      <c r="X282" s="61"/>
      <c r="Y282" s="61"/>
      <c r="Z282" s="50">
        <f t="shared" si="40"/>
        <v>68285</v>
      </c>
      <c r="AA282" s="23"/>
      <c r="AC282" s="17" t="s">
        <v>59</v>
      </c>
      <c r="AD282" s="1" t="s">
        <v>142</v>
      </c>
    </row>
    <row r="283" spans="1:30" ht="32.25" customHeight="1" x14ac:dyDescent="0.25">
      <c r="A283" s="15" t="s">
        <v>254</v>
      </c>
      <c r="B283" s="665" t="s">
        <v>255</v>
      </c>
      <c r="C283" s="665"/>
      <c r="D283" s="665"/>
      <c r="E283" s="665"/>
      <c r="F283" s="665"/>
      <c r="G283" s="665"/>
      <c r="H283" s="665"/>
      <c r="I283" s="665"/>
      <c r="J283" s="665"/>
      <c r="K283" s="50">
        <f t="shared" si="39"/>
        <v>16960</v>
      </c>
      <c r="L283" s="62">
        <v>530</v>
      </c>
      <c r="M283" s="62">
        <v>219</v>
      </c>
      <c r="N283" s="62">
        <v>510</v>
      </c>
      <c r="O283" s="62">
        <v>2553</v>
      </c>
      <c r="P283" s="62">
        <v>931</v>
      </c>
      <c r="Q283" s="62">
        <v>41</v>
      </c>
      <c r="R283" s="62">
        <v>134</v>
      </c>
      <c r="S283" s="61"/>
      <c r="T283" s="61"/>
      <c r="U283" s="61"/>
      <c r="V283" s="61"/>
      <c r="W283" s="61"/>
      <c r="X283" s="61"/>
      <c r="Y283" s="61"/>
      <c r="Z283" s="50">
        <f t="shared" si="40"/>
        <v>21878</v>
      </c>
      <c r="AA283" s="23"/>
      <c r="AC283" s="17" t="s">
        <v>59</v>
      </c>
      <c r="AD283" s="1" t="s">
        <v>142</v>
      </c>
    </row>
    <row r="284" spans="1:30" ht="32.25" customHeight="1" x14ac:dyDescent="0.25">
      <c r="A284" s="15" t="s">
        <v>256</v>
      </c>
      <c r="B284" s="665" t="s">
        <v>257</v>
      </c>
      <c r="C284" s="665"/>
      <c r="D284" s="665"/>
      <c r="E284" s="665"/>
      <c r="F284" s="665"/>
      <c r="G284" s="665"/>
      <c r="H284" s="665"/>
      <c r="I284" s="665"/>
      <c r="J284" s="665"/>
      <c r="K284" s="50">
        <f t="shared" si="39"/>
        <v>10352</v>
      </c>
      <c r="L284" s="62">
        <v>141</v>
      </c>
      <c r="M284" s="62">
        <v>606</v>
      </c>
      <c r="N284" s="62">
        <v>6514</v>
      </c>
      <c r="O284" s="62">
        <v>585</v>
      </c>
      <c r="P284" s="62">
        <v>368</v>
      </c>
      <c r="Q284" s="62">
        <v>264</v>
      </c>
      <c r="R284" s="62">
        <v>335</v>
      </c>
      <c r="S284" s="61"/>
      <c r="T284" s="61"/>
      <c r="U284" s="61"/>
      <c r="V284" s="61"/>
      <c r="W284" s="61"/>
      <c r="X284" s="61"/>
      <c r="Y284" s="61"/>
      <c r="Z284" s="50">
        <f t="shared" si="40"/>
        <v>19165</v>
      </c>
      <c r="AA284" s="23"/>
      <c r="AC284" s="17" t="s">
        <v>59</v>
      </c>
      <c r="AD284" s="1" t="s">
        <v>142</v>
      </c>
    </row>
    <row r="285" spans="1:30" ht="32.25" customHeight="1" x14ac:dyDescent="0.25">
      <c r="A285" s="15" t="s">
        <v>258</v>
      </c>
      <c r="B285" s="665" t="s">
        <v>259</v>
      </c>
      <c r="C285" s="665"/>
      <c r="D285" s="665"/>
      <c r="E285" s="665"/>
      <c r="F285" s="665"/>
      <c r="G285" s="665"/>
      <c r="H285" s="665"/>
      <c r="I285" s="665"/>
      <c r="J285" s="665"/>
      <c r="K285" s="50">
        <f t="shared" si="39"/>
        <v>16975</v>
      </c>
      <c r="L285" s="62">
        <v>2131</v>
      </c>
      <c r="M285" s="62">
        <v>131</v>
      </c>
      <c r="N285" s="62">
        <v>1187</v>
      </c>
      <c r="O285" s="62">
        <v>551</v>
      </c>
      <c r="P285" s="62">
        <v>690</v>
      </c>
      <c r="Q285" s="62">
        <v>252</v>
      </c>
      <c r="R285" s="62">
        <v>375</v>
      </c>
      <c r="S285" s="61"/>
      <c r="T285" s="61"/>
      <c r="U285" s="61"/>
      <c r="V285" s="61"/>
      <c r="W285" s="61"/>
      <c r="X285" s="61"/>
      <c r="Y285" s="61"/>
      <c r="Z285" s="50">
        <f t="shared" si="40"/>
        <v>22292</v>
      </c>
      <c r="AA285" s="23"/>
      <c r="AC285" s="17" t="s">
        <v>59</v>
      </c>
      <c r="AD285" s="1" t="s">
        <v>142</v>
      </c>
    </row>
    <row r="286" spans="1:30" ht="15.75" customHeight="1" x14ac:dyDescent="0.25">
      <c r="A286" s="6"/>
      <c r="AA286" s="16" t="s">
        <v>58</v>
      </c>
      <c r="AC286"/>
    </row>
    <row r="287" spans="1:30" ht="16.5" customHeight="1" x14ac:dyDescent="0.25">
      <c r="A287" s="6"/>
      <c r="B287" s="666" t="s">
        <v>116</v>
      </c>
      <c r="C287" s="666"/>
      <c r="D287" s="666"/>
      <c r="E287" s="666"/>
      <c r="F287" s="666"/>
      <c r="G287" s="666"/>
      <c r="H287" s="666"/>
      <c r="I287" s="666"/>
      <c r="J287" s="666"/>
      <c r="K287" s="666"/>
      <c r="L287" s="666"/>
      <c r="M287" s="666"/>
      <c r="N287" s="666"/>
      <c r="O287" s="666"/>
      <c r="P287" s="614" t="s">
        <v>35</v>
      </c>
      <c r="Q287" s="615"/>
      <c r="R287" s="615"/>
      <c r="S287" s="615"/>
      <c r="T287" s="615"/>
      <c r="U287" s="615"/>
      <c r="V287" s="615"/>
      <c r="W287" s="615"/>
      <c r="X287" s="615"/>
      <c r="Y287" s="616"/>
      <c r="AC287"/>
    </row>
    <row r="288" spans="1:30" ht="22.5" customHeight="1" x14ac:dyDescent="0.25">
      <c r="A288" s="20"/>
      <c r="B288" s="652" t="s">
        <v>134</v>
      </c>
      <c r="C288" s="653"/>
      <c r="D288" s="654"/>
      <c r="E288" s="652" t="s">
        <v>135</v>
      </c>
      <c r="F288" s="653"/>
      <c r="G288" s="654"/>
      <c r="H288" s="652" t="s">
        <v>136</v>
      </c>
      <c r="I288" s="653"/>
      <c r="J288" s="654"/>
      <c r="K288" s="658" t="s">
        <v>137</v>
      </c>
      <c r="L288" s="659"/>
      <c r="M288" s="662" t="s">
        <v>138</v>
      </c>
      <c r="N288" s="662" t="s">
        <v>139</v>
      </c>
      <c r="O288" s="662" t="s">
        <v>140</v>
      </c>
      <c r="P288" s="413" t="s">
        <v>300</v>
      </c>
      <c r="Q288" s="414" t="s">
        <v>301</v>
      </c>
      <c r="R288" s="415" t="s">
        <v>302</v>
      </c>
      <c r="S288" s="416" t="s">
        <v>303</v>
      </c>
      <c r="T288" s="417" t="s">
        <v>304</v>
      </c>
      <c r="U288" s="418" t="s">
        <v>305</v>
      </c>
      <c r="V288" s="419" t="s">
        <v>306</v>
      </c>
      <c r="W288" s="420" t="s">
        <v>307</v>
      </c>
      <c r="X288" s="421" t="s">
        <v>308</v>
      </c>
      <c r="Y288" s="422" t="s">
        <v>309</v>
      </c>
      <c r="AC288"/>
    </row>
    <row r="289" spans="1:34" ht="22.5" customHeight="1" x14ac:dyDescent="0.25">
      <c r="A289" s="20"/>
      <c r="B289" s="655"/>
      <c r="C289" s="656"/>
      <c r="D289" s="657"/>
      <c r="E289" s="655"/>
      <c r="F289" s="656"/>
      <c r="G289" s="657"/>
      <c r="H289" s="655"/>
      <c r="I289" s="656"/>
      <c r="J289" s="657"/>
      <c r="K289" s="660"/>
      <c r="L289" s="661"/>
      <c r="M289" s="663"/>
      <c r="N289" s="663"/>
      <c r="O289" s="663"/>
      <c r="P289" s="423" t="s">
        <v>310</v>
      </c>
      <c r="Q289" s="424" t="s">
        <v>311</v>
      </c>
      <c r="R289" s="425" t="s">
        <v>312</v>
      </c>
      <c r="S289" s="426" t="s">
        <v>313</v>
      </c>
      <c r="T289" s="427" t="s">
        <v>314</v>
      </c>
      <c r="U289" s="428" t="s">
        <v>315</v>
      </c>
      <c r="V289" s="429" t="s">
        <v>316</v>
      </c>
      <c r="W289" s="430" t="s">
        <v>317</v>
      </c>
      <c r="X289" s="431" t="s">
        <v>318</v>
      </c>
      <c r="Y289" s="432" t="s">
        <v>319</v>
      </c>
      <c r="AC289"/>
    </row>
    <row r="290" spans="1:34" ht="22.5" customHeight="1" x14ac:dyDescent="0.25">
      <c r="A290" s="20"/>
      <c r="B290" s="640" t="s">
        <v>320</v>
      </c>
      <c r="C290" s="641"/>
      <c r="D290" s="642"/>
      <c r="E290" s="640" t="s">
        <v>320</v>
      </c>
      <c r="F290" s="641"/>
      <c r="G290" s="642"/>
      <c r="H290" s="640" t="s">
        <v>320</v>
      </c>
      <c r="I290" s="641"/>
      <c r="J290" s="642"/>
      <c r="K290" s="647" t="s">
        <v>320</v>
      </c>
      <c r="L290" s="648"/>
      <c r="M290" s="637" t="s">
        <v>320</v>
      </c>
      <c r="N290" s="637" t="s">
        <v>320</v>
      </c>
      <c r="O290" s="637" t="s">
        <v>320</v>
      </c>
      <c r="P290" s="433" t="s">
        <v>321</v>
      </c>
      <c r="Q290" s="434" t="s">
        <v>322</v>
      </c>
      <c r="R290" s="435" t="s">
        <v>323</v>
      </c>
      <c r="S290" s="436" t="s">
        <v>324</v>
      </c>
      <c r="T290" s="437" t="s">
        <v>325</v>
      </c>
      <c r="U290" s="438" t="s">
        <v>326</v>
      </c>
      <c r="V290" s="439" t="s">
        <v>327</v>
      </c>
      <c r="W290" s="440" t="s">
        <v>328</v>
      </c>
      <c r="X290" s="441" t="s">
        <v>329</v>
      </c>
      <c r="Y290" s="442" t="s">
        <v>330</v>
      </c>
      <c r="AC290"/>
    </row>
    <row r="291" spans="1:34" ht="22.5" customHeight="1" x14ac:dyDescent="0.25">
      <c r="A291" s="20"/>
      <c r="B291" s="643"/>
      <c r="C291" s="641"/>
      <c r="D291" s="642"/>
      <c r="E291" s="643"/>
      <c r="F291" s="641"/>
      <c r="G291" s="642"/>
      <c r="H291" s="643"/>
      <c r="I291" s="641"/>
      <c r="J291" s="642"/>
      <c r="K291" s="649"/>
      <c r="L291" s="648"/>
      <c r="M291" s="638"/>
      <c r="N291" s="638"/>
      <c r="O291" s="638"/>
      <c r="P291" s="443" t="s">
        <v>331</v>
      </c>
      <c r="Q291" s="444" t="s">
        <v>332</v>
      </c>
      <c r="R291" s="445" t="s">
        <v>333</v>
      </c>
      <c r="S291" s="446" t="s">
        <v>334</v>
      </c>
      <c r="T291" s="447" t="s">
        <v>335</v>
      </c>
      <c r="U291" s="448" t="s">
        <v>336</v>
      </c>
      <c r="V291" s="449" t="s">
        <v>337</v>
      </c>
      <c r="W291" s="450" t="s">
        <v>338</v>
      </c>
      <c r="X291" s="451" t="s">
        <v>339</v>
      </c>
      <c r="Y291" s="452" t="s">
        <v>340</v>
      </c>
      <c r="AC291"/>
    </row>
    <row r="292" spans="1:34" ht="22.5" customHeight="1" x14ac:dyDescent="0.25">
      <c r="A292" s="20"/>
      <c r="B292" s="644"/>
      <c r="C292" s="645"/>
      <c r="D292" s="646"/>
      <c r="E292" s="644"/>
      <c r="F292" s="645"/>
      <c r="G292" s="646"/>
      <c r="H292" s="644"/>
      <c r="I292" s="645"/>
      <c r="J292" s="646"/>
      <c r="K292" s="650"/>
      <c r="L292" s="651"/>
      <c r="M292" s="639"/>
      <c r="N292" s="639"/>
      <c r="O292" s="639"/>
      <c r="P292" s="453" t="s">
        <v>341</v>
      </c>
      <c r="Q292" s="454" t="s">
        <v>342</v>
      </c>
      <c r="R292" s="455" t="s">
        <v>343</v>
      </c>
      <c r="S292" s="456" t="s">
        <v>344</v>
      </c>
      <c r="T292" s="457" t="s">
        <v>345</v>
      </c>
      <c r="U292" s="458" t="s">
        <v>346</v>
      </c>
      <c r="V292" s="459" t="s">
        <v>347</v>
      </c>
      <c r="W292" s="460" t="s">
        <v>348</v>
      </c>
      <c r="X292" s="461" t="s">
        <v>349</v>
      </c>
      <c r="Y292" s="462" t="s">
        <v>350</v>
      </c>
      <c r="AC292"/>
    </row>
    <row r="293" spans="1:34" ht="15" customHeight="1" x14ac:dyDescent="0.25">
      <c r="AC293"/>
      <c r="AF293" s="16"/>
    </row>
    <row r="294" spans="1:34" ht="16.5" customHeight="1" x14ac:dyDescent="0.25">
      <c r="A294"/>
      <c r="J294" s="632"/>
      <c r="K294" s="632"/>
      <c r="L294" s="632"/>
      <c r="M294" s="632"/>
      <c r="N294" s="632"/>
      <c r="O294" s="632"/>
      <c r="P294" s="632"/>
      <c r="Q294" s="632"/>
      <c r="R294" s="632"/>
      <c r="S294" s="632"/>
      <c r="T294" s="632"/>
      <c r="U294" s="632"/>
      <c r="V294" s="632"/>
      <c r="W294" s="632"/>
      <c r="X294" s="2"/>
      <c r="Y294" s="3"/>
      <c r="Z294" s="3"/>
      <c r="AA294" s="4"/>
      <c r="AC294"/>
      <c r="AD294" t="s">
        <v>273</v>
      </c>
      <c r="AH294" s="60" t="s">
        <v>298</v>
      </c>
    </row>
    <row r="295" spans="1:34" ht="22.5" customHeight="1" x14ac:dyDescent="0.25">
      <c r="I295" s="635" t="s">
        <v>73</v>
      </c>
      <c r="J295" s="635"/>
      <c r="K295" s="635"/>
      <c r="L295" s="635"/>
      <c r="M295" s="635" t="s">
        <v>264</v>
      </c>
      <c r="N295" s="635"/>
      <c r="O295" s="635"/>
      <c r="P295" s="635"/>
      <c r="Q295" s="635"/>
      <c r="R295" s="635"/>
      <c r="S295" s="635"/>
      <c r="T295" s="635"/>
      <c r="U295" s="635"/>
      <c r="V295" s="635"/>
      <c r="W295" s="7"/>
      <c r="X295" s="8"/>
      <c r="Y295" s="636" t="s">
        <v>72</v>
      </c>
      <c r="Z295" s="636"/>
      <c r="AC295"/>
      <c r="AH295" s="60" t="s">
        <v>297</v>
      </c>
    </row>
    <row r="296" spans="1:34" ht="22.5" customHeight="1" x14ac:dyDescent="0.25">
      <c r="W296" s="7"/>
      <c r="X296" s="8"/>
      <c r="Y296" s="636"/>
      <c r="Z296" s="636"/>
      <c r="AC296"/>
    </row>
    <row r="297" spans="1:34" ht="22.5" customHeight="1" x14ac:dyDescent="0.25">
      <c r="J297" s="632"/>
      <c r="K297" s="632"/>
      <c r="L297" s="632"/>
      <c r="M297" s="632"/>
      <c r="N297" s="7"/>
      <c r="O297" s="7"/>
      <c r="P297" s="7"/>
      <c r="Q297" s="7"/>
      <c r="R297" s="632"/>
      <c r="S297" s="632"/>
      <c r="T297" s="632"/>
      <c r="U297" s="632"/>
      <c r="V297" s="7"/>
      <c r="W297" s="7"/>
      <c r="Y297" s="633" t="s">
        <v>273</v>
      </c>
      <c r="Z297" s="633"/>
      <c r="AC297"/>
    </row>
    <row r="298" spans="1:34" ht="22.5" customHeight="1" x14ac:dyDescent="0.25">
      <c r="J298" s="632"/>
      <c r="K298" s="632"/>
      <c r="L298" s="632"/>
      <c r="M298" s="632"/>
      <c r="N298" s="3"/>
      <c r="O298" s="3"/>
      <c r="P298" s="3"/>
      <c r="Q298" s="3"/>
      <c r="R298" s="3"/>
      <c r="S298" s="3"/>
      <c r="T298" s="3"/>
      <c r="U298" s="3"/>
      <c r="V298" s="3"/>
      <c r="W298" s="634"/>
      <c r="X298" s="634"/>
      <c r="Y298" s="634"/>
      <c r="Z298" s="634"/>
      <c r="AC298"/>
    </row>
    <row r="299" spans="1:34" ht="22.5" customHeight="1" x14ac:dyDescent="0.25"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634"/>
      <c r="X299" s="634"/>
      <c r="Y299" s="634"/>
      <c r="Z299" s="634"/>
      <c r="AC299"/>
    </row>
    <row r="300" spans="1:34" ht="22.5" customHeight="1" x14ac:dyDescent="0.25"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628" t="s">
        <v>274</v>
      </c>
      <c r="X300" s="628"/>
      <c r="Y300" s="628"/>
      <c r="Z300" s="628"/>
      <c r="AC300"/>
    </row>
    <row r="301" spans="1:34" ht="24.95" customHeight="1" x14ac:dyDescent="0.25">
      <c r="A301" s="10" t="s">
        <v>1</v>
      </c>
      <c r="B301" s="629" t="s">
        <v>2</v>
      </c>
      <c r="C301" s="629"/>
      <c r="D301" s="629"/>
      <c r="E301" s="629"/>
      <c r="F301" s="629"/>
      <c r="G301" s="629"/>
      <c r="H301" s="629"/>
      <c r="I301" s="629"/>
      <c r="J301" s="629"/>
      <c r="K301" s="629" t="s">
        <v>3</v>
      </c>
      <c r="L301" s="629"/>
      <c r="M301" s="629"/>
      <c r="N301" s="629"/>
      <c r="O301" s="629"/>
      <c r="P301" s="629"/>
      <c r="Q301" s="629"/>
      <c r="R301" s="629"/>
      <c r="S301" s="629"/>
      <c r="T301" s="629"/>
      <c r="U301" s="629"/>
      <c r="V301" s="629"/>
      <c r="W301" s="629"/>
      <c r="X301" s="629"/>
      <c r="Y301" s="629"/>
      <c r="Z301" s="629"/>
      <c r="AC301"/>
    </row>
    <row r="302" spans="1:34" ht="48.75" customHeight="1" x14ac:dyDescent="0.25">
      <c r="A302" s="10" t="s">
        <v>48</v>
      </c>
      <c r="B302" s="630" t="s">
        <v>69</v>
      </c>
      <c r="C302" s="630"/>
      <c r="D302" s="630"/>
      <c r="E302" s="630"/>
      <c r="F302" s="630"/>
      <c r="G302" s="630"/>
      <c r="H302" s="630"/>
      <c r="I302" s="630"/>
      <c r="J302" s="630"/>
      <c r="K302" s="11" t="s">
        <v>145</v>
      </c>
      <c r="L302" s="11" t="s">
        <v>147</v>
      </c>
      <c r="M302" s="11" t="s">
        <v>149</v>
      </c>
      <c r="N302" s="11" t="s">
        <v>151</v>
      </c>
      <c r="O302" s="11" t="s">
        <v>153</v>
      </c>
      <c r="P302" s="11" t="s">
        <v>155</v>
      </c>
      <c r="Q302" s="11" t="s">
        <v>157</v>
      </c>
      <c r="R302" s="11" t="s">
        <v>159</v>
      </c>
      <c r="S302" s="11" t="s">
        <v>161</v>
      </c>
      <c r="T302" s="11" t="s">
        <v>163</v>
      </c>
      <c r="U302" s="11" t="s">
        <v>165</v>
      </c>
      <c r="V302" s="11" t="s">
        <v>167</v>
      </c>
      <c r="W302" s="11" t="s">
        <v>169</v>
      </c>
      <c r="X302" s="11" t="s">
        <v>171</v>
      </c>
      <c r="Y302" s="11" t="s">
        <v>173</v>
      </c>
      <c r="Z302" s="10" t="s">
        <v>174</v>
      </c>
      <c r="AC302"/>
      <c r="AD302" t="s">
        <v>143</v>
      </c>
    </row>
    <row r="303" spans="1:34" ht="12.75" customHeight="1" x14ac:dyDescent="0.25">
      <c r="A303" s="12" t="s">
        <v>5</v>
      </c>
      <c r="B303" s="631" t="s">
        <v>6</v>
      </c>
      <c r="C303" s="631"/>
      <c r="D303" s="631"/>
      <c r="E303" s="631"/>
      <c r="F303" s="631"/>
      <c r="G303" s="631"/>
      <c r="H303" s="631"/>
      <c r="I303" s="631"/>
      <c r="J303" s="631"/>
      <c r="K303" s="13" t="s">
        <v>7</v>
      </c>
      <c r="L303" s="13" t="s">
        <v>8</v>
      </c>
      <c r="M303" s="13" t="s">
        <v>9</v>
      </c>
      <c r="N303" s="13" t="s">
        <v>10</v>
      </c>
      <c r="O303" s="13" t="s">
        <v>11</v>
      </c>
      <c r="P303" s="13" t="s">
        <v>12</v>
      </c>
      <c r="Q303" s="13" t="s">
        <v>13</v>
      </c>
      <c r="R303" s="13" t="s">
        <v>14</v>
      </c>
      <c r="S303" s="13" t="s">
        <v>15</v>
      </c>
      <c r="T303" s="13" t="s">
        <v>16</v>
      </c>
      <c r="U303" s="13" t="s">
        <v>17</v>
      </c>
      <c r="V303" s="13" t="s">
        <v>18</v>
      </c>
      <c r="W303" s="13" t="s">
        <v>19</v>
      </c>
      <c r="X303" s="13" t="s">
        <v>20</v>
      </c>
      <c r="Y303" s="13" t="s">
        <v>21</v>
      </c>
      <c r="Z303" s="13" t="s">
        <v>22</v>
      </c>
      <c r="AC303"/>
    </row>
    <row r="304" spans="1:34" ht="33" customHeight="1" x14ac:dyDescent="0.25">
      <c r="A304" s="667" t="s">
        <v>65</v>
      </c>
      <c r="B304" s="667"/>
      <c r="C304" s="667"/>
      <c r="D304" s="667"/>
      <c r="E304" s="667"/>
      <c r="F304" s="667"/>
      <c r="G304" s="667"/>
      <c r="H304" s="667"/>
      <c r="I304" s="667"/>
      <c r="J304" s="667"/>
      <c r="K304" s="668"/>
      <c r="L304" s="669"/>
      <c r="M304" s="669"/>
      <c r="N304" s="669"/>
      <c r="O304" s="669"/>
      <c r="P304" s="669"/>
      <c r="Q304" s="669"/>
      <c r="R304" s="669"/>
      <c r="S304" s="669"/>
      <c r="T304" s="669"/>
      <c r="U304" s="669"/>
      <c r="V304" s="669"/>
      <c r="W304" s="669"/>
      <c r="X304" s="669"/>
      <c r="Y304" s="669"/>
      <c r="Z304" s="670"/>
      <c r="AC304"/>
    </row>
    <row r="305" spans="1:30" ht="33" customHeight="1" x14ac:dyDescent="0.25">
      <c r="A305" s="15" t="s">
        <v>260</v>
      </c>
      <c r="B305" s="665" t="s">
        <v>261</v>
      </c>
      <c r="C305" s="665"/>
      <c r="D305" s="665"/>
      <c r="E305" s="665"/>
      <c r="F305" s="665"/>
      <c r="G305" s="665"/>
      <c r="H305" s="665"/>
      <c r="I305" s="665"/>
      <c r="J305" s="665"/>
      <c r="K305" s="62">
        <v>360</v>
      </c>
      <c r="L305" s="62">
        <v>747</v>
      </c>
      <c r="M305" s="62">
        <v>573</v>
      </c>
      <c r="N305" s="62">
        <v>359</v>
      </c>
      <c r="O305" s="62">
        <v>505</v>
      </c>
      <c r="P305" s="62">
        <v>263</v>
      </c>
      <c r="Q305" s="62">
        <v>354</v>
      </c>
      <c r="R305" s="62">
        <v>387</v>
      </c>
      <c r="S305" s="62">
        <v>285</v>
      </c>
      <c r="T305" s="62">
        <v>880</v>
      </c>
      <c r="U305" s="62">
        <v>656</v>
      </c>
      <c r="V305" s="62">
        <v>367</v>
      </c>
      <c r="W305" s="62">
        <v>220</v>
      </c>
      <c r="X305" s="62">
        <v>108</v>
      </c>
      <c r="Y305" s="62">
        <v>389</v>
      </c>
      <c r="Z305" s="50">
        <f>SUM(K305:Y305)</f>
        <v>6453</v>
      </c>
      <c r="AA305" s="23"/>
      <c r="AC305" s="17" t="s">
        <v>59</v>
      </c>
      <c r="AD305" s="1" t="s">
        <v>141</v>
      </c>
    </row>
    <row r="306" spans="1:30" ht="33" customHeight="1" x14ac:dyDescent="0.25">
      <c r="A306" s="15" t="s">
        <v>262</v>
      </c>
      <c r="B306" s="665" t="s">
        <v>263</v>
      </c>
      <c r="C306" s="665"/>
      <c r="D306" s="665"/>
      <c r="E306" s="665"/>
      <c r="F306" s="665"/>
      <c r="G306" s="665"/>
      <c r="H306" s="665"/>
      <c r="I306" s="665"/>
      <c r="J306" s="665"/>
      <c r="K306" s="62">
        <v>420</v>
      </c>
      <c r="L306" s="62">
        <v>669</v>
      </c>
      <c r="M306" s="62">
        <v>450</v>
      </c>
      <c r="N306" s="62">
        <v>393</v>
      </c>
      <c r="O306" s="62">
        <v>496</v>
      </c>
      <c r="P306" s="62">
        <v>351</v>
      </c>
      <c r="Q306" s="62">
        <v>707</v>
      </c>
      <c r="R306" s="62">
        <v>421</v>
      </c>
      <c r="S306" s="62">
        <v>334</v>
      </c>
      <c r="T306" s="62">
        <v>20983</v>
      </c>
      <c r="U306" s="62">
        <v>486</v>
      </c>
      <c r="V306" s="62">
        <v>270</v>
      </c>
      <c r="W306" s="62">
        <v>239</v>
      </c>
      <c r="X306" s="62">
        <v>144</v>
      </c>
      <c r="Y306" s="62">
        <v>3064</v>
      </c>
      <c r="Z306" s="50">
        <f>SUM(K306:Y306)</f>
        <v>29427</v>
      </c>
      <c r="AA306" s="23"/>
      <c r="AC306" s="17" t="s">
        <v>59</v>
      </c>
      <c r="AD306" s="1" t="s">
        <v>141</v>
      </c>
    </row>
    <row r="307" spans="1:30" ht="33" customHeight="1" x14ac:dyDescent="0.25">
      <c r="A307" s="58"/>
      <c r="B307" s="664"/>
      <c r="C307" s="665"/>
      <c r="D307" s="665"/>
      <c r="E307" s="665"/>
      <c r="F307" s="665"/>
      <c r="G307" s="665"/>
      <c r="H307" s="665"/>
      <c r="I307" s="665"/>
      <c r="J307" s="665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23"/>
      <c r="AC307" s="17" t="s">
        <v>59</v>
      </c>
      <c r="AD307" s="1" t="s">
        <v>141</v>
      </c>
    </row>
    <row r="308" spans="1:30" ht="33" customHeight="1" x14ac:dyDescent="0.25">
      <c r="A308" s="58"/>
      <c r="B308" s="664"/>
      <c r="C308" s="665"/>
      <c r="D308" s="665"/>
      <c r="E308" s="665"/>
      <c r="F308" s="665"/>
      <c r="G308" s="665"/>
      <c r="H308" s="665"/>
      <c r="I308" s="665"/>
      <c r="J308" s="665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23"/>
      <c r="AC308" s="17" t="s">
        <v>59</v>
      </c>
      <c r="AD308" s="1" t="s">
        <v>141</v>
      </c>
    </row>
    <row r="309" spans="1:30" ht="33" customHeight="1" x14ac:dyDescent="0.25">
      <c r="A309" s="58"/>
      <c r="B309" s="664"/>
      <c r="C309" s="665"/>
      <c r="D309" s="665"/>
      <c r="E309" s="665"/>
      <c r="F309" s="665"/>
      <c r="G309" s="665"/>
      <c r="H309" s="665"/>
      <c r="I309" s="665"/>
      <c r="J309" s="665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23"/>
      <c r="AC309" s="17" t="s">
        <v>59</v>
      </c>
      <c r="AD309" s="1" t="s">
        <v>141</v>
      </c>
    </row>
    <row r="310" spans="1:30" ht="33" customHeight="1" x14ac:dyDescent="0.25">
      <c r="A310" s="58"/>
      <c r="B310" s="664"/>
      <c r="C310" s="665"/>
      <c r="D310" s="665"/>
      <c r="E310" s="665"/>
      <c r="F310" s="665"/>
      <c r="G310" s="665"/>
      <c r="H310" s="665"/>
      <c r="I310" s="665"/>
      <c r="J310" s="665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23"/>
      <c r="AC310" s="17" t="s">
        <v>59</v>
      </c>
      <c r="AD310" s="1" t="s">
        <v>141</v>
      </c>
    </row>
    <row r="311" spans="1:30" ht="33" customHeight="1" x14ac:dyDescent="0.25">
      <c r="A311" s="58"/>
      <c r="B311" s="664"/>
      <c r="C311" s="665"/>
      <c r="D311" s="665"/>
      <c r="E311" s="665"/>
      <c r="F311" s="665"/>
      <c r="G311" s="665"/>
      <c r="H311" s="665"/>
      <c r="I311" s="665"/>
      <c r="J311" s="665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23"/>
      <c r="AC311" s="17" t="s">
        <v>59</v>
      </c>
      <c r="AD311" s="1" t="s">
        <v>141</v>
      </c>
    </row>
    <row r="312" spans="1:30" ht="33" customHeight="1" x14ac:dyDescent="0.25">
      <c r="A312" s="58"/>
      <c r="B312" s="664"/>
      <c r="C312" s="665"/>
      <c r="D312" s="665"/>
      <c r="E312" s="665"/>
      <c r="F312" s="665"/>
      <c r="G312" s="665"/>
      <c r="H312" s="665"/>
      <c r="I312" s="665"/>
      <c r="J312" s="665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23"/>
      <c r="AC312" s="17" t="s">
        <v>59</v>
      </c>
      <c r="AD312" s="1" t="s">
        <v>141</v>
      </c>
    </row>
    <row r="313" spans="1:30" ht="33" customHeight="1" x14ac:dyDescent="0.25">
      <c r="A313" s="58"/>
      <c r="B313" s="664"/>
      <c r="C313" s="665"/>
      <c r="D313" s="665"/>
      <c r="E313" s="665"/>
      <c r="F313" s="665"/>
      <c r="G313" s="665"/>
      <c r="H313" s="665"/>
      <c r="I313" s="665"/>
      <c r="J313" s="665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23"/>
      <c r="AC313" s="17" t="s">
        <v>59</v>
      </c>
      <c r="AD313" s="1" t="s">
        <v>141</v>
      </c>
    </row>
    <row r="314" spans="1:30" ht="33" customHeight="1" x14ac:dyDescent="0.25">
      <c r="A314" s="58"/>
      <c r="B314" s="664"/>
      <c r="C314" s="665"/>
      <c r="D314" s="665"/>
      <c r="E314" s="665"/>
      <c r="F314" s="665"/>
      <c r="G314" s="665"/>
      <c r="H314" s="665"/>
      <c r="I314" s="665"/>
      <c r="J314" s="665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23"/>
      <c r="AC314" s="17" t="s">
        <v>59</v>
      </c>
      <c r="AD314" s="1" t="s">
        <v>141</v>
      </c>
    </row>
    <row r="315" spans="1:30" ht="33" customHeight="1" x14ac:dyDescent="0.25">
      <c r="A315" s="58"/>
      <c r="B315" s="664"/>
      <c r="C315" s="665"/>
      <c r="D315" s="665"/>
      <c r="E315" s="665"/>
      <c r="F315" s="665"/>
      <c r="G315" s="665"/>
      <c r="H315" s="665"/>
      <c r="I315" s="665"/>
      <c r="J315" s="665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23"/>
      <c r="AC315" s="17" t="s">
        <v>59</v>
      </c>
      <c r="AD315" s="1" t="s">
        <v>141</v>
      </c>
    </row>
    <row r="316" spans="1:30" ht="33" customHeight="1" x14ac:dyDescent="0.25">
      <c r="A316" s="58"/>
      <c r="B316" s="664"/>
      <c r="C316" s="665"/>
      <c r="D316" s="665"/>
      <c r="E316" s="665"/>
      <c r="F316" s="665"/>
      <c r="G316" s="665"/>
      <c r="H316" s="665"/>
      <c r="I316" s="665"/>
      <c r="J316" s="665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23"/>
      <c r="AC316" s="17" t="s">
        <v>59</v>
      </c>
      <c r="AD316" s="1" t="s">
        <v>141</v>
      </c>
    </row>
    <row r="317" spans="1:30" ht="33" customHeight="1" x14ac:dyDescent="0.25">
      <c r="A317" s="58"/>
      <c r="B317" s="664"/>
      <c r="C317" s="665"/>
      <c r="D317" s="665"/>
      <c r="E317" s="665"/>
      <c r="F317" s="665"/>
      <c r="G317" s="665"/>
      <c r="H317" s="665"/>
      <c r="I317" s="665"/>
      <c r="J317" s="665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23"/>
      <c r="AC317" s="17" t="s">
        <v>59</v>
      </c>
      <c r="AD317" s="1" t="s">
        <v>141</v>
      </c>
    </row>
    <row r="318" spans="1:30" ht="33" customHeight="1" x14ac:dyDescent="0.25">
      <c r="A318" s="58"/>
      <c r="B318" s="664"/>
      <c r="C318" s="665"/>
      <c r="D318" s="665"/>
      <c r="E318" s="665"/>
      <c r="F318" s="665"/>
      <c r="G318" s="665"/>
      <c r="H318" s="665"/>
      <c r="I318" s="665"/>
      <c r="J318" s="665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23"/>
      <c r="AC318" s="17" t="s">
        <v>59</v>
      </c>
      <c r="AD318" s="1" t="s">
        <v>141</v>
      </c>
    </row>
    <row r="319" spans="1:30" ht="32.25" customHeight="1" x14ac:dyDescent="0.25">
      <c r="A319" s="58"/>
      <c r="B319" s="664"/>
      <c r="C319" s="665"/>
      <c r="D319" s="665"/>
      <c r="E319" s="665"/>
      <c r="F319" s="665"/>
      <c r="G319" s="665"/>
      <c r="H319" s="665"/>
      <c r="I319" s="665"/>
      <c r="J319" s="665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23"/>
      <c r="AC319" s="17" t="s">
        <v>59</v>
      </c>
      <c r="AD319" s="1" t="s">
        <v>141</v>
      </c>
    </row>
    <row r="320" spans="1:30" ht="32.25" customHeight="1" x14ac:dyDescent="0.25">
      <c r="A320" s="58"/>
      <c r="B320" s="664"/>
      <c r="C320" s="665"/>
      <c r="D320" s="665"/>
      <c r="E320" s="665"/>
      <c r="F320" s="665"/>
      <c r="G320" s="665"/>
      <c r="H320" s="665"/>
      <c r="I320" s="665"/>
      <c r="J320" s="665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23"/>
      <c r="AC320" s="17" t="s">
        <v>59</v>
      </c>
      <c r="AD320" s="1" t="s">
        <v>141</v>
      </c>
    </row>
    <row r="321" spans="1:34" ht="32.25" customHeight="1" x14ac:dyDescent="0.25">
      <c r="A321" s="58"/>
      <c r="B321" s="664"/>
      <c r="C321" s="665"/>
      <c r="D321" s="665"/>
      <c r="E321" s="665"/>
      <c r="F321" s="665"/>
      <c r="G321" s="665"/>
      <c r="H321" s="665"/>
      <c r="I321" s="665"/>
      <c r="J321" s="665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23"/>
      <c r="AC321" s="17" t="s">
        <v>59</v>
      </c>
      <c r="AD321" s="1" t="s">
        <v>141</v>
      </c>
    </row>
    <row r="322" spans="1:34" ht="15.75" customHeight="1" x14ac:dyDescent="0.25">
      <c r="A322" s="6"/>
      <c r="AA322" s="16" t="s">
        <v>58</v>
      </c>
      <c r="AC322"/>
    </row>
    <row r="323" spans="1:34" ht="16.5" customHeight="1" x14ac:dyDescent="0.25">
      <c r="A323" s="6"/>
      <c r="B323" s="666" t="s">
        <v>116</v>
      </c>
      <c r="C323" s="666"/>
      <c r="D323" s="666"/>
      <c r="E323" s="666"/>
      <c r="F323" s="666"/>
      <c r="G323" s="666"/>
      <c r="H323" s="666"/>
      <c r="I323" s="666"/>
      <c r="J323" s="666"/>
      <c r="K323" s="666"/>
      <c r="L323" s="666"/>
      <c r="M323" s="666"/>
      <c r="N323" s="666"/>
      <c r="O323" s="666"/>
      <c r="P323" s="614" t="s">
        <v>35</v>
      </c>
      <c r="Q323" s="615"/>
      <c r="R323" s="615"/>
      <c r="S323" s="615"/>
      <c r="T323" s="615"/>
      <c r="U323" s="615"/>
      <c r="V323" s="615"/>
      <c r="W323" s="615"/>
      <c r="X323" s="615"/>
      <c r="Y323" s="616"/>
      <c r="AC323"/>
    </row>
    <row r="324" spans="1:34" ht="22.5" customHeight="1" x14ac:dyDescent="0.25">
      <c r="A324" s="20"/>
      <c r="B324" s="652" t="s">
        <v>134</v>
      </c>
      <c r="C324" s="653"/>
      <c r="D324" s="654"/>
      <c r="E324" s="652" t="s">
        <v>135</v>
      </c>
      <c r="F324" s="653"/>
      <c r="G324" s="654"/>
      <c r="H324" s="652" t="s">
        <v>136</v>
      </c>
      <c r="I324" s="653"/>
      <c r="J324" s="654"/>
      <c r="K324" s="658" t="s">
        <v>137</v>
      </c>
      <c r="L324" s="659"/>
      <c r="M324" s="662" t="s">
        <v>138</v>
      </c>
      <c r="N324" s="662" t="s">
        <v>139</v>
      </c>
      <c r="O324" s="662" t="s">
        <v>140</v>
      </c>
      <c r="P324" s="463" t="s">
        <v>300</v>
      </c>
      <c r="Q324" s="464" t="s">
        <v>301</v>
      </c>
      <c r="R324" s="465" t="s">
        <v>302</v>
      </c>
      <c r="S324" s="466" t="s">
        <v>303</v>
      </c>
      <c r="T324" s="467" t="s">
        <v>304</v>
      </c>
      <c r="U324" s="468" t="s">
        <v>305</v>
      </c>
      <c r="V324" s="469" t="s">
        <v>306</v>
      </c>
      <c r="W324" s="470" t="s">
        <v>307</v>
      </c>
      <c r="X324" s="471" t="s">
        <v>308</v>
      </c>
      <c r="Y324" s="472" t="s">
        <v>309</v>
      </c>
      <c r="AC324"/>
    </row>
    <row r="325" spans="1:34" ht="22.5" customHeight="1" x14ac:dyDescent="0.25">
      <c r="A325" s="20"/>
      <c r="B325" s="655"/>
      <c r="C325" s="656"/>
      <c r="D325" s="657"/>
      <c r="E325" s="655"/>
      <c r="F325" s="656"/>
      <c r="G325" s="657"/>
      <c r="H325" s="655"/>
      <c r="I325" s="656"/>
      <c r="J325" s="657"/>
      <c r="K325" s="660"/>
      <c r="L325" s="661"/>
      <c r="M325" s="663"/>
      <c r="N325" s="663"/>
      <c r="O325" s="663"/>
      <c r="P325" s="473" t="s">
        <v>310</v>
      </c>
      <c r="Q325" s="474" t="s">
        <v>311</v>
      </c>
      <c r="R325" s="475" t="s">
        <v>312</v>
      </c>
      <c r="S325" s="476" t="s">
        <v>313</v>
      </c>
      <c r="T325" s="477" t="s">
        <v>314</v>
      </c>
      <c r="U325" s="478" t="s">
        <v>315</v>
      </c>
      <c r="V325" s="479" t="s">
        <v>316</v>
      </c>
      <c r="W325" s="480" t="s">
        <v>317</v>
      </c>
      <c r="X325" s="481" t="s">
        <v>318</v>
      </c>
      <c r="Y325" s="482" t="s">
        <v>319</v>
      </c>
      <c r="AC325"/>
    </row>
    <row r="326" spans="1:34" ht="22.5" customHeight="1" x14ac:dyDescent="0.25">
      <c r="A326" s="20"/>
      <c r="B326" s="640" t="s">
        <v>320</v>
      </c>
      <c r="C326" s="641"/>
      <c r="D326" s="642"/>
      <c r="E326" s="640" t="s">
        <v>320</v>
      </c>
      <c r="F326" s="641"/>
      <c r="G326" s="642"/>
      <c r="H326" s="640" t="s">
        <v>320</v>
      </c>
      <c r="I326" s="641"/>
      <c r="J326" s="642"/>
      <c r="K326" s="647" t="s">
        <v>320</v>
      </c>
      <c r="L326" s="648"/>
      <c r="M326" s="637" t="s">
        <v>320</v>
      </c>
      <c r="N326" s="637" t="s">
        <v>320</v>
      </c>
      <c r="O326" s="637" t="s">
        <v>320</v>
      </c>
      <c r="P326" s="483" t="s">
        <v>321</v>
      </c>
      <c r="Q326" s="484" t="s">
        <v>322</v>
      </c>
      <c r="R326" s="485" t="s">
        <v>323</v>
      </c>
      <c r="S326" s="486" t="s">
        <v>324</v>
      </c>
      <c r="T326" s="487" t="s">
        <v>325</v>
      </c>
      <c r="U326" s="488" t="s">
        <v>326</v>
      </c>
      <c r="V326" s="489" t="s">
        <v>327</v>
      </c>
      <c r="W326" s="490" t="s">
        <v>328</v>
      </c>
      <c r="X326" s="491" t="s">
        <v>329</v>
      </c>
      <c r="Y326" s="492" t="s">
        <v>330</v>
      </c>
      <c r="AC326"/>
    </row>
    <row r="327" spans="1:34" ht="22.5" customHeight="1" x14ac:dyDescent="0.25">
      <c r="A327" s="20"/>
      <c r="B327" s="643"/>
      <c r="C327" s="641"/>
      <c r="D327" s="642"/>
      <c r="E327" s="643"/>
      <c r="F327" s="641"/>
      <c r="G327" s="642"/>
      <c r="H327" s="643"/>
      <c r="I327" s="641"/>
      <c r="J327" s="642"/>
      <c r="K327" s="649"/>
      <c r="L327" s="648"/>
      <c r="M327" s="638"/>
      <c r="N327" s="638"/>
      <c r="O327" s="638"/>
      <c r="P327" s="493" t="s">
        <v>331</v>
      </c>
      <c r="Q327" s="494" t="s">
        <v>332</v>
      </c>
      <c r="R327" s="495" t="s">
        <v>333</v>
      </c>
      <c r="S327" s="496" t="s">
        <v>334</v>
      </c>
      <c r="T327" s="497" t="s">
        <v>335</v>
      </c>
      <c r="U327" s="498" t="s">
        <v>336</v>
      </c>
      <c r="V327" s="499" t="s">
        <v>337</v>
      </c>
      <c r="W327" s="500" t="s">
        <v>338</v>
      </c>
      <c r="X327" s="501" t="s">
        <v>339</v>
      </c>
      <c r="Y327" s="502" t="s">
        <v>340</v>
      </c>
      <c r="AC327"/>
    </row>
    <row r="328" spans="1:34" ht="22.5" customHeight="1" x14ac:dyDescent="0.25">
      <c r="A328" s="20"/>
      <c r="B328" s="644"/>
      <c r="C328" s="645"/>
      <c r="D328" s="646"/>
      <c r="E328" s="644"/>
      <c r="F328" s="645"/>
      <c r="G328" s="646"/>
      <c r="H328" s="644"/>
      <c r="I328" s="645"/>
      <c r="J328" s="646"/>
      <c r="K328" s="650"/>
      <c r="L328" s="651"/>
      <c r="M328" s="639"/>
      <c r="N328" s="639"/>
      <c r="O328" s="639"/>
      <c r="P328" s="503" t="s">
        <v>341</v>
      </c>
      <c r="Q328" s="504" t="s">
        <v>342</v>
      </c>
      <c r="R328" s="505" t="s">
        <v>343</v>
      </c>
      <c r="S328" s="506" t="s">
        <v>344</v>
      </c>
      <c r="T328" s="507" t="s">
        <v>345</v>
      </c>
      <c r="U328" s="508" t="s">
        <v>346</v>
      </c>
      <c r="V328" s="509" t="s">
        <v>347</v>
      </c>
      <c r="W328" s="510" t="s">
        <v>348</v>
      </c>
      <c r="X328" s="511" t="s">
        <v>349</v>
      </c>
      <c r="Y328" s="512" t="s">
        <v>350</v>
      </c>
      <c r="AC328"/>
    </row>
    <row r="329" spans="1:34" ht="15" customHeight="1" x14ac:dyDescent="0.25">
      <c r="AC329"/>
      <c r="AF329" s="16"/>
    </row>
    <row r="330" spans="1:34" ht="16.5" customHeight="1" x14ac:dyDescent="0.25">
      <c r="A330"/>
      <c r="J330" s="632"/>
      <c r="K330" s="632"/>
      <c r="L330" s="632"/>
      <c r="M330" s="632"/>
      <c r="N330" s="632"/>
      <c r="O330" s="632"/>
      <c r="P330" s="632"/>
      <c r="Q330" s="632"/>
      <c r="R330" s="632"/>
      <c r="S330" s="632"/>
      <c r="T330" s="632"/>
      <c r="U330" s="632"/>
      <c r="V330" s="632"/>
      <c r="W330" s="632"/>
      <c r="X330" s="2"/>
      <c r="Y330" s="3"/>
      <c r="Z330" s="3"/>
      <c r="AA330" s="4"/>
      <c r="AC330"/>
      <c r="AD330" t="s">
        <v>285</v>
      </c>
      <c r="AH330" s="60" t="s">
        <v>298</v>
      </c>
    </row>
    <row r="331" spans="1:34" ht="22.5" customHeight="1" x14ac:dyDescent="0.25">
      <c r="I331" s="635" t="s">
        <v>73</v>
      </c>
      <c r="J331" s="635"/>
      <c r="K331" s="635"/>
      <c r="L331" s="635"/>
      <c r="M331" s="635" t="s">
        <v>264</v>
      </c>
      <c r="N331" s="635"/>
      <c r="O331" s="635"/>
      <c r="P331" s="635"/>
      <c r="Q331" s="635"/>
      <c r="R331" s="635"/>
      <c r="S331" s="635"/>
      <c r="T331" s="635"/>
      <c r="U331" s="635"/>
      <c r="V331" s="635"/>
      <c r="W331" s="7"/>
      <c r="X331" s="8"/>
      <c r="Y331" s="636" t="s">
        <v>72</v>
      </c>
      <c r="Z331" s="636"/>
      <c r="AC331"/>
      <c r="AH331" s="60" t="s">
        <v>297</v>
      </c>
    </row>
    <row r="332" spans="1:34" ht="22.5" customHeight="1" x14ac:dyDescent="0.25">
      <c r="W332" s="7"/>
      <c r="X332" s="8"/>
      <c r="Y332" s="636"/>
      <c r="Z332" s="636"/>
      <c r="AC332"/>
    </row>
    <row r="333" spans="1:34" ht="22.5" customHeight="1" x14ac:dyDescent="0.25">
      <c r="J333" s="632"/>
      <c r="K333" s="632"/>
      <c r="L333" s="632"/>
      <c r="M333" s="632"/>
      <c r="N333" s="7"/>
      <c r="O333" s="7"/>
      <c r="P333" s="7"/>
      <c r="Q333" s="7"/>
      <c r="R333" s="632"/>
      <c r="S333" s="632"/>
      <c r="T333" s="632"/>
      <c r="U333" s="632"/>
      <c r="V333" s="7"/>
      <c r="W333" s="7"/>
      <c r="Y333" s="633" t="s">
        <v>285</v>
      </c>
      <c r="Z333" s="633"/>
      <c r="AC333"/>
    </row>
    <row r="334" spans="1:34" ht="22.5" customHeight="1" x14ac:dyDescent="0.25">
      <c r="J334" s="632"/>
      <c r="K334" s="632"/>
      <c r="L334" s="632"/>
      <c r="M334" s="632"/>
      <c r="N334" s="3"/>
      <c r="O334" s="3"/>
      <c r="P334" s="3"/>
      <c r="Q334" s="3"/>
      <c r="R334" s="3"/>
      <c r="S334" s="3"/>
      <c r="T334" s="3"/>
      <c r="U334" s="3"/>
      <c r="V334" s="3"/>
      <c r="W334" s="634"/>
      <c r="X334" s="634"/>
      <c r="Y334" s="634"/>
      <c r="Z334" s="634"/>
      <c r="AC334"/>
    </row>
    <row r="335" spans="1:34" ht="22.5" customHeight="1" x14ac:dyDescent="0.25"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634"/>
      <c r="X335" s="634"/>
      <c r="Y335" s="634"/>
      <c r="Z335" s="634"/>
      <c r="AC335"/>
    </row>
    <row r="336" spans="1:34" ht="22.5" customHeight="1" x14ac:dyDescent="0.25"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628" t="s">
        <v>286</v>
      </c>
      <c r="X336" s="628"/>
      <c r="Y336" s="628"/>
      <c r="Z336" s="628"/>
      <c r="AC336"/>
    </row>
    <row r="337" spans="1:30" ht="24.95" customHeight="1" x14ac:dyDescent="0.25">
      <c r="A337" s="10" t="s">
        <v>1</v>
      </c>
      <c r="B337" s="629" t="s">
        <v>2</v>
      </c>
      <c r="C337" s="629"/>
      <c r="D337" s="629"/>
      <c r="E337" s="629"/>
      <c r="F337" s="629"/>
      <c r="G337" s="629"/>
      <c r="H337" s="629"/>
      <c r="I337" s="629"/>
      <c r="J337" s="629"/>
      <c r="K337" s="629" t="s">
        <v>3</v>
      </c>
      <c r="L337" s="629"/>
      <c r="M337" s="629"/>
      <c r="N337" s="629"/>
      <c r="O337" s="629"/>
      <c r="P337" s="629"/>
      <c r="Q337" s="629"/>
      <c r="R337" s="629"/>
      <c r="S337" s="629"/>
      <c r="T337" s="629"/>
      <c r="U337" s="629"/>
      <c r="V337" s="629"/>
      <c r="W337" s="629"/>
      <c r="X337" s="629"/>
      <c r="Y337" s="629"/>
      <c r="Z337" s="629"/>
      <c r="AC337"/>
    </row>
    <row r="338" spans="1:30" ht="48.75" customHeight="1" x14ac:dyDescent="0.25">
      <c r="A338" s="10" t="s">
        <v>48</v>
      </c>
      <c r="B338" s="630" t="s">
        <v>69</v>
      </c>
      <c r="C338" s="630"/>
      <c r="D338" s="630"/>
      <c r="E338" s="630"/>
      <c r="F338" s="630"/>
      <c r="G338" s="630"/>
      <c r="H338" s="630"/>
      <c r="I338" s="630"/>
      <c r="J338" s="630"/>
      <c r="K338" s="11" t="s">
        <v>174</v>
      </c>
      <c r="L338" s="11" t="s">
        <v>178</v>
      </c>
      <c r="M338" s="11" t="s">
        <v>180</v>
      </c>
      <c r="N338" s="11" t="s">
        <v>182</v>
      </c>
      <c r="O338" s="11" t="s">
        <v>184</v>
      </c>
      <c r="P338" s="11" t="s">
        <v>186</v>
      </c>
      <c r="Q338" s="11" t="s">
        <v>188</v>
      </c>
      <c r="R338" s="11" t="s">
        <v>190</v>
      </c>
      <c r="S338" s="61"/>
      <c r="T338" s="61"/>
      <c r="U338" s="61"/>
      <c r="V338" s="61"/>
      <c r="W338" s="61"/>
      <c r="X338" s="61"/>
      <c r="Y338" s="61"/>
      <c r="Z338" s="10" t="s">
        <v>191</v>
      </c>
      <c r="AC338"/>
      <c r="AD338" t="s">
        <v>176</v>
      </c>
    </row>
    <row r="339" spans="1:30" ht="12.75" customHeight="1" x14ac:dyDescent="0.25">
      <c r="A339" s="12" t="s">
        <v>5</v>
      </c>
      <c r="B339" s="631" t="s">
        <v>6</v>
      </c>
      <c r="C339" s="631"/>
      <c r="D339" s="631"/>
      <c r="E339" s="631"/>
      <c r="F339" s="631"/>
      <c r="G339" s="631"/>
      <c r="H339" s="631"/>
      <c r="I339" s="631"/>
      <c r="J339" s="631"/>
      <c r="K339" s="13" t="s">
        <v>7</v>
      </c>
      <c r="L339" s="13" t="s">
        <v>8</v>
      </c>
      <c r="M339" s="13" t="s">
        <v>9</v>
      </c>
      <c r="N339" s="13" t="s">
        <v>10</v>
      </c>
      <c r="O339" s="13" t="s">
        <v>11</v>
      </c>
      <c r="P339" s="13" t="s">
        <v>12</v>
      </c>
      <c r="Q339" s="13" t="s">
        <v>13</v>
      </c>
      <c r="R339" s="13" t="s">
        <v>14</v>
      </c>
      <c r="S339" s="13" t="s">
        <v>15</v>
      </c>
      <c r="T339" s="13" t="s">
        <v>16</v>
      </c>
      <c r="U339" s="13" t="s">
        <v>17</v>
      </c>
      <c r="V339" s="13" t="s">
        <v>18</v>
      </c>
      <c r="W339" s="13" t="s">
        <v>19</v>
      </c>
      <c r="X339" s="13" t="s">
        <v>20</v>
      </c>
      <c r="Y339" s="13" t="s">
        <v>21</v>
      </c>
      <c r="Z339" s="13" t="s">
        <v>22</v>
      </c>
      <c r="AC339"/>
    </row>
    <row r="340" spans="1:30" ht="33" customHeight="1" x14ac:dyDescent="0.25">
      <c r="A340" s="667" t="s">
        <v>65</v>
      </c>
      <c r="B340" s="667"/>
      <c r="C340" s="667"/>
      <c r="D340" s="667"/>
      <c r="E340" s="667"/>
      <c r="F340" s="667"/>
      <c r="G340" s="667"/>
      <c r="H340" s="667"/>
      <c r="I340" s="667"/>
      <c r="J340" s="667"/>
      <c r="K340" s="668"/>
      <c r="L340" s="669"/>
      <c r="M340" s="669"/>
      <c r="N340" s="669"/>
      <c r="O340" s="669"/>
      <c r="P340" s="669"/>
      <c r="Q340" s="669"/>
      <c r="R340" s="669"/>
      <c r="S340" s="669"/>
      <c r="T340" s="669"/>
      <c r="U340" s="669"/>
      <c r="V340" s="669"/>
      <c r="W340" s="669"/>
      <c r="X340" s="669"/>
      <c r="Y340" s="669"/>
      <c r="Z340" s="670"/>
      <c r="AC340"/>
    </row>
    <row r="341" spans="1:30" ht="33" customHeight="1" x14ac:dyDescent="0.25">
      <c r="A341" s="15" t="s">
        <v>260</v>
      </c>
      <c r="B341" s="665" t="s">
        <v>261</v>
      </c>
      <c r="C341" s="665"/>
      <c r="D341" s="665"/>
      <c r="E341" s="665"/>
      <c r="F341" s="665"/>
      <c r="G341" s="665"/>
      <c r="H341" s="665"/>
      <c r="I341" s="665"/>
      <c r="J341" s="665"/>
      <c r="K341" s="50">
        <f>Z305</f>
        <v>6453</v>
      </c>
      <c r="L341" s="62">
        <v>4446</v>
      </c>
      <c r="M341" s="62">
        <v>129</v>
      </c>
      <c r="N341" s="62">
        <v>477</v>
      </c>
      <c r="O341" s="62">
        <v>486</v>
      </c>
      <c r="P341" s="62">
        <v>444</v>
      </c>
      <c r="Q341" s="62">
        <v>142</v>
      </c>
      <c r="R341" s="62">
        <v>197</v>
      </c>
      <c r="S341" s="61"/>
      <c r="T341" s="61"/>
      <c r="U341" s="61"/>
      <c r="V341" s="61"/>
      <c r="W341" s="61"/>
      <c r="X341" s="61"/>
      <c r="Y341" s="61"/>
      <c r="Z341" s="50">
        <f>SUM(K341:Y341)</f>
        <v>12774</v>
      </c>
      <c r="AA341" s="23"/>
      <c r="AC341" s="17" t="s">
        <v>59</v>
      </c>
      <c r="AD341" s="1" t="s">
        <v>142</v>
      </c>
    </row>
    <row r="342" spans="1:30" ht="33" customHeight="1" x14ac:dyDescent="0.25">
      <c r="A342" s="15" t="s">
        <v>262</v>
      </c>
      <c r="B342" s="665" t="s">
        <v>263</v>
      </c>
      <c r="C342" s="665"/>
      <c r="D342" s="665"/>
      <c r="E342" s="665"/>
      <c r="F342" s="665"/>
      <c r="G342" s="665"/>
      <c r="H342" s="665"/>
      <c r="I342" s="665"/>
      <c r="J342" s="665"/>
      <c r="K342" s="50">
        <f>Z306</f>
        <v>29427</v>
      </c>
      <c r="L342" s="62">
        <v>868</v>
      </c>
      <c r="M342" s="62">
        <v>151</v>
      </c>
      <c r="N342" s="62">
        <v>487</v>
      </c>
      <c r="O342" s="62">
        <v>547</v>
      </c>
      <c r="P342" s="62">
        <v>8938</v>
      </c>
      <c r="Q342" s="62">
        <v>163</v>
      </c>
      <c r="R342" s="62">
        <v>254</v>
      </c>
      <c r="S342" s="61"/>
      <c r="T342" s="61"/>
      <c r="U342" s="61"/>
      <c r="V342" s="61"/>
      <c r="W342" s="61"/>
      <c r="X342" s="61"/>
      <c r="Y342" s="61"/>
      <c r="Z342" s="50">
        <f>SUM(K342:Y342)</f>
        <v>40835</v>
      </c>
      <c r="AA342" s="23"/>
      <c r="AC342" s="17" t="s">
        <v>59</v>
      </c>
      <c r="AD342" s="1" t="s">
        <v>142</v>
      </c>
    </row>
    <row r="343" spans="1:30" ht="33" customHeight="1" x14ac:dyDescent="0.25">
      <c r="A343" s="59"/>
      <c r="B343" s="664"/>
      <c r="C343" s="665"/>
      <c r="D343" s="665"/>
      <c r="E343" s="665"/>
      <c r="F343" s="665"/>
      <c r="G343" s="665"/>
      <c r="H343" s="665"/>
      <c r="I343" s="665"/>
      <c r="J343" s="665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23"/>
      <c r="AC343" s="17" t="s">
        <v>59</v>
      </c>
      <c r="AD343" s="1" t="s">
        <v>142</v>
      </c>
    </row>
    <row r="344" spans="1:30" ht="33" customHeight="1" x14ac:dyDescent="0.25">
      <c r="A344" s="59"/>
      <c r="B344" s="664"/>
      <c r="C344" s="665"/>
      <c r="D344" s="665"/>
      <c r="E344" s="665"/>
      <c r="F344" s="665"/>
      <c r="G344" s="665"/>
      <c r="H344" s="665"/>
      <c r="I344" s="665"/>
      <c r="J344" s="665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23"/>
      <c r="AC344" s="17" t="s">
        <v>59</v>
      </c>
      <c r="AD344" s="1" t="s">
        <v>142</v>
      </c>
    </row>
    <row r="345" spans="1:30" ht="33" customHeight="1" x14ac:dyDescent="0.25">
      <c r="A345" s="59"/>
      <c r="B345" s="664"/>
      <c r="C345" s="665"/>
      <c r="D345" s="665"/>
      <c r="E345" s="665"/>
      <c r="F345" s="665"/>
      <c r="G345" s="665"/>
      <c r="H345" s="665"/>
      <c r="I345" s="665"/>
      <c r="J345" s="665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23"/>
      <c r="AC345" s="17" t="s">
        <v>59</v>
      </c>
      <c r="AD345" s="1" t="s">
        <v>142</v>
      </c>
    </row>
    <row r="346" spans="1:30" ht="33" customHeight="1" x14ac:dyDescent="0.25">
      <c r="A346" s="59"/>
      <c r="B346" s="664"/>
      <c r="C346" s="665"/>
      <c r="D346" s="665"/>
      <c r="E346" s="665"/>
      <c r="F346" s="665"/>
      <c r="G346" s="665"/>
      <c r="H346" s="665"/>
      <c r="I346" s="665"/>
      <c r="J346" s="665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23"/>
      <c r="AC346" s="17" t="s">
        <v>59</v>
      </c>
      <c r="AD346" s="1" t="s">
        <v>142</v>
      </c>
    </row>
    <row r="347" spans="1:30" ht="33" customHeight="1" x14ac:dyDescent="0.25">
      <c r="A347" s="59"/>
      <c r="B347" s="664"/>
      <c r="C347" s="665"/>
      <c r="D347" s="665"/>
      <c r="E347" s="665"/>
      <c r="F347" s="665"/>
      <c r="G347" s="665"/>
      <c r="H347" s="665"/>
      <c r="I347" s="665"/>
      <c r="J347" s="665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23"/>
      <c r="AC347" s="17" t="s">
        <v>59</v>
      </c>
      <c r="AD347" s="1" t="s">
        <v>142</v>
      </c>
    </row>
    <row r="348" spans="1:30" ht="33" customHeight="1" x14ac:dyDescent="0.25">
      <c r="A348" s="59"/>
      <c r="B348" s="664"/>
      <c r="C348" s="665"/>
      <c r="D348" s="665"/>
      <c r="E348" s="665"/>
      <c r="F348" s="665"/>
      <c r="G348" s="665"/>
      <c r="H348" s="665"/>
      <c r="I348" s="665"/>
      <c r="J348" s="665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23"/>
      <c r="AC348" s="17" t="s">
        <v>59</v>
      </c>
      <c r="AD348" s="1" t="s">
        <v>142</v>
      </c>
    </row>
    <row r="349" spans="1:30" ht="33" customHeight="1" x14ac:dyDescent="0.25">
      <c r="A349" s="59"/>
      <c r="B349" s="664"/>
      <c r="C349" s="665"/>
      <c r="D349" s="665"/>
      <c r="E349" s="665"/>
      <c r="F349" s="665"/>
      <c r="G349" s="665"/>
      <c r="H349" s="665"/>
      <c r="I349" s="665"/>
      <c r="J349" s="665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23"/>
      <c r="AC349" s="17" t="s">
        <v>59</v>
      </c>
      <c r="AD349" s="1" t="s">
        <v>142</v>
      </c>
    </row>
    <row r="350" spans="1:30" ht="33" customHeight="1" x14ac:dyDescent="0.25">
      <c r="A350" s="59"/>
      <c r="B350" s="664"/>
      <c r="C350" s="665"/>
      <c r="D350" s="665"/>
      <c r="E350" s="665"/>
      <c r="F350" s="665"/>
      <c r="G350" s="665"/>
      <c r="H350" s="665"/>
      <c r="I350" s="665"/>
      <c r="J350" s="665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23"/>
      <c r="AC350" s="17" t="s">
        <v>59</v>
      </c>
      <c r="AD350" s="1" t="s">
        <v>142</v>
      </c>
    </row>
    <row r="351" spans="1:30" ht="33" customHeight="1" x14ac:dyDescent="0.25">
      <c r="A351" s="59"/>
      <c r="B351" s="664"/>
      <c r="C351" s="665"/>
      <c r="D351" s="665"/>
      <c r="E351" s="665"/>
      <c r="F351" s="665"/>
      <c r="G351" s="665"/>
      <c r="H351" s="665"/>
      <c r="I351" s="665"/>
      <c r="J351" s="665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23"/>
      <c r="AC351" s="17" t="s">
        <v>59</v>
      </c>
      <c r="AD351" s="1" t="s">
        <v>142</v>
      </c>
    </row>
    <row r="352" spans="1:30" ht="33" customHeight="1" x14ac:dyDescent="0.25">
      <c r="A352" s="59"/>
      <c r="B352" s="664"/>
      <c r="C352" s="665"/>
      <c r="D352" s="665"/>
      <c r="E352" s="665"/>
      <c r="F352" s="665"/>
      <c r="G352" s="665"/>
      <c r="H352" s="665"/>
      <c r="I352" s="665"/>
      <c r="J352" s="665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23"/>
      <c r="AC352" s="17" t="s">
        <v>59</v>
      </c>
      <c r="AD352" s="1" t="s">
        <v>142</v>
      </c>
    </row>
    <row r="353" spans="1:34" ht="33" customHeight="1" x14ac:dyDescent="0.25">
      <c r="A353" s="59"/>
      <c r="B353" s="664"/>
      <c r="C353" s="665"/>
      <c r="D353" s="665"/>
      <c r="E353" s="665"/>
      <c r="F353" s="665"/>
      <c r="G353" s="665"/>
      <c r="H353" s="665"/>
      <c r="I353" s="665"/>
      <c r="J353" s="665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23"/>
      <c r="AC353" s="17" t="s">
        <v>59</v>
      </c>
      <c r="AD353" s="1" t="s">
        <v>142</v>
      </c>
    </row>
    <row r="354" spans="1:34" ht="33" customHeight="1" x14ac:dyDescent="0.25">
      <c r="A354" s="59"/>
      <c r="B354" s="664"/>
      <c r="C354" s="665"/>
      <c r="D354" s="665"/>
      <c r="E354" s="665"/>
      <c r="F354" s="665"/>
      <c r="G354" s="665"/>
      <c r="H354" s="665"/>
      <c r="I354" s="665"/>
      <c r="J354" s="665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23"/>
      <c r="AC354" s="17" t="s">
        <v>59</v>
      </c>
      <c r="AD354" s="1" t="s">
        <v>142</v>
      </c>
    </row>
    <row r="355" spans="1:34" ht="32.25" customHeight="1" x14ac:dyDescent="0.25">
      <c r="A355" s="59"/>
      <c r="B355" s="664"/>
      <c r="C355" s="665"/>
      <c r="D355" s="665"/>
      <c r="E355" s="665"/>
      <c r="F355" s="665"/>
      <c r="G355" s="665"/>
      <c r="H355" s="665"/>
      <c r="I355" s="665"/>
      <c r="J355" s="665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23"/>
      <c r="AC355" s="17" t="s">
        <v>59</v>
      </c>
      <c r="AD355" s="1" t="s">
        <v>142</v>
      </c>
    </row>
    <row r="356" spans="1:34" ht="32.25" customHeight="1" x14ac:dyDescent="0.25">
      <c r="A356" s="59"/>
      <c r="B356" s="664"/>
      <c r="C356" s="665"/>
      <c r="D356" s="665"/>
      <c r="E356" s="665"/>
      <c r="F356" s="665"/>
      <c r="G356" s="665"/>
      <c r="H356" s="665"/>
      <c r="I356" s="665"/>
      <c r="J356" s="665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23"/>
      <c r="AC356" s="17" t="s">
        <v>59</v>
      </c>
      <c r="AD356" s="1" t="s">
        <v>142</v>
      </c>
    </row>
    <row r="357" spans="1:34" ht="32.25" customHeight="1" x14ac:dyDescent="0.25">
      <c r="A357" s="59"/>
      <c r="B357" s="664"/>
      <c r="C357" s="665"/>
      <c r="D357" s="665"/>
      <c r="E357" s="665"/>
      <c r="F357" s="665"/>
      <c r="G357" s="665"/>
      <c r="H357" s="665"/>
      <c r="I357" s="665"/>
      <c r="J357" s="665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23"/>
      <c r="AC357" s="17" t="s">
        <v>59</v>
      </c>
      <c r="AD357" s="1" t="s">
        <v>142</v>
      </c>
    </row>
    <row r="358" spans="1:34" ht="15.75" customHeight="1" x14ac:dyDescent="0.25">
      <c r="A358" s="6"/>
      <c r="AA358" s="16" t="s">
        <v>58</v>
      </c>
      <c r="AC358"/>
    </row>
    <row r="359" spans="1:34" ht="16.5" customHeight="1" x14ac:dyDescent="0.25">
      <c r="A359" s="6"/>
      <c r="B359" s="666" t="s">
        <v>116</v>
      </c>
      <c r="C359" s="666"/>
      <c r="D359" s="666"/>
      <c r="E359" s="666"/>
      <c r="F359" s="666"/>
      <c r="G359" s="666"/>
      <c r="H359" s="666"/>
      <c r="I359" s="666"/>
      <c r="J359" s="666"/>
      <c r="K359" s="666"/>
      <c r="L359" s="666"/>
      <c r="M359" s="666"/>
      <c r="N359" s="666"/>
      <c r="O359" s="666"/>
      <c r="P359" s="614" t="s">
        <v>35</v>
      </c>
      <c r="Q359" s="615"/>
      <c r="R359" s="615"/>
      <c r="S359" s="615"/>
      <c r="T359" s="615"/>
      <c r="U359" s="615"/>
      <c r="V359" s="615"/>
      <c r="W359" s="615"/>
      <c r="X359" s="615"/>
      <c r="Y359" s="616"/>
      <c r="AC359"/>
    </row>
    <row r="360" spans="1:34" ht="22.5" customHeight="1" x14ac:dyDescent="0.25">
      <c r="A360" s="20"/>
      <c r="B360" s="652" t="s">
        <v>134</v>
      </c>
      <c r="C360" s="653"/>
      <c r="D360" s="654"/>
      <c r="E360" s="652" t="s">
        <v>135</v>
      </c>
      <c r="F360" s="653"/>
      <c r="G360" s="654"/>
      <c r="H360" s="652" t="s">
        <v>136</v>
      </c>
      <c r="I360" s="653"/>
      <c r="J360" s="654"/>
      <c r="K360" s="658" t="s">
        <v>137</v>
      </c>
      <c r="L360" s="659"/>
      <c r="M360" s="662" t="s">
        <v>138</v>
      </c>
      <c r="N360" s="662" t="s">
        <v>139</v>
      </c>
      <c r="O360" s="662" t="s">
        <v>140</v>
      </c>
      <c r="P360" s="513" t="s">
        <v>300</v>
      </c>
      <c r="Q360" s="514" t="s">
        <v>301</v>
      </c>
      <c r="R360" s="515" t="s">
        <v>302</v>
      </c>
      <c r="S360" s="516" t="s">
        <v>303</v>
      </c>
      <c r="T360" s="517" t="s">
        <v>304</v>
      </c>
      <c r="U360" s="518" t="s">
        <v>305</v>
      </c>
      <c r="V360" s="519" t="s">
        <v>306</v>
      </c>
      <c r="W360" s="520" t="s">
        <v>307</v>
      </c>
      <c r="X360" s="521" t="s">
        <v>308</v>
      </c>
      <c r="Y360" s="522" t="s">
        <v>309</v>
      </c>
      <c r="AC360"/>
    </row>
    <row r="361" spans="1:34" ht="22.5" customHeight="1" x14ac:dyDescent="0.25">
      <c r="A361" s="20"/>
      <c r="B361" s="655"/>
      <c r="C361" s="656"/>
      <c r="D361" s="657"/>
      <c r="E361" s="655"/>
      <c r="F361" s="656"/>
      <c r="G361" s="657"/>
      <c r="H361" s="655"/>
      <c r="I361" s="656"/>
      <c r="J361" s="657"/>
      <c r="K361" s="660"/>
      <c r="L361" s="661"/>
      <c r="M361" s="663"/>
      <c r="N361" s="663"/>
      <c r="O361" s="663"/>
      <c r="P361" s="523" t="s">
        <v>310</v>
      </c>
      <c r="Q361" s="524" t="s">
        <v>311</v>
      </c>
      <c r="R361" s="525" t="s">
        <v>312</v>
      </c>
      <c r="S361" s="526" t="s">
        <v>313</v>
      </c>
      <c r="T361" s="527" t="s">
        <v>314</v>
      </c>
      <c r="U361" s="528" t="s">
        <v>315</v>
      </c>
      <c r="V361" s="529" t="s">
        <v>316</v>
      </c>
      <c r="W361" s="530" t="s">
        <v>317</v>
      </c>
      <c r="X361" s="531" t="s">
        <v>318</v>
      </c>
      <c r="Y361" s="532" t="s">
        <v>319</v>
      </c>
      <c r="AC361"/>
    </row>
    <row r="362" spans="1:34" ht="22.5" customHeight="1" x14ac:dyDescent="0.25">
      <c r="A362" s="20"/>
      <c r="B362" s="640" t="s">
        <v>320</v>
      </c>
      <c r="C362" s="641"/>
      <c r="D362" s="642"/>
      <c r="E362" s="640" t="s">
        <v>320</v>
      </c>
      <c r="F362" s="641"/>
      <c r="G362" s="642"/>
      <c r="H362" s="640" t="s">
        <v>320</v>
      </c>
      <c r="I362" s="641"/>
      <c r="J362" s="642"/>
      <c r="K362" s="647" t="s">
        <v>320</v>
      </c>
      <c r="L362" s="648"/>
      <c r="M362" s="637" t="s">
        <v>320</v>
      </c>
      <c r="N362" s="637" t="s">
        <v>320</v>
      </c>
      <c r="O362" s="637" t="s">
        <v>320</v>
      </c>
      <c r="P362" s="533" t="s">
        <v>321</v>
      </c>
      <c r="Q362" s="534" t="s">
        <v>322</v>
      </c>
      <c r="R362" s="535" t="s">
        <v>323</v>
      </c>
      <c r="S362" s="536" t="s">
        <v>324</v>
      </c>
      <c r="T362" s="537" t="s">
        <v>325</v>
      </c>
      <c r="U362" s="538" t="s">
        <v>326</v>
      </c>
      <c r="V362" s="539" t="s">
        <v>327</v>
      </c>
      <c r="W362" s="540" t="s">
        <v>328</v>
      </c>
      <c r="X362" s="541" t="s">
        <v>329</v>
      </c>
      <c r="Y362" s="542" t="s">
        <v>330</v>
      </c>
      <c r="AC362"/>
    </row>
    <row r="363" spans="1:34" ht="22.5" customHeight="1" x14ac:dyDescent="0.25">
      <c r="A363" s="20"/>
      <c r="B363" s="643"/>
      <c r="C363" s="641"/>
      <c r="D363" s="642"/>
      <c r="E363" s="643"/>
      <c r="F363" s="641"/>
      <c r="G363" s="642"/>
      <c r="H363" s="643"/>
      <c r="I363" s="641"/>
      <c r="J363" s="642"/>
      <c r="K363" s="649"/>
      <c r="L363" s="648"/>
      <c r="M363" s="638"/>
      <c r="N363" s="638"/>
      <c r="O363" s="638"/>
      <c r="P363" s="543" t="s">
        <v>331</v>
      </c>
      <c r="Q363" s="544" t="s">
        <v>332</v>
      </c>
      <c r="R363" s="545" t="s">
        <v>333</v>
      </c>
      <c r="S363" s="546" t="s">
        <v>334</v>
      </c>
      <c r="T363" s="547" t="s">
        <v>335</v>
      </c>
      <c r="U363" s="548" t="s">
        <v>336</v>
      </c>
      <c r="V363" s="549" t="s">
        <v>337</v>
      </c>
      <c r="W363" s="550" t="s">
        <v>338</v>
      </c>
      <c r="X363" s="551" t="s">
        <v>339</v>
      </c>
      <c r="Y363" s="552" t="s">
        <v>340</v>
      </c>
      <c r="AC363"/>
    </row>
    <row r="364" spans="1:34" ht="22.5" customHeight="1" x14ac:dyDescent="0.25">
      <c r="A364" s="20"/>
      <c r="B364" s="644"/>
      <c r="C364" s="645"/>
      <c r="D364" s="646"/>
      <c r="E364" s="644"/>
      <c r="F364" s="645"/>
      <c r="G364" s="646"/>
      <c r="H364" s="644"/>
      <c r="I364" s="645"/>
      <c r="J364" s="646"/>
      <c r="K364" s="650"/>
      <c r="L364" s="651"/>
      <c r="M364" s="639"/>
      <c r="N364" s="639"/>
      <c r="O364" s="639"/>
      <c r="P364" s="553" t="s">
        <v>341</v>
      </c>
      <c r="Q364" s="554" t="s">
        <v>342</v>
      </c>
      <c r="R364" s="555" t="s">
        <v>343</v>
      </c>
      <c r="S364" s="556" t="s">
        <v>344</v>
      </c>
      <c r="T364" s="557" t="s">
        <v>345</v>
      </c>
      <c r="U364" s="558" t="s">
        <v>346</v>
      </c>
      <c r="V364" s="559" t="s">
        <v>347</v>
      </c>
      <c r="W364" s="560" t="s">
        <v>348</v>
      </c>
      <c r="X364" s="561" t="s">
        <v>349</v>
      </c>
      <c r="Y364" s="562" t="s">
        <v>350</v>
      </c>
      <c r="AC364"/>
    </row>
    <row r="365" spans="1:34" ht="15" customHeight="1" x14ac:dyDescent="0.25">
      <c r="AC365"/>
      <c r="AF365" s="16"/>
    </row>
    <row r="366" spans="1:34" ht="16.5" customHeight="1" x14ac:dyDescent="0.25">
      <c r="A366"/>
      <c r="J366" s="632"/>
      <c r="K366" s="632"/>
      <c r="L366" s="632"/>
      <c r="M366" s="632"/>
      <c r="N366" s="632"/>
      <c r="O366" s="632"/>
      <c r="P366" s="632"/>
      <c r="Q366" s="632"/>
      <c r="R366" s="632"/>
      <c r="S366" s="632"/>
      <c r="T366" s="632"/>
      <c r="U366" s="632"/>
      <c r="V366" s="632"/>
      <c r="W366" s="632"/>
      <c r="X366" s="2"/>
      <c r="Y366" s="3"/>
      <c r="Z366" s="3"/>
      <c r="AA366" s="4"/>
      <c r="AC366"/>
      <c r="AD366" t="s">
        <v>275</v>
      </c>
      <c r="AH366" s="60" t="s">
        <v>298</v>
      </c>
    </row>
    <row r="367" spans="1:34" ht="22.5" customHeight="1" x14ac:dyDescent="0.25">
      <c r="A367" s="5"/>
      <c r="B367" s="6"/>
      <c r="C367" s="6"/>
      <c r="D367" s="6"/>
      <c r="E367" s="6"/>
      <c r="F367" s="6"/>
      <c r="G367" s="6"/>
      <c r="H367" s="6"/>
      <c r="I367" s="635" t="s">
        <v>73</v>
      </c>
      <c r="J367" s="635"/>
      <c r="K367" s="635"/>
      <c r="L367" s="635"/>
      <c r="M367" s="635" t="s">
        <v>264</v>
      </c>
      <c r="N367" s="635"/>
      <c r="O367" s="635"/>
      <c r="P367" s="635"/>
      <c r="Q367" s="635"/>
      <c r="R367" s="635"/>
      <c r="S367" s="635"/>
      <c r="T367" s="635"/>
      <c r="U367" s="635"/>
      <c r="V367" s="635"/>
      <c r="W367" s="7"/>
      <c r="X367" s="8"/>
      <c r="Y367" s="636" t="s">
        <v>72</v>
      </c>
      <c r="Z367" s="636"/>
      <c r="AC367"/>
      <c r="AH367" s="60" t="s">
        <v>297</v>
      </c>
    </row>
    <row r="368" spans="1:34" ht="22.5" customHeight="1" x14ac:dyDescent="0.25">
      <c r="A368" s="5"/>
      <c r="B368" s="6"/>
      <c r="C368" s="6"/>
      <c r="D368" s="6"/>
      <c r="E368" s="6"/>
      <c r="F368" s="6"/>
      <c r="G368" s="6"/>
      <c r="H368" s="6"/>
      <c r="W368" s="7"/>
      <c r="X368" s="8"/>
      <c r="Y368" s="636"/>
      <c r="Z368" s="636"/>
      <c r="AC368"/>
    </row>
    <row r="369" spans="1:30" ht="22.5" customHeight="1" x14ac:dyDescent="0.25">
      <c r="A369" s="5"/>
      <c r="B369" s="6"/>
      <c r="C369" s="6"/>
      <c r="D369" s="6"/>
      <c r="E369" s="6"/>
      <c r="F369" s="6"/>
      <c r="G369" s="6"/>
      <c r="H369" s="6"/>
      <c r="I369" s="6"/>
      <c r="J369" s="632"/>
      <c r="K369" s="632"/>
      <c r="L369" s="632"/>
      <c r="M369" s="632"/>
      <c r="N369" s="7"/>
      <c r="O369" s="7"/>
      <c r="P369" s="7"/>
      <c r="Q369" s="7"/>
      <c r="R369" s="632"/>
      <c r="S369" s="632"/>
      <c r="T369" s="632"/>
      <c r="U369" s="632"/>
      <c r="V369" s="7"/>
      <c r="W369" s="7"/>
      <c r="Y369" s="633" t="s">
        <v>275</v>
      </c>
      <c r="Z369" s="633"/>
      <c r="AC369"/>
    </row>
    <row r="370" spans="1:30" ht="22.5" customHeight="1" x14ac:dyDescent="0.25">
      <c r="A370" s="5"/>
      <c r="B370" s="6"/>
      <c r="C370" s="6"/>
      <c r="D370" s="6"/>
      <c r="E370" s="6"/>
      <c r="F370" s="6"/>
      <c r="G370" s="6"/>
      <c r="H370" s="6"/>
      <c r="I370" s="6"/>
      <c r="J370" s="632"/>
      <c r="K370" s="632"/>
      <c r="L370" s="632"/>
      <c r="M370" s="632"/>
      <c r="N370" s="3"/>
      <c r="O370" s="3"/>
      <c r="P370" s="3"/>
      <c r="Q370" s="3"/>
      <c r="R370" s="3"/>
      <c r="S370" s="3"/>
      <c r="T370" s="3"/>
      <c r="U370" s="3"/>
      <c r="V370" s="3"/>
      <c r="W370" s="634"/>
      <c r="X370" s="634"/>
      <c r="Y370" s="634"/>
      <c r="Z370" s="634"/>
      <c r="AC370"/>
    </row>
    <row r="371" spans="1:30" ht="22.5" customHeight="1" x14ac:dyDescent="0.25">
      <c r="A371" s="5"/>
      <c r="B371" s="6"/>
      <c r="C371" s="6"/>
      <c r="D371" s="6"/>
      <c r="E371" s="6"/>
      <c r="F371" s="6"/>
      <c r="G371" s="6"/>
      <c r="H371" s="6"/>
      <c r="I371" s="6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634"/>
      <c r="X371" s="634"/>
      <c r="Y371" s="634"/>
      <c r="Z371" s="634"/>
      <c r="AC371"/>
    </row>
    <row r="372" spans="1:30" ht="22.5" customHeight="1" x14ac:dyDescent="0.25">
      <c r="A372" s="5"/>
      <c r="B372" s="6"/>
      <c r="C372" s="6"/>
      <c r="D372" s="6"/>
      <c r="E372" s="6"/>
      <c r="F372" s="6"/>
      <c r="G372" s="6"/>
      <c r="H372" s="6"/>
      <c r="I372" s="6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628" t="s">
        <v>276</v>
      </c>
      <c r="X372" s="628"/>
      <c r="Y372" s="628"/>
      <c r="Z372" s="628"/>
      <c r="AC372"/>
    </row>
    <row r="373" spans="1:30" ht="24.95" customHeight="1" x14ac:dyDescent="0.25">
      <c r="A373" s="10" t="s">
        <v>1</v>
      </c>
      <c r="B373" s="629" t="s">
        <v>2</v>
      </c>
      <c r="C373" s="629"/>
      <c r="D373" s="629"/>
      <c r="E373" s="629"/>
      <c r="F373" s="629"/>
      <c r="G373" s="629"/>
      <c r="H373" s="629"/>
      <c r="I373" s="629"/>
      <c r="J373" s="629"/>
      <c r="K373" s="629" t="s">
        <v>3</v>
      </c>
      <c r="L373" s="629"/>
      <c r="M373" s="629"/>
      <c r="N373" s="629"/>
      <c r="O373" s="629"/>
      <c r="P373" s="629"/>
      <c r="Q373" s="629"/>
      <c r="R373" s="629"/>
      <c r="S373" s="629"/>
      <c r="T373" s="629"/>
      <c r="U373" s="629"/>
      <c r="V373" s="629"/>
      <c r="W373" s="629"/>
      <c r="X373" s="629"/>
      <c r="Y373" s="629"/>
      <c r="Z373" s="629"/>
      <c r="AC373"/>
    </row>
    <row r="374" spans="1:30" ht="48" customHeight="1" x14ac:dyDescent="0.25">
      <c r="A374" s="10" t="s">
        <v>49</v>
      </c>
      <c r="B374" s="630" t="s">
        <v>50</v>
      </c>
      <c r="C374" s="630"/>
      <c r="D374" s="630"/>
      <c r="E374" s="630"/>
      <c r="F374" s="630"/>
      <c r="G374" s="630"/>
      <c r="H374" s="630"/>
      <c r="I374" s="630"/>
      <c r="J374" s="630"/>
      <c r="K374" s="11" t="s">
        <v>145</v>
      </c>
      <c r="L374" s="11" t="s">
        <v>147</v>
      </c>
      <c r="M374" s="11" t="s">
        <v>149</v>
      </c>
      <c r="N374" s="11" t="s">
        <v>151</v>
      </c>
      <c r="O374" s="11" t="s">
        <v>153</v>
      </c>
      <c r="P374" s="11" t="s">
        <v>155</v>
      </c>
      <c r="Q374" s="11" t="s">
        <v>157</v>
      </c>
      <c r="R374" s="11" t="s">
        <v>159</v>
      </c>
      <c r="S374" s="11" t="s">
        <v>161</v>
      </c>
      <c r="T374" s="11" t="s">
        <v>163</v>
      </c>
      <c r="U374" s="11" t="s">
        <v>165</v>
      </c>
      <c r="V374" s="11" t="s">
        <v>167</v>
      </c>
      <c r="W374" s="11" t="s">
        <v>169</v>
      </c>
      <c r="X374" s="11" t="s">
        <v>171</v>
      </c>
      <c r="Y374" s="11" t="s">
        <v>173</v>
      </c>
      <c r="Z374" s="10" t="s">
        <v>174</v>
      </c>
      <c r="AC374"/>
      <c r="AD374" t="s">
        <v>143</v>
      </c>
    </row>
    <row r="375" spans="1:30" ht="12.75" customHeight="1" x14ac:dyDescent="0.25">
      <c r="A375" s="12" t="s">
        <v>5</v>
      </c>
      <c r="B375" s="631" t="s">
        <v>6</v>
      </c>
      <c r="C375" s="631"/>
      <c r="D375" s="631"/>
      <c r="E375" s="631"/>
      <c r="F375" s="631"/>
      <c r="G375" s="631"/>
      <c r="H375" s="631"/>
      <c r="I375" s="631"/>
      <c r="J375" s="631"/>
      <c r="K375" s="13" t="s">
        <v>7</v>
      </c>
      <c r="L375" s="13" t="s">
        <v>8</v>
      </c>
      <c r="M375" s="13" t="s">
        <v>9</v>
      </c>
      <c r="N375" s="13" t="s">
        <v>10</v>
      </c>
      <c r="O375" s="13" t="s">
        <v>11</v>
      </c>
      <c r="P375" s="13" t="s">
        <v>12</v>
      </c>
      <c r="Q375" s="13" t="s">
        <v>13</v>
      </c>
      <c r="R375" s="13" t="s">
        <v>14</v>
      </c>
      <c r="S375" s="13" t="s">
        <v>15</v>
      </c>
      <c r="T375" s="13" t="s">
        <v>16</v>
      </c>
      <c r="U375" s="13" t="s">
        <v>17</v>
      </c>
      <c r="V375" s="13" t="s">
        <v>18</v>
      </c>
      <c r="W375" s="13" t="s">
        <v>19</v>
      </c>
      <c r="X375" s="13" t="s">
        <v>20</v>
      </c>
      <c r="Y375" s="13" t="s">
        <v>21</v>
      </c>
      <c r="Z375" s="13" t="s">
        <v>22</v>
      </c>
      <c r="AC375"/>
      <c r="AD375" s="25"/>
    </row>
    <row r="376" spans="1:30" ht="30" customHeight="1" x14ac:dyDescent="0.25">
      <c r="A376" s="15" t="s">
        <v>23</v>
      </c>
      <c r="B376" s="623" t="s">
        <v>295</v>
      </c>
      <c r="C376" s="624"/>
      <c r="D376" s="624"/>
      <c r="E376" s="624"/>
      <c r="F376" s="624"/>
      <c r="G376" s="624"/>
      <c r="H376" s="624"/>
      <c r="I376" s="624"/>
      <c r="J376" s="625"/>
      <c r="K376" s="52">
        <f t="shared" ref="K376:Y376" si="41">K161+K162+K163+K164+K165+K166+K167+K168+K169+K170+K171+K172+K173+K174+K175+K176+K177+K233+K234+K235+K236+K237+K238+K239+K240+K241+K242+K243+K244+K245+K246+K247+K248+K249+K305+K306+K307+K308+K309+K310+K311+K312+K313+K314+K315+K316+K317+K318+K319+K320+K321</f>
        <v>167030</v>
      </c>
      <c r="L376" s="52">
        <f t="shared" si="41"/>
        <v>221789</v>
      </c>
      <c r="M376" s="52">
        <f t="shared" si="41"/>
        <v>119733</v>
      </c>
      <c r="N376" s="52">
        <f t="shared" si="41"/>
        <v>88063</v>
      </c>
      <c r="O376" s="52">
        <f t="shared" si="41"/>
        <v>110083</v>
      </c>
      <c r="P376" s="52">
        <f t="shared" si="41"/>
        <v>124200</v>
      </c>
      <c r="Q376" s="52">
        <f t="shared" si="41"/>
        <v>163285</v>
      </c>
      <c r="R376" s="52">
        <f t="shared" si="41"/>
        <v>144233</v>
      </c>
      <c r="S376" s="52">
        <f t="shared" si="41"/>
        <v>82526</v>
      </c>
      <c r="T376" s="52">
        <f t="shared" si="41"/>
        <v>154096</v>
      </c>
      <c r="U376" s="52">
        <f t="shared" si="41"/>
        <v>126681</v>
      </c>
      <c r="V376" s="52">
        <f t="shared" si="41"/>
        <v>52864</v>
      </c>
      <c r="W376" s="52">
        <f t="shared" si="41"/>
        <v>65087</v>
      </c>
      <c r="X376" s="52">
        <f t="shared" si="41"/>
        <v>56722</v>
      </c>
      <c r="Y376" s="52">
        <f t="shared" si="41"/>
        <v>131203</v>
      </c>
      <c r="Z376" s="52">
        <f>SUM(K376:Y376)</f>
        <v>1807595</v>
      </c>
      <c r="AA376" s="16"/>
      <c r="AB376" t="s">
        <v>125</v>
      </c>
      <c r="AC376" s="56" t="s">
        <v>132</v>
      </c>
      <c r="AD376" s="16" t="s">
        <v>79</v>
      </c>
    </row>
    <row r="377" spans="1:30" ht="30" customHeight="1" x14ac:dyDescent="0.25">
      <c r="A377" s="15" t="s">
        <v>28</v>
      </c>
      <c r="B377" s="623" t="s">
        <v>51</v>
      </c>
      <c r="C377" s="624"/>
      <c r="D377" s="624"/>
      <c r="E377" s="624"/>
      <c r="F377" s="624"/>
      <c r="G377" s="624"/>
      <c r="H377" s="624"/>
      <c r="I377" s="624"/>
      <c r="J377" s="625"/>
      <c r="K377" s="62">
        <v>13423</v>
      </c>
      <c r="L377" s="62">
        <v>8867</v>
      </c>
      <c r="M377" s="62">
        <v>13151</v>
      </c>
      <c r="N377" s="62">
        <v>13057</v>
      </c>
      <c r="O377" s="62">
        <v>5833</v>
      </c>
      <c r="P377" s="62">
        <v>9910</v>
      </c>
      <c r="Q377" s="62">
        <v>7760</v>
      </c>
      <c r="R377" s="62">
        <v>3533</v>
      </c>
      <c r="S377" s="62">
        <v>2023</v>
      </c>
      <c r="T377" s="62">
        <v>12882</v>
      </c>
      <c r="U377" s="62">
        <v>4899</v>
      </c>
      <c r="V377" s="62">
        <v>8248</v>
      </c>
      <c r="W377" s="62">
        <v>3419</v>
      </c>
      <c r="X377" s="62">
        <v>14525</v>
      </c>
      <c r="Y377" s="62">
        <v>7257</v>
      </c>
      <c r="Z377" s="50">
        <f>SUM(K377:Y377)</f>
        <v>128787</v>
      </c>
      <c r="AA377" s="16"/>
      <c r="AC377" s="56" t="s">
        <v>59</v>
      </c>
      <c r="AD377" s="16" t="s">
        <v>80</v>
      </c>
    </row>
    <row r="378" spans="1:30" ht="30" customHeight="1" x14ac:dyDescent="0.25">
      <c r="A378" s="15" t="s">
        <v>52</v>
      </c>
      <c r="B378" s="623" t="s">
        <v>296</v>
      </c>
      <c r="C378" s="624"/>
      <c r="D378" s="624"/>
      <c r="E378" s="624"/>
      <c r="F378" s="624"/>
      <c r="G378" s="624"/>
      <c r="H378" s="624"/>
      <c r="I378" s="624"/>
      <c r="J378" s="625"/>
      <c r="K378" s="52">
        <f t="shared" ref="K378:Y378" si="42">K376+K377</f>
        <v>180453</v>
      </c>
      <c r="L378" s="52">
        <f t="shared" si="42"/>
        <v>230656</v>
      </c>
      <c r="M378" s="52">
        <f t="shared" si="42"/>
        <v>132884</v>
      </c>
      <c r="N378" s="52">
        <f t="shared" si="42"/>
        <v>101120</v>
      </c>
      <c r="O378" s="52">
        <f t="shared" si="42"/>
        <v>115916</v>
      </c>
      <c r="P378" s="52">
        <f t="shared" si="42"/>
        <v>134110</v>
      </c>
      <c r="Q378" s="52">
        <f t="shared" si="42"/>
        <v>171045</v>
      </c>
      <c r="R378" s="52">
        <f t="shared" si="42"/>
        <v>147766</v>
      </c>
      <c r="S378" s="52">
        <f t="shared" si="42"/>
        <v>84549</v>
      </c>
      <c r="T378" s="52">
        <f t="shared" si="42"/>
        <v>166978</v>
      </c>
      <c r="U378" s="52">
        <f t="shared" si="42"/>
        <v>131580</v>
      </c>
      <c r="V378" s="52">
        <f t="shared" si="42"/>
        <v>61112</v>
      </c>
      <c r="W378" s="52">
        <f t="shared" si="42"/>
        <v>68506</v>
      </c>
      <c r="X378" s="52">
        <f t="shared" si="42"/>
        <v>71247</v>
      </c>
      <c r="Y378" s="52">
        <f t="shared" si="42"/>
        <v>138460</v>
      </c>
      <c r="Z378" s="52">
        <f>SUM(K378:Y378)</f>
        <v>1936382</v>
      </c>
      <c r="AA378" s="16"/>
      <c r="AB378" s="18" t="s">
        <v>120</v>
      </c>
      <c r="AC378" s="56" t="s">
        <v>133</v>
      </c>
      <c r="AD378" s="16" t="s">
        <v>81</v>
      </c>
    </row>
    <row r="379" spans="1:30" ht="15" customHeight="1" x14ac:dyDescent="0.25">
      <c r="AA379" s="1" t="s">
        <v>58</v>
      </c>
      <c r="AC379"/>
    </row>
    <row r="380" spans="1:30" x14ac:dyDescent="0.25">
      <c r="AC380"/>
    </row>
    <row r="381" spans="1:30" ht="15.75" customHeight="1" x14ac:dyDescent="0.25">
      <c r="AC381"/>
    </row>
    <row r="382" spans="1:30" ht="16.5" customHeight="1" x14ac:dyDescent="0.25">
      <c r="C382" s="614" t="s">
        <v>116</v>
      </c>
      <c r="D382" s="615"/>
      <c r="E382" s="615"/>
      <c r="F382" s="615"/>
      <c r="G382" s="615"/>
      <c r="H382" s="615"/>
      <c r="I382" s="615"/>
      <c r="J382" s="615"/>
      <c r="K382" s="615"/>
      <c r="L382" s="615"/>
      <c r="M382" s="615"/>
      <c r="N382" s="615"/>
      <c r="O382" s="615"/>
      <c r="P382" s="615"/>
      <c r="Q382" s="615"/>
      <c r="R382" s="615"/>
      <c r="S382" s="615"/>
      <c r="T382" s="615"/>
      <c r="U382" s="615"/>
      <c r="V382" s="615"/>
      <c r="W382" s="615"/>
      <c r="X382" s="615"/>
      <c r="Y382" s="616"/>
      <c r="AC382"/>
    </row>
    <row r="383" spans="1:30" ht="33.75" customHeight="1" x14ac:dyDescent="0.25">
      <c r="A383" s="20"/>
      <c r="B383" s="21"/>
      <c r="C383" s="620" t="s">
        <v>30</v>
      </c>
      <c r="D383" s="620"/>
      <c r="E383" s="620"/>
      <c r="F383" s="620"/>
      <c r="G383" s="620" t="s">
        <v>31</v>
      </c>
      <c r="H383" s="620"/>
      <c r="I383" s="620"/>
      <c r="J383" s="620"/>
      <c r="K383" s="620" t="s">
        <v>32</v>
      </c>
      <c r="L383" s="620"/>
      <c r="M383" s="620"/>
      <c r="N383" s="620" t="s">
        <v>33</v>
      </c>
      <c r="O383" s="620"/>
      <c r="P383" s="620"/>
      <c r="Q383" s="620" t="s">
        <v>34</v>
      </c>
      <c r="R383" s="620"/>
      <c r="S383" s="620"/>
      <c r="T383" s="620" t="s">
        <v>70</v>
      </c>
      <c r="U383" s="620"/>
      <c r="V383" s="620"/>
      <c r="W383" s="620" t="s">
        <v>71</v>
      </c>
      <c r="X383" s="620"/>
      <c r="Y383" s="620"/>
      <c r="AC383"/>
    </row>
    <row r="384" spans="1:30" ht="33.75" customHeight="1" x14ac:dyDescent="0.25">
      <c r="A384" s="20"/>
      <c r="B384" s="21"/>
      <c r="C384" s="621" t="s">
        <v>320</v>
      </c>
      <c r="D384" s="622"/>
      <c r="E384" s="622"/>
      <c r="F384" s="622"/>
      <c r="G384" s="621" t="s">
        <v>320</v>
      </c>
      <c r="H384" s="622"/>
      <c r="I384" s="622"/>
      <c r="J384" s="622"/>
      <c r="K384" s="621" t="s">
        <v>320</v>
      </c>
      <c r="L384" s="622"/>
      <c r="M384" s="622"/>
      <c r="N384" s="621" t="s">
        <v>320</v>
      </c>
      <c r="O384" s="622"/>
      <c r="P384" s="622"/>
      <c r="Q384" s="621" t="s">
        <v>320</v>
      </c>
      <c r="R384" s="622"/>
      <c r="S384" s="622"/>
      <c r="T384" s="621" t="s">
        <v>320</v>
      </c>
      <c r="U384" s="622"/>
      <c r="V384" s="622"/>
      <c r="W384" s="621" t="s">
        <v>320</v>
      </c>
      <c r="X384" s="622"/>
      <c r="Y384" s="622"/>
      <c r="AC384"/>
    </row>
    <row r="385" spans="1:34" ht="13.5" customHeight="1" x14ac:dyDescent="0.25">
      <c r="A385" s="20"/>
      <c r="B385" s="21"/>
      <c r="C385" s="613" t="s">
        <v>121</v>
      </c>
      <c r="D385" s="613"/>
      <c r="E385" s="613"/>
      <c r="F385" s="613"/>
      <c r="G385" s="613" t="s">
        <v>121</v>
      </c>
      <c r="H385" s="613"/>
      <c r="I385" s="613"/>
      <c r="J385" s="613"/>
      <c r="K385" s="613" t="s">
        <v>121</v>
      </c>
      <c r="L385" s="613"/>
      <c r="M385" s="613"/>
      <c r="N385" s="613" t="s">
        <v>121</v>
      </c>
      <c r="O385" s="613"/>
      <c r="P385" s="613"/>
      <c r="Q385" s="613" t="s">
        <v>121</v>
      </c>
      <c r="R385" s="613"/>
      <c r="S385" s="613"/>
      <c r="T385" s="613" t="s">
        <v>121</v>
      </c>
      <c r="U385" s="613"/>
      <c r="V385" s="613"/>
      <c r="W385" s="613" t="s">
        <v>121</v>
      </c>
      <c r="X385" s="613"/>
      <c r="Y385" s="613"/>
      <c r="AC385"/>
    </row>
    <row r="386" spans="1:34" ht="16.5" customHeight="1" x14ac:dyDescent="0.25">
      <c r="A386" s="20"/>
      <c r="B386" s="21"/>
      <c r="C386" s="614" t="s">
        <v>35</v>
      </c>
      <c r="D386" s="615"/>
      <c r="E386" s="615"/>
      <c r="F386" s="615"/>
      <c r="G386" s="615"/>
      <c r="H386" s="615"/>
      <c r="I386" s="615"/>
      <c r="J386" s="615"/>
      <c r="K386" s="615"/>
      <c r="L386" s="615"/>
      <c r="M386" s="615"/>
      <c r="N386" s="615"/>
      <c r="O386" s="615"/>
      <c r="P386" s="615"/>
      <c r="Q386" s="615"/>
      <c r="R386" s="615"/>
      <c r="S386" s="615"/>
      <c r="T386" s="615"/>
      <c r="U386" s="615"/>
      <c r="V386" s="615"/>
      <c r="W386" s="615"/>
      <c r="X386" s="615"/>
      <c r="Y386" s="616"/>
      <c r="AC386"/>
    </row>
    <row r="387" spans="1:34" ht="33" customHeight="1" x14ac:dyDescent="0.25">
      <c r="A387" s="20"/>
      <c r="B387" s="21"/>
      <c r="C387" s="617" t="s">
        <v>300</v>
      </c>
      <c r="D387" s="618"/>
      <c r="E387" s="618"/>
      <c r="F387" s="619"/>
      <c r="G387" s="617" t="s">
        <v>301</v>
      </c>
      <c r="H387" s="618"/>
      <c r="I387" s="619"/>
      <c r="J387" s="617" t="s">
        <v>302</v>
      </c>
      <c r="K387" s="619"/>
      <c r="L387" s="617" t="s">
        <v>303</v>
      </c>
      <c r="M387" s="619"/>
      <c r="N387" s="617" t="s">
        <v>304</v>
      </c>
      <c r="O387" s="619"/>
      <c r="P387" s="617" t="s">
        <v>305</v>
      </c>
      <c r="Q387" s="619"/>
      <c r="R387" s="617" t="s">
        <v>306</v>
      </c>
      <c r="S387" s="619"/>
      <c r="T387" s="617" t="s">
        <v>307</v>
      </c>
      <c r="U387" s="619"/>
      <c r="V387" s="617" t="s">
        <v>308</v>
      </c>
      <c r="W387" s="619"/>
      <c r="X387" s="617" t="s">
        <v>309</v>
      </c>
      <c r="Y387" s="619"/>
      <c r="AC387"/>
    </row>
    <row r="388" spans="1:34" ht="13.5" customHeight="1" x14ac:dyDescent="0.25">
      <c r="A388" s="20"/>
      <c r="B388" s="21"/>
      <c r="C388" s="610" t="s">
        <v>121</v>
      </c>
      <c r="D388" s="612"/>
      <c r="E388" s="612"/>
      <c r="F388" s="611"/>
      <c r="G388" s="610" t="s">
        <v>121</v>
      </c>
      <c r="H388" s="612"/>
      <c r="I388" s="611"/>
      <c r="J388" s="610" t="s">
        <v>121</v>
      </c>
      <c r="K388" s="611"/>
      <c r="L388" s="610" t="s">
        <v>121</v>
      </c>
      <c r="M388" s="611"/>
      <c r="N388" s="610" t="s">
        <v>121</v>
      </c>
      <c r="O388" s="611"/>
      <c r="P388" s="610" t="s">
        <v>121</v>
      </c>
      <c r="Q388" s="611"/>
      <c r="R388" s="610" t="s">
        <v>121</v>
      </c>
      <c r="S388" s="611"/>
      <c r="T388" s="610" t="s">
        <v>121</v>
      </c>
      <c r="U388" s="611"/>
      <c r="V388" s="610" t="s">
        <v>121</v>
      </c>
      <c r="W388" s="611"/>
      <c r="X388" s="610" t="s">
        <v>121</v>
      </c>
      <c r="Y388" s="611"/>
      <c r="AC388"/>
    </row>
    <row r="389" spans="1:34" ht="33" customHeight="1" x14ac:dyDescent="0.25">
      <c r="C389" s="608" t="s">
        <v>310</v>
      </c>
      <c r="D389" s="609"/>
      <c r="E389" s="609"/>
      <c r="F389" s="609"/>
      <c r="G389" s="608" t="s">
        <v>311</v>
      </c>
      <c r="H389" s="609"/>
      <c r="I389" s="609"/>
      <c r="J389" s="608" t="s">
        <v>312</v>
      </c>
      <c r="K389" s="609"/>
      <c r="L389" s="608" t="s">
        <v>313</v>
      </c>
      <c r="M389" s="609"/>
      <c r="N389" s="608" t="s">
        <v>314</v>
      </c>
      <c r="O389" s="609"/>
      <c r="P389" s="608" t="s">
        <v>315</v>
      </c>
      <c r="Q389" s="609"/>
      <c r="R389" s="608" t="s">
        <v>316</v>
      </c>
      <c r="S389" s="609"/>
      <c r="T389" s="608" t="s">
        <v>317</v>
      </c>
      <c r="U389" s="609"/>
      <c r="V389" s="608" t="s">
        <v>318</v>
      </c>
      <c r="W389" s="609"/>
      <c r="X389" s="608" t="s">
        <v>319</v>
      </c>
      <c r="Y389" s="609"/>
      <c r="AC389"/>
    </row>
    <row r="390" spans="1:34" ht="15.75" customHeight="1" x14ac:dyDescent="0.25">
      <c r="C390" s="601" t="s">
        <v>121</v>
      </c>
      <c r="D390" s="601"/>
      <c r="E390" s="601"/>
      <c r="F390" s="601"/>
      <c r="G390" s="601" t="s">
        <v>121</v>
      </c>
      <c r="H390" s="601"/>
      <c r="I390" s="601"/>
      <c r="J390" s="601" t="s">
        <v>121</v>
      </c>
      <c r="K390" s="601"/>
      <c r="L390" s="601" t="s">
        <v>121</v>
      </c>
      <c r="M390" s="601"/>
      <c r="N390" s="601" t="s">
        <v>121</v>
      </c>
      <c r="O390" s="601"/>
      <c r="P390" s="601" t="s">
        <v>121</v>
      </c>
      <c r="Q390" s="601"/>
      <c r="R390" s="601" t="s">
        <v>121</v>
      </c>
      <c r="S390" s="601"/>
      <c r="T390" s="601" t="s">
        <v>121</v>
      </c>
      <c r="U390" s="601"/>
      <c r="V390" s="601" t="s">
        <v>121</v>
      </c>
      <c r="W390" s="601"/>
      <c r="X390" s="601" t="s">
        <v>121</v>
      </c>
      <c r="Y390" s="601"/>
      <c r="AC390"/>
    </row>
    <row r="391" spans="1:34" ht="33" customHeight="1" x14ac:dyDescent="0.25">
      <c r="C391" s="604" t="s">
        <v>321</v>
      </c>
      <c r="D391" s="605"/>
      <c r="E391" s="605"/>
      <c r="F391" s="605"/>
      <c r="G391" s="604" t="s">
        <v>322</v>
      </c>
      <c r="H391" s="605"/>
      <c r="I391" s="605"/>
      <c r="J391" s="602" t="s">
        <v>323</v>
      </c>
      <c r="K391" s="603"/>
      <c r="L391" s="602" t="s">
        <v>324</v>
      </c>
      <c r="M391" s="603"/>
      <c r="N391" s="604" t="s">
        <v>325</v>
      </c>
      <c r="O391" s="605"/>
      <c r="P391" s="602" t="s">
        <v>326</v>
      </c>
      <c r="Q391" s="603"/>
      <c r="R391" s="602" t="s">
        <v>327</v>
      </c>
      <c r="S391" s="603"/>
      <c r="T391" s="604" t="s">
        <v>328</v>
      </c>
      <c r="U391" s="605"/>
      <c r="V391" s="602" t="s">
        <v>329</v>
      </c>
      <c r="W391" s="603"/>
      <c r="X391" s="602" t="s">
        <v>330</v>
      </c>
      <c r="Y391" s="603"/>
      <c r="AC391"/>
    </row>
    <row r="392" spans="1:34" ht="15.75" customHeight="1" x14ac:dyDescent="0.25">
      <c r="C392" s="601" t="s">
        <v>121</v>
      </c>
      <c r="D392" s="601"/>
      <c r="E392" s="601"/>
      <c r="F392" s="601"/>
      <c r="G392" s="601" t="s">
        <v>121</v>
      </c>
      <c r="H392" s="601"/>
      <c r="I392" s="601"/>
      <c r="J392" s="601" t="s">
        <v>121</v>
      </c>
      <c r="K392" s="601"/>
      <c r="L392" s="601" t="s">
        <v>121</v>
      </c>
      <c r="M392" s="601"/>
      <c r="N392" s="601" t="s">
        <v>121</v>
      </c>
      <c r="O392" s="601"/>
      <c r="P392" s="601" t="s">
        <v>121</v>
      </c>
      <c r="Q392" s="601"/>
      <c r="R392" s="601" t="s">
        <v>121</v>
      </c>
      <c r="S392" s="601"/>
      <c r="T392" s="601" t="s">
        <v>121</v>
      </c>
      <c r="U392" s="601"/>
      <c r="V392" s="601" t="s">
        <v>121</v>
      </c>
      <c r="W392" s="601"/>
      <c r="X392" s="601" t="s">
        <v>121</v>
      </c>
      <c r="Y392" s="601"/>
      <c r="AC392"/>
    </row>
    <row r="393" spans="1:34" ht="33" customHeight="1" x14ac:dyDescent="0.25">
      <c r="C393" s="606" t="s">
        <v>331</v>
      </c>
      <c r="D393" s="607"/>
      <c r="E393" s="607"/>
      <c r="F393" s="607"/>
      <c r="G393" s="606" t="s">
        <v>332</v>
      </c>
      <c r="H393" s="607"/>
      <c r="I393" s="607"/>
      <c r="J393" s="608" t="s">
        <v>333</v>
      </c>
      <c r="K393" s="609"/>
      <c r="L393" s="606" t="s">
        <v>334</v>
      </c>
      <c r="M393" s="607"/>
      <c r="N393" s="606" t="s">
        <v>335</v>
      </c>
      <c r="O393" s="607"/>
      <c r="P393" s="606" t="s">
        <v>336</v>
      </c>
      <c r="Q393" s="607"/>
      <c r="R393" s="608" t="s">
        <v>337</v>
      </c>
      <c r="S393" s="609"/>
      <c r="T393" s="606" t="s">
        <v>338</v>
      </c>
      <c r="U393" s="607"/>
      <c r="V393" s="608" t="s">
        <v>339</v>
      </c>
      <c r="W393" s="609"/>
      <c r="X393" s="608" t="s">
        <v>340</v>
      </c>
      <c r="Y393" s="609"/>
      <c r="AC393"/>
    </row>
    <row r="394" spans="1:34" ht="15.75" customHeight="1" x14ac:dyDescent="0.25">
      <c r="C394" s="601" t="s">
        <v>121</v>
      </c>
      <c r="D394" s="601"/>
      <c r="E394" s="601"/>
      <c r="F394" s="601"/>
      <c r="G394" s="601" t="s">
        <v>121</v>
      </c>
      <c r="H394" s="601"/>
      <c r="I394" s="601"/>
      <c r="J394" s="601" t="s">
        <v>121</v>
      </c>
      <c r="K394" s="601"/>
      <c r="L394" s="601" t="s">
        <v>121</v>
      </c>
      <c r="M394" s="601"/>
      <c r="N394" s="601" t="s">
        <v>121</v>
      </c>
      <c r="O394" s="601"/>
      <c r="P394" s="601" t="s">
        <v>121</v>
      </c>
      <c r="Q394" s="601"/>
      <c r="R394" s="601" t="s">
        <v>121</v>
      </c>
      <c r="S394" s="601"/>
      <c r="T394" s="601" t="s">
        <v>121</v>
      </c>
      <c r="U394" s="601"/>
      <c r="V394" s="601" t="s">
        <v>121</v>
      </c>
      <c r="W394" s="601"/>
      <c r="X394" s="601" t="s">
        <v>121</v>
      </c>
      <c r="Y394" s="601"/>
      <c r="AC394"/>
    </row>
    <row r="395" spans="1:34" ht="33" customHeight="1" x14ac:dyDescent="0.25">
      <c r="C395" s="604" t="s">
        <v>341</v>
      </c>
      <c r="D395" s="605"/>
      <c r="E395" s="605"/>
      <c r="F395" s="605"/>
      <c r="G395" s="604" t="s">
        <v>342</v>
      </c>
      <c r="H395" s="605"/>
      <c r="I395" s="605"/>
      <c r="J395" s="602" t="s">
        <v>343</v>
      </c>
      <c r="K395" s="603"/>
      <c r="L395" s="602" t="s">
        <v>344</v>
      </c>
      <c r="M395" s="603"/>
      <c r="N395" s="604" t="s">
        <v>345</v>
      </c>
      <c r="O395" s="605"/>
      <c r="P395" s="602" t="s">
        <v>346</v>
      </c>
      <c r="Q395" s="603"/>
      <c r="R395" s="602" t="s">
        <v>347</v>
      </c>
      <c r="S395" s="603"/>
      <c r="T395" s="604" t="s">
        <v>348</v>
      </c>
      <c r="U395" s="605"/>
      <c r="V395" s="602" t="s">
        <v>349</v>
      </c>
      <c r="W395" s="603"/>
      <c r="X395" s="602" t="s">
        <v>350</v>
      </c>
      <c r="Y395" s="603"/>
      <c r="AC395"/>
    </row>
    <row r="396" spans="1:34" ht="15.75" customHeight="1" x14ac:dyDescent="0.25">
      <c r="C396" s="601" t="s">
        <v>121</v>
      </c>
      <c r="D396" s="601"/>
      <c r="E396" s="601"/>
      <c r="F396" s="601"/>
      <c r="G396" s="601" t="s">
        <v>121</v>
      </c>
      <c r="H396" s="601"/>
      <c r="I396" s="601"/>
      <c r="J396" s="601" t="s">
        <v>121</v>
      </c>
      <c r="K396" s="601"/>
      <c r="L396" s="601" t="s">
        <v>121</v>
      </c>
      <c r="M396" s="601"/>
      <c r="N396" s="601" t="s">
        <v>121</v>
      </c>
      <c r="O396" s="601"/>
      <c r="P396" s="601" t="s">
        <v>121</v>
      </c>
      <c r="Q396" s="601"/>
      <c r="R396" s="601" t="s">
        <v>121</v>
      </c>
      <c r="S396" s="601"/>
      <c r="T396" s="601" t="s">
        <v>121</v>
      </c>
      <c r="U396" s="601"/>
      <c r="V396" s="601" t="s">
        <v>121</v>
      </c>
      <c r="W396" s="601"/>
      <c r="X396" s="601" t="s">
        <v>121</v>
      </c>
      <c r="Y396" s="601"/>
      <c r="AC396"/>
    </row>
    <row r="397" spans="1:34" ht="15" customHeight="1" x14ac:dyDescent="0.25">
      <c r="AC397"/>
      <c r="AF397" s="16"/>
    </row>
    <row r="398" spans="1:34" ht="16.5" customHeight="1" x14ac:dyDescent="0.25">
      <c r="A398"/>
      <c r="J398" s="632"/>
      <c r="K398" s="632"/>
      <c r="L398" s="632"/>
      <c r="M398" s="632"/>
      <c r="N398" s="632"/>
      <c r="O398" s="632"/>
      <c r="P398" s="632"/>
      <c r="Q398" s="632"/>
      <c r="R398" s="632"/>
      <c r="S398" s="632"/>
      <c r="T398" s="632"/>
      <c r="U398" s="632"/>
      <c r="V398" s="632"/>
      <c r="W398" s="632"/>
      <c r="X398" s="2"/>
      <c r="Y398" s="3"/>
      <c r="Z398" s="3"/>
      <c r="AA398" s="4"/>
      <c r="AC398"/>
      <c r="AD398" t="s">
        <v>287</v>
      </c>
      <c r="AH398" s="60" t="s">
        <v>298</v>
      </c>
    </row>
    <row r="399" spans="1:34" ht="22.5" customHeight="1" x14ac:dyDescent="0.25">
      <c r="A399" s="5"/>
      <c r="B399" s="6"/>
      <c r="C399" s="6"/>
      <c r="D399" s="6"/>
      <c r="E399" s="6"/>
      <c r="F399" s="6"/>
      <c r="G399" s="6"/>
      <c r="H399" s="6"/>
      <c r="I399" s="635" t="s">
        <v>73</v>
      </c>
      <c r="J399" s="635"/>
      <c r="K399" s="635"/>
      <c r="L399" s="635"/>
      <c r="M399" s="635" t="s">
        <v>264</v>
      </c>
      <c r="N399" s="635"/>
      <c r="O399" s="635"/>
      <c r="P399" s="635"/>
      <c r="Q399" s="635"/>
      <c r="R399" s="635"/>
      <c r="S399" s="635"/>
      <c r="T399" s="635"/>
      <c r="U399" s="635"/>
      <c r="V399" s="635"/>
      <c r="W399" s="7"/>
      <c r="X399" s="8"/>
      <c r="Y399" s="636" t="s">
        <v>72</v>
      </c>
      <c r="Z399" s="636"/>
      <c r="AC399"/>
      <c r="AH399" s="60" t="s">
        <v>297</v>
      </c>
    </row>
    <row r="400" spans="1:34" ht="22.5" customHeight="1" x14ac:dyDescent="0.25">
      <c r="A400" s="5"/>
      <c r="B400" s="6"/>
      <c r="C400" s="6"/>
      <c r="D400" s="6"/>
      <c r="E400" s="6"/>
      <c r="F400" s="6"/>
      <c r="G400" s="6"/>
      <c r="H400" s="6"/>
      <c r="W400" s="7"/>
      <c r="X400" s="8"/>
      <c r="Y400" s="636"/>
      <c r="Z400" s="636"/>
      <c r="AC400"/>
    </row>
    <row r="401" spans="1:30" ht="22.5" customHeight="1" x14ac:dyDescent="0.25">
      <c r="A401" s="5"/>
      <c r="B401" s="6"/>
      <c r="C401" s="6"/>
      <c r="D401" s="6"/>
      <c r="E401" s="6"/>
      <c r="F401" s="6"/>
      <c r="G401" s="6"/>
      <c r="H401" s="6"/>
      <c r="I401" s="6"/>
      <c r="J401" s="632"/>
      <c r="K401" s="632"/>
      <c r="L401" s="632"/>
      <c r="M401" s="632"/>
      <c r="N401" s="7"/>
      <c r="O401" s="7"/>
      <c r="P401" s="7"/>
      <c r="Q401" s="7"/>
      <c r="R401" s="632"/>
      <c r="S401" s="632"/>
      <c r="T401" s="632"/>
      <c r="U401" s="632"/>
      <c r="V401" s="7"/>
      <c r="W401" s="7"/>
      <c r="Y401" s="633" t="s">
        <v>287</v>
      </c>
      <c r="Z401" s="633"/>
      <c r="AC401"/>
    </row>
    <row r="402" spans="1:30" ht="22.5" customHeight="1" x14ac:dyDescent="0.25">
      <c r="A402" s="5"/>
      <c r="B402" s="6"/>
      <c r="C402" s="6"/>
      <c r="D402" s="6"/>
      <c r="E402" s="6"/>
      <c r="F402" s="6"/>
      <c r="G402" s="6"/>
      <c r="H402" s="6"/>
      <c r="I402" s="6"/>
      <c r="J402" s="632"/>
      <c r="K402" s="632"/>
      <c r="L402" s="632"/>
      <c r="M402" s="632"/>
      <c r="N402" s="3"/>
      <c r="O402" s="3"/>
      <c r="P402" s="3"/>
      <c r="Q402" s="3"/>
      <c r="R402" s="3"/>
      <c r="S402" s="3"/>
      <c r="T402" s="3"/>
      <c r="U402" s="3"/>
      <c r="V402" s="3"/>
      <c r="W402" s="634"/>
      <c r="X402" s="634"/>
      <c r="Y402" s="634"/>
      <c r="Z402" s="634"/>
      <c r="AC402"/>
    </row>
    <row r="403" spans="1:30" ht="22.5" customHeight="1" x14ac:dyDescent="0.25">
      <c r="A403" s="5"/>
      <c r="B403" s="6"/>
      <c r="C403" s="6"/>
      <c r="D403" s="6"/>
      <c r="E403" s="6"/>
      <c r="F403" s="6"/>
      <c r="G403" s="6"/>
      <c r="H403" s="6"/>
      <c r="I403" s="6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634"/>
      <c r="X403" s="634"/>
      <c r="Y403" s="634"/>
      <c r="Z403" s="634"/>
      <c r="AC403"/>
    </row>
    <row r="404" spans="1:30" ht="22.5" customHeight="1" x14ac:dyDescent="0.25">
      <c r="A404" s="5"/>
      <c r="B404" s="6"/>
      <c r="C404" s="6"/>
      <c r="D404" s="6"/>
      <c r="E404" s="6"/>
      <c r="F404" s="6"/>
      <c r="G404" s="6"/>
      <c r="H404" s="6"/>
      <c r="I404" s="6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628" t="s">
        <v>288</v>
      </c>
      <c r="X404" s="628"/>
      <c r="Y404" s="628"/>
      <c r="Z404" s="628"/>
      <c r="AC404"/>
    </row>
    <row r="405" spans="1:30" ht="24.95" customHeight="1" x14ac:dyDescent="0.25">
      <c r="A405" s="10" t="s">
        <v>1</v>
      </c>
      <c r="B405" s="629" t="s">
        <v>2</v>
      </c>
      <c r="C405" s="629"/>
      <c r="D405" s="629"/>
      <c r="E405" s="629"/>
      <c r="F405" s="629"/>
      <c r="G405" s="629"/>
      <c r="H405" s="629"/>
      <c r="I405" s="629"/>
      <c r="J405" s="629"/>
      <c r="K405" s="629" t="s">
        <v>3</v>
      </c>
      <c r="L405" s="629"/>
      <c r="M405" s="629"/>
      <c r="N405" s="629"/>
      <c r="O405" s="629"/>
      <c r="P405" s="629"/>
      <c r="Q405" s="629"/>
      <c r="R405" s="629"/>
      <c r="S405" s="629"/>
      <c r="T405" s="629"/>
      <c r="U405" s="629"/>
      <c r="V405" s="629"/>
      <c r="W405" s="629"/>
      <c r="X405" s="629"/>
      <c r="Y405" s="629"/>
      <c r="Z405" s="629"/>
      <c r="AC405"/>
    </row>
    <row r="406" spans="1:30" ht="48" customHeight="1" x14ac:dyDescent="0.25">
      <c r="A406" s="10" t="s">
        <v>49</v>
      </c>
      <c r="B406" s="630" t="s">
        <v>50</v>
      </c>
      <c r="C406" s="630"/>
      <c r="D406" s="630"/>
      <c r="E406" s="630"/>
      <c r="F406" s="630"/>
      <c r="G406" s="630"/>
      <c r="H406" s="630"/>
      <c r="I406" s="630"/>
      <c r="J406" s="630"/>
      <c r="K406" s="11" t="s">
        <v>174</v>
      </c>
      <c r="L406" s="11" t="s">
        <v>178</v>
      </c>
      <c r="M406" s="11" t="s">
        <v>180</v>
      </c>
      <c r="N406" s="11" t="s">
        <v>182</v>
      </c>
      <c r="O406" s="11" t="s">
        <v>184</v>
      </c>
      <c r="P406" s="11" t="s">
        <v>186</v>
      </c>
      <c r="Q406" s="11" t="s">
        <v>188</v>
      </c>
      <c r="R406" s="11" t="s">
        <v>190</v>
      </c>
      <c r="S406" s="61"/>
      <c r="T406" s="61"/>
      <c r="U406" s="61"/>
      <c r="V406" s="61"/>
      <c r="W406" s="61"/>
      <c r="X406" s="61"/>
      <c r="Y406" s="61"/>
      <c r="Z406" s="10" t="s">
        <v>191</v>
      </c>
      <c r="AC406"/>
      <c r="AD406" t="s">
        <v>176</v>
      </c>
    </row>
    <row r="407" spans="1:30" ht="12.75" customHeight="1" x14ac:dyDescent="0.25">
      <c r="A407" s="12" t="s">
        <v>5</v>
      </c>
      <c r="B407" s="631" t="s">
        <v>6</v>
      </c>
      <c r="C407" s="631"/>
      <c r="D407" s="631"/>
      <c r="E407" s="631"/>
      <c r="F407" s="631"/>
      <c r="G407" s="631"/>
      <c r="H407" s="631"/>
      <c r="I407" s="631"/>
      <c r="J407" s="631"/>
      <c r="K407" s="13" t="s">
        <v>7</v>
      </c>
      <c r="L407" s="13" t="s">
        <v>8</v>
      </c>
      <c r="M407" s="13" t="s">
        <v>9</v>
      </c>
      <c r="N407" s="13" t="s">
        <v>10</v>
      </c>
      <c r="O407" s="13" t="s">
        <v>11</v>
      </c>
      <c r="P407" s="13" t="s">
        <v>12</v>
      </c>
      <c r="Q407" s="13" t="s">
        <v>13</v>
      </c>
      <c r="R407" s="13" t="s">
        <v>14</v>
      </c>
      <c r="S407" s="13" t="s">
        <v>15</v>
      </c>
      <c r="T407" s="13" t="s">
        <v>16</v>
      </c>
      <c r="U407" s="13" t="s">
        <v>17</v>
      </c>
      <c r="V407" s="13" t="s">
        <v>18</v>
      </c>
      <c r="W407" s="13" t="s">
        <v>19</v>
      </c>
      <c r="X407" s="13" t="s">
        <v>20</v>
      </c>
      <c r="Y407" s="13" t="s">
        <v>21</v>
      </c>
      <c r="Z407" s="13" t="s">
        <v>22</v>
      </c>
      <c r="AC407"/>
      <c r="AD407" s="25"/>
    </row>
    <row r="408" spans="1:30" ht="30" customHeight="1" x14ac:dyDescent="0.25">
      <c r="A408" s="15" t="s">
        <v>23</v>
      </c>
      <c r="B408" s="623" t="s">
        <v>295</v>
      </c>
      <c r="C408" s="624"/>
      <c r="D408" s="624"/>
      <c r="E408" s="624"/>
      <c r="F408" s="624"/>
      <c r="G408" s="624"/>
      <c r="H408" s="624"/>
      <c r="I408" s="624"/>
      <c r="J408" s="625"/>
      <c r="K408" s="52">
        <f>Z376</f>
        <v>1807595</v>
      </c>
      <c r="L408" s="52">
        <f t="shared" ref="L408:R408" si="43">L197+L198+L199+L200+L201+L202+L203+L204+L205+L206+L207+L208+L209+L210+L211+L212+L213+L269+L270+L271+L272+L273+L274+L275+L276+L277+L278+L279+L280+L281+L282+L283+L284+L285+L341+L342+L343+L344+L345+L346+L347+L348+L349+L350+L351+L352+L353+L354+L355+L356+L357</f>
        <v>78957</v>
      </c>
      <c r="M408" s="52">
        <f t="shared" si="43"/>
        <v>36697</v>
      </c>
      <c r="N408" s="52">
        <f t="shared" si="43"/>
        <v>167033</v>
      </c>
      <c r="O408" s="52">
        <f t="shared" si="43"/>
        <v>186120</v>
      </c>
      <c r="P408" s="52">
        <f t="shared" si="43"/>
        <v>142319</v>
      </c>
      <c r="Q408" s="52">
        <f t="shared" si="43"/>
        <v>38255</v>
      </c>
      <c r="R408" s="52">
        <f t="shared" si="43"/>
        <v>84091</v>
      </c>
      <c r="S408" s="61"/>
      <c r="T408" s="61"/>
      <c r="U408" s="61"/>
      <c r="V408" s="61"/>
      <c r="W408" s="61"/>
      <c r="X408" s="61"/>
      <c r="Y408" s="61"/>
      <c r="Z408" s="52">
        <f>SUM(K408:Y408)</f>
        <v>2541067</v>
      </c>
      <c r="AA408" s="16"/>
      <c r="AB408" t="s">
        <v>125</v>
      </c>
      <c r="AC408" s="56" t="s">
        <v>132</v>
      </c>
      <c r="AD408" s="16" t="s">
        <v>79</v>
      </c>
    </row>
    <row r="409" spans="1:30" ht="30" customHeight="1" x14ac:dyDescent="0.25">
      <c r="A409" s="15" t="s">
        <v>28</v>
      </c>
      <c r="B409" s="623" t="s">
        <v>51</v>
      </c>
      <c r="C409" s="624"/>
      <c r="D409" s="624"/>
      <c r="E409" s="624"/>
      <c r="F409" s="624"/>
      <c r="G409" s="624"/>
      <c r="H409" s="624"/>
      <c r="I409" s="624"/>
      <c r="J409" s="625"/>
      <c r="K409" s="50">
        <f>Z377</f>
        <v>128787</v>
      </c>
      <c r="L409" s="62">
        <v>1140</v>
      </c>
      <c r="M409" s="62">
        <v>1991</v>
      </c>
      <c r="N409" s="62">
        <v>7380</v>
      </c>
      <c r="O409" s="62">
        <v>13852</v>
      </c>
      <c r="P409" s="62">
        <v>8973</v>
      </c>
      <c r="Q409" s="62">
        <v>3694</v>
      </c>
      <c r="R409" s="62">
        <v>8212</v>
      </c>
      <c r="S409" s="61"/>
      <c r="T409" s="61"/>
      <c r="U409" s="61"/>
      <c r="V409" s="61"/>
      <c r="W409" s="61"/>
      <c r="X409" s="61"/>
      <c r="Y409" s="61"/>
      <c r="Z409" s="50">
        <f>SUM(K409:Y409)</f>
        <v>174029</v>
      </c>
      <c r="AA409" s="16"/>
      <c r="AC409" s="56" t="s">
        <v>59</v>
      </c>
      <c r="AD409" s="16" t="s">
        <v>80</v>
      </c>
    </row>
    <row r="410" spans="1:30" ht="30" customHeight="1" x14ac:dyDescent="0.25">
      <c r="A410" s="15" t="s">
        <v>52</v>
      </c>
      <c r="B410" s="623" t="s">
        <v>296</v>
      </c>
      <c r="C410" s="624"/>
      <c r="D410" s="624"/>
      <c r="E410" s="624"/>
      <c r="F410" s="624"/>
      <c r="G410" s="624"/>
      <c r="H410" s="624"/>
      <c r="I410" s="624"/>
      <c r="J410" s="625"/>
      <c r="K410" s="52">
        <f t="shared" ref="K410:R410" si="44">K408+K409</f>
        <v>1936382</v>
      </c>
      <c r="L410" s="52">
        <f t="shared" si="44"/>
        <v>80097</v>
      </c>
      <c r="M410" s="52">
        <f t="shared" si="44"/>
        <v>38688</v>
      </c>
      <c r="N410" s="52">
        <f t="shared" si="44"/>
        <v>174413</v>
      </c>
      <c r="O410" s="52">
        <f t="shared" si="44"/>
        <v>199972</v>
      </c>
      <c r="P410" s="52">
        <f t="shared" si="44"/>
        <v>151292</v>
      </c>
      <c r="Q410" s="52">
        <f t="shared" si="44"/>
        <v>41949</v>
      </c>
      <c r="R410" s="52">
        <f t="shared" si="44"/>
        <v>92303</v>
      </c>
      <c r="S410" s="61"/>
      <c r="T410" s="61"/>
      <c r="U410" s="61"/>
      <c r="V410" s="61"/>
      <c r="W410" s="61"/>
      <c r="X410" s="61"/>
      <c r="Y410" s="61"/>
      <c r="Z410" s="52">
        <f>SUM(K410:Y410)</f>
        <v>2715096</v>
      </c>
      <c r="AA410" s="16"/>
      <c r="AB410" s="18" t="s">
        <v>120</v>
      </c>
      <c r="AC410" s="56" t="s">
        <v>133</v>
      </c>
      <c r="AD410" s="16" t="s">
        <v>81</v>
      </c>
    </row>
    <row r="411" spans="1:30" ht="15" customHeight="1" x14ac:dyDescent="0.25">
      <c r="AA411" s="1" t="s">
        <v>58</v>
      </c>
      <c r="AC411"/>
    </row>
    <row r="412" spans="1:30" ht="15" customHeight="1" x14ac:dyDescent="0.25">
      <c r="A412" s="19"/>
      <c r="J412" s="48"/>
      <c r="K412" s="49" t="s">
        <v>119</v>
      </c>
      <c r="L412" s="626"/>
      <c r="M412" s="627"/>
      <c r="N412" s="627"/>
      <c r="O412" s="54" t="s">
        <v>53</v>
      </c>
      <c r="P412" s="563"/>
      <c r="Q412" s="564"/>
      <c r="R412" s="55" t="s">
        <v>54</v>
      </c>
      <c r="S412" s="565">
        <v>0</v>
      </c>
      <c r="T412" s="566">
        <v>4</v>
      </c>
      <c r="U412" s="55" t="s">
        <v>55</v>
      </c>
      <c r="V412" s="567">
        <v>2</v>
      </c>
      <c r="W412" s="568">
        <v>0</v>
      </c>
      <c r="X412" s="569">
        <v>1</v>
      </c>
      <c r="Y412" s="570">
        <v>9</v>
      </c>
      <c r="AC412" s="2"/>
    </row>
    <row r="413" spans="1:30" ht="15.75" customHeight="1" x14ac:dyDescent="0.25">
      <c r="AC413"/>
    </row>
    <row r="414" spans="1:30" ht="16.5" customHeight="1" x14ac:dyDescent="0.25">
      <c r="C414" s="614" t="s">
        <v>116</v>
      </c>
      <c r="D414" s="615"/>
      <c r="E414" s="615"/>
      <c r="F414" s="615"/>
      <c r="G414" s="615"/>
      <c r="H414" s="615"/>
      <c r="I414" s="615"/>
      <c r="J414" s="615"/>
      <c r="K414" s="615"/>
      <c r="L414" s="615"/>
      <c r="M414" s="615"/>
      <c r="N414" s="615"/>
      <c r="O414" s="615"/>
      <c r="P414" s="615"/>
      <c r="Q414" s="615"/>
      <c r="R414" s="615"/>
      <c r="S414" s="615"/>
      <c r="T414" s="615"/>
      <c r="U414" s="615"/>
      <c r="V414" s="615"/>
      <c r="W414" s="615"/>
      <c r="X414" s="615"/>
      <c r="Y414" s="616"/>
      <c r="AC414"/>
    </row>
    <row r="415" spans="1:30" ht="33.75" customHeight="1" x14ac:dyDescent="0.25">
      <c r="A415" s="20"/>
      <c r="B415" s="21"/>
      <c r="C415" s="620" t="s">
        <v>30</v>
      </c>
      <c r="D415" s="620"/>
      <c r="E415" s="620"/>
      <c r="F415" s="620"/>
      <c r="G415" s="620" t="s">
        <v>31</v>
      </c>
      <c r="H415" s="620"/>
      <c r="I415" s="620"/>
      <c r="J415" s="620"/>
      <c r="K415" s="620" t="s">
        <v>32</v>
      </c>
      <c r="L415" s="620"/>
      <c r="M415" s="620"/>
      <c r="N415" s="620" t="s">
        <v>33</v>
      </c>
      <c r="O415" s="620"/>
      <c r="P415" s="620"/>
      <c r="Q415" s="620" t="s">
        <v>34</v>
      </c>
      <c r="R415" s="620"/>
      <c r="S415" s="620"/>
      <c r="T415" s="620" t="s">
        <v>70</v>
      </c>
      <c r="U415" s="620"/>
      <c r="V415" s="620"/>
      <c r="W415" s="620" t="s">
        <v>71</v>
      </c>
      <c r="X415" s="620"/>
      <c r="Y415" s="620"/>
      <c r="AC415"/>
    </row>
    <row r="416" spans="1:30" ht="33.75" customHeight="1" x14ac:dyDescent="0.25">
      <c r="A416" s="20"/>
      <c r="B416" s="21"/>
      <c r="C416" s="621" t="s">
        <v>320</v>
      </c>
      <c r="D416" s="622"/>
      <c r="E416" s="622"/>
      <c r="F416" s="622"/>
      <c r="G416" s="621" t="s">
        <v>320</v>
      </c>
      <c r="H416" s="622"/>
      <c r="I416" s="622"/>
      <c r="J416" s="622"/>
      <c r="K416" s="621" t="s">
        <v>320</v>
      </c>
      <c r="L416" s="622"/>
      <c r="M416" s="622"/>
      <c r="N416" s="621" t="s">
        <v>320</v>
      </c>
      <c r="O416" s="622"/>
      <c r="P416" s="622"/>
      <c r="Q416" s="621" t="s">
        <v>320</v>
      </c>
      <c r="R416" s="622"/>
      <c r="S416" s="622"/>
      <c r="T416" s="621" t="s">
        <v>320</v>
      </c>
      <c r="U416" s="622"/>
      <c r="V416" s="622"/>
      <c r="W416" s="621" t="s">
        <v>320</v>
      </c>
      <c r="X416" s="622"/>
      <c r="Y416" s="622"/>
      <c r="AC416"/>
    </row>
    <row r="417" spans="1:32" ht="13.5" customHeight="1" x14ac:dyDescent="0.25">
      <c r="A417" s="20"/>
      <c r="B417" s="21"/>
      <c r="C417" s="613" t="s">
        <v>121</v>
      </c>
      <c r="D417" s="613"/>
      <c r="E417" s="613"/>
      <c r="F417" s="613"/>
      <c r="G417" s="613" t="s">
        <v>121</v>
      </c>
      <c r="H417" s="613"/>
      <c r="I417" s="613"/>
      <c r="J417" s="613"/>
      <c r="K417" s="613" t="s">
        <v>121</v>
      </c>
      <c r="L417" s="613"/>
      <c r="M417" s="613"/>
      <c r="N417" s="613" t="s">
        <v>121</v>
      </c>
      <c r="O417" s="613"/>
      <c r="P417" s="613"/>
      <c r="Q417" s="613" t="s">
        <v>121</v>
      </c>
      <c r="R417" s="613"/>
      <c r="S417" s="613"/>
      <c r="T417" s="613" t="s">
        <v>121</v>
      </c>
      <c r="U417" s="613"/>
      <c r="V417" s="613"/>
      <c r="W417" s="613" t="s">
        <v>121</v>
      </c>
      <c r="X417" s="613"/>
      <c r="Y417" s="613"/>
      <c r="AC417"/>
    </row>
    <row r="418" spans="1:32" ht="16.5" customHeight="1" x14ac:dyDescent="0.25">
      <c r="A418" s="20"/>
      <c r="B418" s="21"/>
      <c r="C418" s="614" t="s">
        <v>35</v>
      </c>
      <c r="D418" s="615"/>
      <c r="E418" s="615"/>
      <c r="F418" s="615"/>
      <c r="G418" s="615"/>
      <c r="H418" s="615"/>
      <c r="I418" s="615"/>
      <c r="J418" s="615"/>
      <c r="K418" s="615"/>
      <c r="L418" s="615"/>
      <c r="M418" s="615"/>
      <c r="N418" s="615"/>
      <c r="O418" s="615"/>
      <c r="P418" s="615"/>
      <c r="Q418" s="615"/>
      <c r="R418" s="615"/>
      <c r="S418" s="615"/>
      <c r="T418" s="615"/>
      <c r="U418" s="615"/>
      <c r="V418" s="615"/>
      <c r="W418" s="615"/>
      <c r="X418" s="615"/>
      <c r="Y418" s="616"/>
      <c r="AC418"/>
    </row>
    <row r="419" spans="1:32" ht="33" customHeight="1" x14ac:dyDescent="0.25">
      <c r="A419" s="20"/>
      <c r="B419" s="21"/>
      <c r="C419" s="617" t="s">
        <v>300</v>
      </c>
      <c r="D419" s="618"/>
      <c r="E419" s="618"/>
      <c r="F419" s="619"/>
      <c r="G419" s="617" t="s">
        <v>301</v>
      </c>
      <c r="H419" s="618"/>
      <c r="I419" s="619"/>
      <c r="J419" s="617" t="s">
        <v>302</v>
      </c>
      <c r="K419" s="619"/>
      <c r="L419" s="617" t="s">
        <v>303</v>
      </c>
      <c r="M419" s="619"/>
      <c r="N419" s="617" t="s">
        <v>304</v>
      </c>
      <c r="O419" s="619"/>
      <c r="P419" s="617" t="s">
        <v>305</v>
      </c>
      <c r="Q419" s="619"/>
      <c r="R419" s="617" t="s">
        <v>306</v>
      </c>
      <c r="S419" s="619"/>
      <c r="T419" s="617" t="s">
        <v>307</v>
      </c>
      <c r="U419" s="619"/>
      <c r="V419" s="617" t="s">
        <v>308</v>
      </c>
      <c r="W419" s="619"/>
      <c r="X419" s="617" t="s">
        <v>309</v>
      </c>
      <c r="Y419" s="619"/>
      <c r="AC419"/>
    </row>
    <row r="420" spans="1:32" ht="13.5" customHeight="1" x14ac:dyDescent="0.25">
      <c r="A420" s="20"/>
      <c r="B420" s="21"/>
      <c r="C420" s="610" t="s">
        <v>121</v>
      </c>
      <c r="D420" s="612"/>
      <c r="E420" s="612"/>
      <c r="F420" s="611"/>
      <c r="G420" s="610" t="s">
        <v>121</v>
      </c>
      <c r="H420" s="612"/>
      <c r="I420" s="611"/>
      <c r="J420" s="610" t="s">
        <v>121</v>
      </c>
      <c r="K420" s="611"/>
      <c r="L420" s="610" t="s">
        <v>121</v>
      </c>
      <c r="M420" s="611"/>
      <c r="N420" s="610" t="s">
        <v>121</v>
      </c>
      <c r="O420" s="611"/>
      <c r="P420" s="610" t="s">
        <v>121</v>
      </c>
      <c r="Q420" s="611"/>
      <c r="R420" s="610" t="s">
        <v>121</v>
      </c>
      <c r="S420" s="611"/>
      <c r="T420" s="610" t="s">
        <v>121</v>
      </c>
      <c r="U420" s="611"/>
      <c r="V420" s="610" t="s">
        <v>121</v>
      </c>
      <c r="W420" s="611"/>
      <c r="X420" s="610" t="s">
        <v>121</v>
      </c>
      <c r="Y420" s="611"/>
      <c r="AC420"/>
    </row>
    <row r="421" spans="1:32" ht="33" customHeight="1" x14ac:dyDescent="0.25">
      <c r="C421" s="608" t="s">
        <v>310</v>
      </c>
      <c r="D421" s="609"/>
      <c r="E421" s="609"/>
      <c r="F421" s="609"/>
      <c r="G421" s="608" t="s">
        <v>311</v>
      </c>
      <c r="H421" s="609"/>
      <c r="I421" s="609"/>
      <c r="J421" s="608" t="s">
        <v>312</v>
      </c>
      <c r="K421" s="609"/>
      <c r="L421" s="608" t="s">
        <v>313</v>
      </c>
      <c r="M421" s="609"/>
      <c r="N421" s="608" t="s">
        <v>314</v>
      </c>
      <c r="O421" s="609"/>
      <c r="P421" s="608" t="s">
        <v>315</v>
      </c>
      <c r="Q421" s="609"/>
      <c r="R421" s="608" t="s">
        <v>316</v>
      </c>
      <c r="S421" s="609"/>
      <c r="T421" s="608" t="s">
        <v>317</v>
      </c>
      <c r="U421" s="609"/>
      <c r="V421" s="608" t="s">
        <v>318</v>
      </c>
      <c r="W421" s="609"/>
      <c r="X421" s="608" t="s">
        <v>319</v>
      </c>
      <c r="Y421" s="609"/>
      <c r="AC421"/>
    </row>
    <row r="422" spans="1:32" ht="15.75" customHeight="1" x14ac:dyDescent="0.25">
      <c r="C422" s="601" t="s">
        <v>121</v>
      </c>
      <c r="D422" s="601"/>
      <c r="E422" s="601"/>
      <c r="F422" s="601"/>
      <c r="G422" s="601" t="s">
        <v>121</v>
      </c>
      <c r="H422" s="601"/>
      <c r="I422" s="601"/>
      <c r="J422" s="601" t="s">
        <v>121</v>
      </c>
      <c r="K422" s="601"/>
      <c r="L422" s="601" t="s">
        <v>121</v>
      </c>
      <c r="M422" s="601"/>
      <c r="N422" s="601" t="s">
        <v>121</v>
      </c>
      <c r="O422" s="601"/>
      <c r="P422" s="601" t="s">
        <v>121</v>
      </c>
      <c r="Q422" s="601"/>
      <c r="R422" s="601" t="s">
        <v>121</v>
      </c>
      <c r="S422" s="601"/>
      <c r="T422" s="601" t="s">
        <v>121</v>
      </c>
      <c r="U422" s="601"/>
      <c r="V422" s="601" t="s">
        <v>121</v>
      </c>
      <c r="W422" s="601"/>
      <c r="X422" s="601" t="s">
        <v>121</v>
      </c>
      <c r="Y422" s="601"/>
      <c r="AC422"/>
    </row>
    <row r="423" spans="1:32" ht="33" customHeight="1" x14ac:dyDescent="0.25">
      <c r="C423" s="604" t="s">
        <v>321</v>
      </c>
      <c r="D423" s="605"/>
      <c r="E423" s="605"/>
      <c r="F423" s="605"/>
      <c r="G423" s="604" t="s">
        <v>322</v>
      </c>
      <c r="H423" s="605"/>
      <c r="I423" s="605"/>
      <c r="J423" s="602" t="s">
        <v>323</v>
      </c>
      <c r="K423" s="603"/>
      <c r="L423" s="602" t="s">
        <v>324</v>
      </c>
      <c r="M423" s="603"/>
      <c r="N423" s="604" t="s">
        <v>325</v>
      </c>
      <c r="O423" s="605"/>
      <c r="P423" s="602" t="s">
        <v>326</v>
      </c>
      <c r="Q423" s="603"/>
      <c r="R423" s="602" t="s">
        <v>327</v>
      </c>
      <c r="S423" s="603"/>
      <c r="T423" s="604" t="s">
        <v>328</v>
      </c>
      <c r="U423" s="605"/>
      <c r="V423" s="602" t="s">
        <v>329</v>
      </c>
      <c r="W423" s="603"/>
      <c r="X423" s="602" t="s">
        <v>330</v>
      </c>
      <c r="Y423" s="603"/>
      <c r="AC423"/>
    </row>
    <row r="424" spans="1:32" ht="15.75" customHeight="1" x14ac:dyDescent="0.25">
      <c r="C424" s="601" t="s">
        <v>121</v>
      </c>
      <c r="D424" s="601"/>
      <c r="E424" s="601"/>
      <c r="F424" s="601"/>
      <c r="G424" s="601" t="s">
        <v>121</v>
      </c>
      <c r="H424" s="601"/>
      <c r="I424" s="601"/>
      <c r="J424" s="601" t="s">
        <v>121</v>
      </c>
      <c r="K424" s="601"/>
      <c r="L424" s="601" t="s">
        <v>121</v>
      </c>
      <c r="M424" s="601"/>
      <c r="N424" s="601" t="s">
        <v>121</v>
      </c>
      <c r="O424" s="601"/>
      <c r="P424" s="601" t="s">
        <v>121</v>
      </c>
      <c r="Q424" s="601"/>
      <c r="R424" s="601" t="s">
        <v>121</v>
      </c>
      <c r="S424" s="601"/>
      <c r="T424" s="601" t="s">
        <v>121</v>
      </c>
      <c r="U424" s="601"/>
      <c r="V424" s="601" t="s">
        <v>121</v>
      </c>
      <c r="W424" s="601"/>
      <c r="X424" s="601" t="s">
        <v>121</v>
      </c>
      <c r="Y424" s="601"/>
      <c r="AC424"/>
    </row>
    <row r="425" spans="1:32" ht="33" customHeight="1" x14ac:dyDescent="0.25">
      <c r="C425" s="606" t="s">
        <v>331</v>
      </c>
      <c r="D425" s="607"/>
      <c r="E425" s="607"/>
      <c r="F425" s="607"/>
      <c r="G425" s="606" t="s">
        <v>332</v>
      </c>
      <c r="H425" s="607"/>
      <c r="I425" s="607"/>
      <c r="J425" s="608" t="s">
        <v>333</v>
      </c>
      <c r="K425" s="609"/>
      <c r="L425" s="606" t="s">
        <v>334</v>
      </c>
      <c r="M425" s="607"/>
      <c r="N425" s="606" t="s">
        <v>335</v>
      </c>
      <c r="O425" s="607"/>
      <c r="P425" s="606" t="s">
        <v>336</v>
      </c>
      <c r="Q425" s="607"/>
      <c r="R425" s="608" t="s">
        <v>337</v>
      </c>
      <c r="S425" s="609"/>
      <c r="T425" s="606" t="s">
        <v>338</v>
      </c>
      <c r="U425" s="607"/>
      <c r="V425" s="608" t="s">
        <v>339</v>
      </c>
      <c r="W425" s="609"/>
      <c r="X425" s="608" t="s">
        <v>340</v>
      </c>
      <c r="Y425" s="609"/>
      <c r="AC425"/>
    </row>
    <row r="426" spans="1:32" ht="15.75" customHeight="1" x14ac:dyDescent="0.25">
      <c r="C426" s="601" t="s">
        <v>121</v>
      </c>
      <c r="D426" s="601"/>
      <c r="E426" s="601"/>
      <c r="F426" s="601"/>
      <c r="G426" s="601" t="s">
        <v>121</v>
      </c>
      <c r="H426" s="601"/>
      <c r="I426" s="601"/>
      <c r="J426" s="601" t="s">
        <v>121</v>
      </c>
      <c r="K426" s="601"/>
      <c r="L426" s="601" t="s">
        <v>121</v>
      </c>
      <c r="M426" s="601"/>
      <c r="N426" s="601" t="s">
        <v>121</v>
      </c>
      <c r="O426" s="601"/>
      <c r="P426" s="601" t="s">
        <v>121</v>
      </c>
      <c r="Q426" s="601"/>
      <c r="R426" s="601" t="s">
        <v>121</v>
      </c>
      <c r="S426" s="601"/>
      <c r="T426" s="601" t="s">
        <v>121</v>
      </c>
      <c r="U426" s="601"/>
      <c r="V426" s="601" t="s">
        <v>121</v>
      </c>
      <c r="W426" s="601"/>
      <c r="X426" s="601" t="s">
        <v>121</v>
      </c>
      <c r="Y426" s="601"/>
      <c r="AC426"/>
    </row>
    <row r="427" spans="1:32" ht="33" customHeight="1" x14ac:dyDescent="0.25">
      <c r="C427" s="604" t="s">
        <v>341</v>
      </c>
      <c r="D427" s="605"/>
      <c r="E427" s="605"/>
      <c r="F427" s="605"/>
      <c r="G427" s="604" t="s">
        <v>342</v>
      </c>
      <c r="H427" s="605"/>
      <c r="I427" s="605"/>
      <c r="J427" s="602" t="s">
        <v>343</v>
      </c>
      <c r="K427" s="603"/>
      <c r="L427" s="602" t="s">
        <v>344</v>
      </c>
      <c r="M427" s="603"/>
      <c r="N427" s="604" t="s">
        <v>345</v>
      </c>
      <c r="O427" s="605"/>
      <c r="P427" s="602" t="s">
        <v>346</v>
      </c>
      <c r="Q427" s="603"/>
      <c r="R427" s="602" t="s">
        <v>347</v>
      </c>
      <c r="S427" s="603"/>
      <c r="T427" s="604" t="s">
        <v>348</v>
      </c>
      <c r="U427" s="605"/>
      <c r="V427" s="602" t="s">
        <v>349</v>
      </c>
      <c r="W427" s="603"/>
      <c r="X427" s="602" t="s">
        <v>350</v>
      </c>
      <c r="Y427" s="603"/>
      <c r="AC427"/>
    </row>
    <row r="428" spans="1:32" ht="15.75" customHeight="1" x14ac:dyDescent="0.25">
      <c r="C428" s="601" t="s">
        <v>121</v>
      </c>
      <c r="D428" s="601"/>
      <c r="E428" s="601"/>
      <c r="F428" s="601"/>
      <c r="G428" s="601" t="s">
        <v>121</v>
      </c>
      <c r="H428" s="601"/>
      <c r="I428" s="601"/>
      <c r="J428" s="601" t="s">
        <v>121</v>
      </c>
      <c r="K428" s="601"/>
      <c r="L428" s="601" t="s">
        <v>121</v>
      </c>
      <c r="M428" s="601"/>
      <c r="N428" s="601" t="s">
        <v>121</v>
      </c>
      <c r="O428" s="601"/>
      <c r="P428" s="601" t="s">
        <v>121</v>
      </c>
      <c r="Q428" s="601"/>
      <c r="R428" s="601" t="s">
        <v>121</v>
      </c>
      <c r="S428" s="601"/>
      <c r="T428" s="601" t="s">
        <v>121</v>
      </c>
      <c r="U428" s="601"/>
      <c r="V428" s="601" t="s">
        <v>121</v>
      </c>
      <c r="W428" s="601"/>
      <c r="X428" s="601" t="s">
        <v>121</v>
      </c>
      <c r="Y428" s="601"/>
      <c r="AC428"/>
    </row>
    <row r="429" spans="1:32" ht="15" customHeight="1" x14ac:dyDescent="0.25">
      <c r="AC429"/>
      <c r="AF429" s="16"/>
    </row>
  </sheetData>
  <sheetProtection password="C0A4" sheet="1" objects="1" scenarios="1"/>
  <mergeCells count="772">
    <mergeCell ref="O41:O42"/>
    <mergeCell ref="P40:Y40"/>
    <mergeCell ref="B40:O40"/>
    <mergeCell ref="B20:I22"/>
    <mergeCell ref="M8:V8"/>
    <mergeCell ref="B9:J9"/>
    <mergeCell ref="K9:Z9"/>
    <mergeCell ref="B11:J11"/>
    <mergeCell ref="B12:J12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I50:L50"/>
    <mergeCell ref="Q50:T50"/>
    <mergeCell ref="Y50:Z50"/>
    <mergeCell ref="I51:L51"/>
    <mergeCell ref="M51:V51"/>
    <mergeCell ref="W51:Z52"/>
    <mergeCell ref="I47:L47"/>
    <mergeCell ref="M47:V47"/>
    <mergeCell ref="I48:L48"/>
    <mergeCell ref="M48:V48"/>
    <mergeCell ref="Y48:Z49"/>
    <mergeCell ref="B58:Z58"/>
    <mergeCell ref="A59:A61"/>
    <mergeCell ref="B59:I61"/>
    <mergeCell ref="A62:A64"/>
    <mergeCell ref="B62:I64"/>
    <mergeCell ref="W53:Z53"/>
    <mergeCell ref="B54:J54"/>
    <mergeCell ref="K54:Z54"/>
    <mergeCell ref="B56:J56"/>
    <mergeCell ref="B57:J57"/>
    <mergeCell ref="A72:A74"/>
    <mergeCell ref="B72:I74"/>
    <mergeCell ref="A75:A77"/>
    <mergeCell ref="B75:I77"/>
    <mergeCell ref="A78:A80"/>
    <mergeCell ref="B78:I80"/>
    <mergeCell ref="A65:A67"/>
    <mergeCell ref="B65:I67"/>
    <mergeCell ref="A68:A70"/>
    <mergeCell ref="B68:I70"/>
    <mergeCell ref="B71:Z71"/>
    <mergeCell ref="B88:D90"/>
    <mergeCell ref="E88:G90"/>
    <mergeCell ref="H88:J90"/>
    <mergeCell ref="K88:L90"/>
    <mergeCell ref="M88:M90"/>
    <mergeCell ref="A81:A83"/>
    <mergeCell ref="B81:I83"/>
    <mergeCell ref="B85:O85"/>
    <mergeCell ref="P85:Y85"/>
    <mergeCell ref="B86:D87"/>
    <mergeCell ref="E86:G87"/>
    <mergeCell ref="H86:J87"/>
    <mergeCell ref="K86:L87"/>
    <mergeCell ref="M86:M87"/>
    <mergeCell ref="N86:N87"/>
    <mergeCell ref="O86:O87"/>
    <mergeCell ref="Y93:Z94"/>
    <mergeCell ref="J95:M95"/>
    <mergeCell ref="R95:U95"/>
    <mergeCell ref="Y95:Z95"/>
    <mergeCell ref="J96:M96"/>
    <mergeCell ref="W96:Z97"/>
    <mergeCell ref="N88:N90"/>
    <mergeCell ref="O88:O90"/>
    <mergeCell ref="J92:M92"/>
    <mergeCell ref="N92:W92"/>
    <mergeCell ref="I93:L93"/>
    <mergeCell ref="M93:V93"/>
    <mergeCell ref="A102:A104"/>
    <mergeCell ref="B102:I104"/>
    <mergeCell ref="A105:A107"/>
    <mergeCell ref="B105:I107"/>
    <mergeCell ref="B108:Z108"/>
    <mergeCell ref="W98:Z98"/>
    <mergeCell ref="B99:J99"/>
    <mergeCell ref="K99:Z99"/>
    <mergeCell ref="B100:J100"/>
    <mergeCell ref="B101:J101"/>
    <mergeCell ref="N113:Q113"/>
    <mergeCell ref="R113:U113"/>
    <mergeCell ref="V113:Y113"/>
    <mergeCell ref="B114:O114"/>
    <mergeCell ref="P114:Y114"/>
    <mergeCell ref="B109:J109"/>
    <mergeCell ref="B110:J110"/>
    <mergeCell ref="B111:J111"/>
    <mergeCell ref="B112:J112"/>
    <mergeCell ref="C113:I113"/>
    <mergeCell ref="J113:M113"/>
    <mergeCell ref="N115:N116"/>
    <mergeCell ref="O115:O116"/>
    <mergeCell ref="B117:D119"/>
    <mergeCell ref="E117:G119"/>
    <mergeCell ref="H117:J119"/>
    <mergeCell ref="K117:L119"/>
    <mergeCell ref="M117:M119"/>
    <mergeCell ref="N117:N119"/>
    <mergeCell ref="O117:O119"/>
    <mergeCell ref="B115:D116"/>
    <mergeCell ref="E115:G116"/>
    <mergeCell ref="H115:J116"/>
    <mergeCell ref="K115:L116"/>
    <mergeCell ref="M115:M116"/>
    <mergeCell ref="J124:M124"/>
    <mergeCell ref="R124:U124"/>
    <mergeCell ref="Y124:Z124"/>
    <mergeCell ref="J125:M125"/>
    <mergeCell ref="W125:Z126"/>
    <mergeCell ref="J121:M121"/>
    <mergeCell ref="N121:W121"/>
    <mergeCell ref="I122:L122"/>
    <mergeCell ref="M122:V122"/>
    <mergeCell ref="Y122:Z123"/>
    <mergeCell ref="A131:A133"/>
    <mergeCell ref="B131:I133"/>
    <mergeCell ref="A134:A136"/>
    <mergeCell ref="B134:I136"/>
    <mergeCell ref="B137:Z137"/>
    <mergeCell ref="W127:Z127"/>
    <mergeCell ref="B128:J128"/>
    <mergeCell ref="K128:Z128"/>
    <mergeCell ref="B129:J129"/>
    <mergeCell ref="B130:J130"/>
    <mergeCell ref="N142:Q142"/>
    <mergeCell ref="R142:U142"/>
    <mergeCell ref="V142:Y142"/>
    <mergeCell ref="B143:O143"/>
    <mergeCell ref="P143:Y143"/>
    <mergeCell ref="B138:J138"/>
    <mergeCell ref="B139:J139"/>
    <mergeCell ref="B140:J140"/>
    <mergeCell ref="B141:J141"/>
    <mergeCell ref="C142:I142"/>
    <mergeCell ref="J142:M142"/>
    <mergeCell ref="J150:M150"/>
    <mergeCell ref="N150:W150"/>
    <mergeCell ref="I151:L151"/>
    <mergeCell ref="M151:V151"/>
    <mergeCell ref="Y151:Z152"/>
    <mergeCell ref="N144:N145"/>
    <mergeCell ref="O144:O145"/>
    <mergeCell ref="B146:D148"/>
    <mergeCell ref="E146:G148"/>
    <mergeCell ref="H146:J148"/>
    <mergeCell ref="K146:L148"/>
    <mergeCell ref="M146:M148"/>
    <mergeCell ref="N146:N148"/>
    <mergeCell ref="O146:O148"/>
    <mergeCell ref="B144:D145"/>
    <mergeCell ref="E144:G145"/>
    <mergeCell ref="H144:J145"/>
    <mergeCell ref="K144:L145"/>
    <mergeCell ref="M144:M145"/>
    <mergeCell ref="W156:Z156"/>
    <mergeCell ref="B157:J157"/>
    <mergeCell ref="K157:Z157"/>
    <mergeCell ref="B158:J158"/>
    <mergeCell ref="B159:J159"/>
    <mergeCell ref="J153:M153"/>
    <mergeCell ref="R153:U153"/>
    <mergeCell ref="Y153:Z153"/>
    <mergeCell ref="J154:M154"/>
    <mergeCell ref="W154:Z155"/>
    <mergeCell ref="B164:J164"/>
    <mergeCell ref="B165:J165"/>
    <mergeCell ref="B166:J166"/>
    <mergeCell ref="B167:J167"/>
    <mergeCell ref="B168:J168"/>
    <mergeCell ref="A160:J160"/>
    <mergeCell ref="K160:Z160"/>
    <mergeCell ref="B161:J161"/>
    <mergeCell ref="B162:J162"/>
    <mergeCell ref="B163:J163"/>
    <mergeCell ref="B174:J174"/>
    <mergeCell ref="B175:J175"/>
    <mergeCell ref="B176:J176"/>
    <mergeCell ref="B177:J177"/>
    <mergeCell ref="B179:O179"/>
    <mergeCell ref="B169:J169"/>
    <mergeCell ref="B170:J170"/>
    <mergeCell ref="B171:J171"/>
    <mergeCell ref="B172:J172"/>
    <mergeCell ref="B173:J173"/>
    <mergeCell ref="B182:D184"/>
    <mergeCell ref="E182:G184"/>
    <mergeCell ref="H182:J184"/>
    <mergeCell ref="K182:L184"/>
    <mergeCell ref="M182:M184"/>
    <mergeCell ref="P179:Y179"/>
    <mergeCell ref="B180:D181"/>
    <mergeCell ref="E180:G181"/>
    <mergeCell ref="H180:J181"/>
    <mergeCell ref="K180:L181"/>
    <mergeCell ref="M180:M181"/>
    <mergeCell ref="N180:N181"/>
    <mergeCell ref="O180:O181"/>
    <mergeCell ref="Y187:Z188"/>
    <mergeCell ref="J189:M189"/>
    <mergeCell ref="R189:U189"/>
    <mergeCell ref="Y189:Z189"/>
    <mergeCell ref="J190:M190"/>
    <mergeCell ref="W190:Z191"/>
    <mergeCell ref="N182:N184"/>
    <mergeCell ref="O182:O184"/>
    <mergeCell ref="J186:M186"/>
    <mergeCell ref="N186:W186"/>
    <mergeCell ref="I187:L187"/>
    <mergeCell ref="M187:V187"/>
    <mergeCell ref="A196:J196"/>
    <mergeCell ref="K196:Z196"/>
    <mergeCell ref="B197:J197"/>
    <mergeCell ref="B198:J198"/>
    <mergeCell ref="B199:J199"/>
    <mergeCell ref="W192:Z192"/>
    <mergeCell ref="B193:J193"/>
    <mergeCell ref="K193:Z193"/>
    <mergeCell ref="B194:J194"/>
    <mergeCell ref="B195:J195"/>
    <mergeCell ref="B205:J205"/>
    <mergeCell ref="B206:J206"/>
    <mergeCell ref="B207:J207"/>
    <mergeCell ref="B208:J208"/>
    <mergeCell ref="B209:J209"/>
    <mergeCell ref="B200:J200"/>
    <mergeCell ref="B201:J201"/>
    <mergeCell ref="B202:J202"/>
    <mergeCell ref="B203:J203"/>
    <mergeCell ref="B204:J204"/>
    <mergeCell ref="P215:Y215"/>
    <mergeCell ref="B216:D217"/>
    <mergeCell ref="E216:G217"/>
    <mergeCell ref="H216:J217"/>
    <mergeCell ref="K216:L217"/>
    <mergeCell ref="M216:M217"/>
    <mergeCell ref="N216:N217"/>
    <mergeCell ref="O216:O217"/>
    <mergeCell ref="B210:J210"/>
    <mergeCell ref="B211:J211"/>
    <mergeCell ref="B212:J212"/>
    <mergeCell ref="B213:J213"/>
    <mergeCell ref="B215:O215"/>
    <mergeCell ref="N218:N220"/>
    <mergeCell ref="O218:O220"/>
    <mergeCell ref="J222:M222"/>
    <mergeCell ref="N222:W222"/>
    <mergeCell ref="I223:L223"/>
    <mergeCell ref="M223:V223"/>
    <mergeCell ref="B218:D220"/>
    <mergeCell ref="E218:G220"/>
    <mergeCell ref="H218:J220"/>
    <mergeCell ref="K218:L220"/>
    <mergeCell ref="M218:M220"/>
    <mergeCell ref="W228:Z228"/>
    <mergeCell ref="B229:J229"/>
    <mergeCell ref="K229:Z229"/>
    <mergeCell ref="B230:J230"/>
    <mergeCell ref="B231:J231"/>
    <mergeCell ref="Y223:Z224"/>
    <mergeCell ref="J225:M225"/>
    <mergeCell ref="R225:U225"/>
    <mergeCell ref="Y225:Z225"/>
    <mergeCell ref="J226:M226"/>
    <mergeCell ref="W226:Z227"/>
    <mergeCell ref="B236:J236"/>
    <mergeCell ref="B237:J237"/>
    <mergeCell ref="B238:J238"/>
    <mergeCell ref="B239:J239"/>
    <mergeCell ref="B240:J240"/>
    <mergeCell ref="A232:J232"/>
    <mergeCell ref="K232:Z232"/>
    <mergeCell ref="B233:J233"/>
    <mergeCell ref="B234:J234"/>
    <mergeCell ref="B235:J235"/>
    <mergeCell ref="B246:J246"/>
    <mergeCell ref="B247:J247"/>
    <mergeCell ref="B248:J248"/>
    <mergeCell ref="B249:J249"/>
    <mergeCell ref="B251:O251"/>
    <mergeCell ref="B241:J241"/>
    <mergeCell ref="B242:J242"/>
    <mergeCell ref="B243:J243"/>
    <mergeCell ref="B244:J244"/>
    <mergeCell ref="B245:J245"/>
    <mergeCell ref="B254:D256"/>
    <mergeCell ref="E254:G256"/>
    <mergeCell ref="H254:J256"/>
    <mergeCell ref="K254:L256"/>
    <mergeCell ref="M254:M256"/>
    <mergeCell ref="P251:Y251"/>
    <mergeCell ref="B252:D253"/>
    <mergeCell ref="E252:G253"/>
    <mergeCell ref="H252:J253"/>
    <mergeCell ref="K252:L253"/>
    <mergeCell ref="M252:M253"/>
    <mergeCell ref="N252:N253"/>
    <mergeCell ref="O252:O253"/>
    <mergeCell ref="Y259:Z260"/>
    <mergeCell ref="J261:M261"/>
    <mergeCell ref="R261:U261"/>
    <mergeCell ref="Y261:Z261"/>
    <mergeCell ref="J262:M262"/>
    <mergeCell ref="W262:Z263"/>
    <mergeCell ref="N254:N256"/>
    <mergeCell ref="O254:O256"/>
    <mergeCell ref="J258:M258"/>
    <mergeCell ref="N258:W258"/>
    <mergeCell ref="I259:L259"/>
    <mergeCell ref="M259:V259"/>
    <mergeCell ref="A268:J268"/>
    <mergeCell ref="K268:Z268"/>
    <mergeCell ref="B269:J269"/>
    <mergeCell ref="B270:J270"/>
    <mergeCell ref="B271:J271"/>
    <mergeCell ref="W264:Z264"/>
    <mergeCell ref="B265:J265"/>
    <mergeCell ref="K265:Z265"/>
    <mergeCell ref="B266:J266"/>
    <mergeCell ref="B267:J267"/>
    <mergeCell ref="B277:J277"/>
    <mergeCell ref="B278:J278"/>
    <mergeCell ref="B279:J279"/>
    <mergeCell ref="B280:J280"/>
    <mergeCell ref="B281:J281"/>
    <mergeCell ref="B272:J272"/>
    <mergeCell ref="B273:J273"/>
    <mergeCell ref="B274:J274"/>
    <mergeCell ref="B275:J275"/>
    <mergeCell ref="B276:J276"/>
    <mergeCell ref="P287:Y287"/>
    <mergeCell ref="B288:D289"/>
    <mergeCell ref="E288:G289"/>
    <mergeCell ref="H288:J289"/>
    <mergeCell ref="K288:L289"/>
    <mergeCell ref="M288:M289"/>
    <mergeCell ref="N288:N289"/>
    <mergeCell ref="O288:O289"/>
    <mergeCell ref="B282:J282"/>
    <mergeCell ref="B283:J283"/>
    <mergeCell ref="B284:J284"/>
    <mergeCell ref="B285:J285"/>
    <mergeCell ref="B287:O287"/>
    <mergeCell ref="N290:N292"/>
    <mergeCell ref="O290:O292"/>
    <mergeCell ref="J294:M294"/>
    <mergeCell ref="N294:W294"/>
    <mergeCell ref="I295:L295"/>
    <mergeCell ref="M295:V295"/>
    <mergeCell ref="B290:D292"/>
    <mergeCell ref="E290:G292"/>
    <mergeCell ref="H290:J292"/>
    <mergeCell ref="K290:L292"/>
    <mergeCell ref="M290:M292"/>
    <mergeCell ref="W300:Z300"/>
    <mergeCell ref="B301:J301"/>
    <mergeCell ref="K301:Z301"/>
    <mergeCell ref="B302:J302"/>
    <mergeCell ref="B303:J303"/>
    <mergeCell ref="Y295:Z296"/>
    <mergeCell ref="J297:M297"/>
    <mergeCell ref="R297:U297"/>
    <mergeCell ref="Y297:Z297"/>
    <mergeCell ref="J298:M298"/>
    <mergeCell ref="W298:Z299"/>
    <mergeCell ref="B308:J308"/>
    <mergeCell ref="B309:J309"/>
    <mergeCell ref="B310:J310"/>
    <mergeCell ref="B311:J311"/>
    <mergeCell ref="B312:J312"/>
    <mergeCell ref="A304:J304"/>
    <mergeCell ref="K304:Z304"/>
    <mergeCell ref="B305:J305"/>
    <mergeCell ref="B306:J306"/>
    <mergeCell ref="B307:J307"/>
    <mergeCell ref="B318:J318"/>
    <mergeCell ref="B319:J319"/>
    <mergeCell ref="B320:J320"/>
    <mergeCell ref="B321:J321"/>
    <mergeCell ref="B323:O323"/>
    <mergeCell ref="B313:J313"/>
    <mergeCell ref="B314:J314"/>
    <mergeCell ref="B315:J315"/>
    <mergeCell ref="B316:J316"/>
    <mergeCell ref="B317:J317"/>
    <mergeCell ref="B326:D328"/>
    <mergeCell ref="E326:G328"/>
    <mergeCell ref="H326:J328"/>
    <mergeCell ref="K326:L328"/>
    <mergeCell ref="M326:M328"/>
    <mergeCell ref="P323:Y323"/>
    <mergeCell ref="B324:D325"/>
    <mergeCell ref="E324:G325"/>
    <mergeCell ref="H324:J325"/>
    <mergeCell ref="K324:L325"/>
    <mergeCell ref="M324:M325"/>
    <mergeCell ref="N324:N325"/>
    <mergeCell ref="O324:O325"/>
    <mergeCell ref="Y331:Z332"/>
    <mergeCell ref="J333:M333"/>
    <mergeCell ref="R333:U333"/>
    <mergeCell ref="Y333:Z333"/>
    <mergeCell ref="J334:M334"/>
    <mergeCell ref="W334:Z335"/>
    <mergeCell ref="N326:N328"/>
    <mergeCell ref="O326:O328"/>
    <mergeCell ref="J330:M330"/>
    <mergeCell ref="N330:W330"/>
    <mergeCell ref="I331:L331"/>
    <mergeCell ref="M331:V331"/>
    <mergeCell ref="A340:J340"/>
    <mergeCell ref="K340:Z340"/>
    <mergeCell ref="B341:J341"/>
    <mergeCell ref="B342:J342"/>
    <mergeCell ref="B343:J343"/>
    <mergeCell ref="W336:Z336"/>
    <mergeCell ref="B337:J337"/>
    <mergeCell ref="K337:Z337"/>
    <mergeCell ref="B338:J338"/>
    <mergeCell ref="B339:J339"/>
    <mergeCell ref="B349:J349"/>
    <mergeCell ref="B350:J350"/>
    <mergeCell ref="B351:J351"/>
    <mergeCell ref="B352:J352"/>
    <mergeCell ref="B353:J353"/>
    <mergeCell ref="B344:J344"/>
    <mergeCell ref="B345:J345"/>
    <mergeCell ref="B346:J346"/>
    <mergeCell ref="B347:J347"/>
    <mergeCell ref="B348:J348"/>
    <mergeCell ref="P359:Y359"/>
    <mergeCell ref="B360:D361"/>
    <mergeCell ref="E360:G361"/>
    <mergeCell ref="H360:J361"/>
    <mergeCell ref="K360:L361"/>
    <mergeCell ref="M360:M361"/>
    <mergeCell ref="N360:N361"/>
    <mergeCell ref="O360:O361"/>
    <mergeCell ref="B354:J354"/>
    <mergeCell ref="B355:J355"/>
    <mergeCell ref="B356:J356"/>
    <mergeCell ref="B357:J357"/>
    <mergeCell ref="B359:O359"/>
    <mergeCell ref="N362:N364"/>
    <mergeCell ref="O362:O364"/>
    <mergeCell ref="J366:M366"/>
    <mergeCell ref="N366:W366"/>
    <mergeCell ref="I367:L367"/>
    <mergeCell ref="M367:V367"/>
    <mergeCell ref="B362:D364"/>
    <mergeCell ref="E362:G364"/>
    <mergeCell ref="H362:J364"/>
    <mergeCell ref="K362:L364"/>
    <mergeCell ref="M362:M364"/>
    <mergeCell ref="W372:Z372"/>
    <mergeCell ref="B373:J373"/>
    <mergeCell ref="K373:Z373"/>
    <mergeCell ref="B374:J374"/>
    <mergeCell ref="B375:J375"/>
    <mergeCell ref="Y367:Z368"/>
    <mergeCell ref="J369:M369"/>
    <mergeCell ref="R369:U369"/>
    <mergeCell ref="Y369:Z369"/>
    <mergeCell ref="J370:M370"/>
    <mergeCell ref="W370:Z371"/>
    <mergeCell ref="B376:J376"/>
    <mergeCell ref="B377:J377"/>
    <mergeCell ref="B378:J378"/>
    <mergeCell ref="C382:Y382"/>
    <mergeCell ref="C383:F383"/>
    <mergeCell ref="G383:J383"/>
    <mergeCell ref="K383:M383"/>
    <mergeCell ref="N383:P383"/>
    <mergeCell ref="Q383:S383"/>
    <mergeCell ref="T383:V383"/>
    <mergeCell ref="W383:Y383"/>
    <mergeCell ref="T384:V384"/>
    <mergeCell ref="W384:Y384"/>
    <mergeCell ref="C385:F385"/>
    <mergeCell ref="G385:J385"/>
    <mergeCell ref="K385:M385"/>
    <mergeCell ref="N385:P385"/>
    <mergeCell ref="Q385:S385"/>
    <mergeCell ref="T385:V385"/>
    <mergeCell ref="W385:Y385"/>
    <mergeCell ref="C384:F384"/>
    <mergeCell ref="G384:J384"/>
    <mergeCell ref="K384:M384"/>
    <mergeCell ref="N384:P384"/>
    <mergeCell ref="Q384:S384"/>
    <mergeCell ref="C386:Y386"/>
    <mergeCell ref="C387:F387"/>
    <mergeCell ref="G387:I387"/>
    <mergeCell ref="J387:K387"/>
    <mergeCell ref="L387:M387"/>
    <mergeCell ref="N387:O387"/>
    <mergeCell ref="P387:Q387"/>
    <mergeCell ref="R387:S387"/>
    <mergeCell ref="T387:U387"/>
    <mergeCell ref="V387:W387"/>
    <mergeCell ref="X387:Y387"/>
    <mergeCell ref="P388:Q388"/>
    <mergeCell ref="R388:S388"/>
    <mergeCell ref="T388:U388"/>
    <mergeCell ref="V388:W388"/>
    <mergeCell ref="X388:Y388"/>
    <mergeCell ref="C388:F388"/>
    <mergeCell ref="G388:I388"/>
    <mergeCell ref="J388:K388"/>
    <mergeCell ref="L388:M388"/>
    <mergeCell ref="N388:O388"/>
    <mergeCell ref="P389:Q389"/>
    <mergeCell ref="R389:S389"/>
    <mergeCell ref="T389:U389"/>
    <mergeCell ref="V389:W389"/>
    <mergeCell ref="X389:Y389"/>
    <mergeCell ref="C389:F389"/>
    <mergeCell ref="G389:I389"/>
    <mergeCell ref="J389:K389"/>
    <mergeCell ref="L389:M389"/>
    <mergeCell ref="N389:O389"/>
    <mergeCell ref="P390:Q390"/>
    <mergeCell ref="R390:S390"/>
    <mergeCell ref="T390:U390"/>
    <mergeCell ref="V390:W390"/>
    <mergeCell ref="X390:Y390"/>
    <mergeCell ref="C390:F390"/>
    <mergeCell ref="G390:I390"/>
    <mergeCell ref="J390:K390"/>
    <mergeCell ref="L390:M390"/>
    <mergeCell ref="N390:O390"/>
    <mergeCell ref="P391:Q391"/>
    <mergeCell ref="R391:S391"/>
    <mergeCell ref="T391:U391"/>
    <mergeCell ref="V391:W391"/>
    <mergeCell ref="X391:Y391"/>
    <mergeCell ref="C391:F391"/>
    <mergeCell ref="G391:I391"/>
    <mergeCell ref="J391:K391"/>
    <mergeCell ref="L391:M391"/>
    <mergeCell ref="N391:O391"/>
    <mergeCell ref="P392:Q392"/>
    <mergeCell ref="R392:S392"/>
    <mergeCell ref="T392:U392"/>
    <mergeCell ref="V392:W392"/>
    <mergeCell ref="X392:Y392"/>
    <mergeCell ref="C392:F392"/>
    <mergeCell ref="G392:I392"/>
    <mergeCell ref="J392:K392"/>
    <mergeCell ref="L392:M392"/>
    <mergeCell ref="N392:O392"/>
    <mergeCell ref="P393:Q393"/>
    <mergeCell ref="R393:S393"/>
    <mergeCell ref="T393:U393"/>
    <mergeCell ref="V393:W393"/>
    <mergeCell ref="X393:Y393"/>
    <mergeCell ref="C393:F393"/>
    <mergeCell ref="G393:I393"/>
    <mergeCell ref="J393:K393"/>
    <mergeCell ref="L393:M393"/>
    <mergeCell ref="N393:O393"/>
    <mergeCell ref="P394:Q394"/>
    <mergeCell ref="R394:S394"/>
    <mergeCell ref="T394:U394"/>
    <mergeCell ref="V394:W394"/>
    <mergeCell ref="X394:Y394"/>
    <mergeCell ref="C394:F394"/>
    <mergeCell ref="G394:I394"/>
    <mergeCell ref="J394:K394"/>
    <mergeCell ref="L394:M394"/>
    <mergeCell ref="N394:O394"/>
    <mergeCell ref="P395:Q395"/>
    <mergeCell ref="R395:S395"/>
    <mergeCell ref="T395:U395"/>
    <mergeCell ref="V395:W395"/>
    <mergeCell ref="X395:Y395"/>
    <mergeCell ref="C395:F395"/>
    <mergeCell ref="G395:I395"/>
    <mergeCell ref="J395:K395"/>
    <mergeCell ref="L395:M395"/>
    <mergeCell ref="N395:O395"/>
    <mergeCell ref="P396:Q396"/>
    <mergeCell ref="R396:S396"/>
    <mergeCell ref="T396:U396"/>
    <mergeCell ref="V396:W396"/>
    <mergeCell ref="X396:Y396"/>
    <mergeCell ref="C396:F396"/>
    <mergeCell ref="G396:I396"/>
    <mergeCell ref="J396:K396"/>
    <mergeCell ref="L396:M396"/>
    <mergeCell ref="N396:O396"/>
    <mergeCell ref="J401:M401"/>
    <mergeCell ref="R401:U401"/>
    <mergeCell ref="Y401:Z401"/>
    <mergeCell ref="J402:M402"/>
    <mergeCell ref="W402:Z403"/>
    <mergeCell ref="J398:M398"/>
    <mergeCell ref="N398:W398"/>
    <mergeCell ref="I399:L399"/>
    <mergeCell ref="M399:V399"/>
    <mergeCell ref="Y399:Z400"/>
    <mergeCell ref="B408:J408"/>
    <mergeCell ref="B409:J409"/>
    <mergeCell ref="B410:J410"/>
    <mergeCell ref="L412:N412"/>
    <mergeCell ref="C414:Y414"/>
    <mergeCell ref="W404:Z404"/>
    <mergeCell ref="B405:J405"/>
    <mergeCell ref="K405:Z405"/>
    <mergeCell ref="B406:J406"/>
    <mergeCell ref="B407:J407"/>
    <mergeCell ref="T415:V415"/>
    <mergeCell ref="W415:Y415"/>
    <mergeCell ref="C416:F416"/>
    <mergeCell ref="G416:J416"/>
    <mergeCell ref="K416:M416"/>
    <mergeCell ref="N416:P416"/>
    <mergeCell ref="Q416:S416"/>
    <mergeCell ref="T416:V416"/>
    <mergeCell ref="W416:Y416"/>
    <mergeCell ref="C415:F415"/>
    <mergeCell ref="G415:J415"/>
    <mergeCell ref="K415:M415"/>
    <mergeCell ref="N415:P415"/>
    <mergeCell ref="Q415:S415"/>
    <mergeCell ref="T417:V417"/>
    <mergeCell ref="W417:Y417"/>
    <mergeCell ref="C418:Y418"/>
    <mergeCell ref="C419:F419"/>
    <mergeCell ref="G419:I419"/>
    <mergeCell ref="J419:K419"/>
    <mergeCell ref="L419:M419"/>
    <mergeCell ref="N419:O419"/>
    <mergeCell ref="P419:Q419"/>
    <mergeCell ref="R419:S419"/>
    <mergeCell ref="T419:U419"/>
    <mergeCell ref="V419:W419"/>
    <mergeCell ref="X419:Y419"/>
    <mergeCell ref="C417:F417"/>
    <mergeCell ref="G417:J417"/>
    <mergeCell ref="K417:M417"/>
    <mergeCell ref="N417:P417"/>
    <mergeCell ref="Q417:S417"/>
    <mergeCell ref="P420:Q420"/>
    <mergeCell ref="R420:S420"/>
    <mergeCell ref="T420:U420"/>
    <mergeCell ref="V420:W420"/>
    <mergeCell ref="X420:Y420"/>
    <mergeCell ref="C420:F420"/>
    <mergeCell ref="G420:I420"/>
    <mergeCell ref="J420:K420"/>
    <mergeCell ref="L420:M420"/>
    <mergeCell ref="N420:O420"/>
    <mergeCell ref="P421:Q421"/>
    <mergeCell ref="R421:S421"/>
    <mergeCell ref="T421:U421"/>
    <mergeCell ref="V421:W421"/>
    <mergeCell ref="X421:Y421"/>
    <mergeCell ref="C421:F421"/>
    <mergeCell ref="G421:I421"/>
    <mergeCell ref="J421:K421"/>
    <mergeCell ref="L421:M421"/>
    <mergeCell ref="N421:O421"/>
    <mergeCell ref="P422:Q422"/>
    <mergeCell ref="R422:S422"/>
    <mergeCell ref="T422:U422"/>
    <mergeCell ref="V422:W422"/>
    <mergeCell ref="X422:Y422"/>
    <mergeCell ref="C422:F422"/>
    <mergeCell ref="G422:I422"/>
    <mergeCell ref="J422:K422"/>
    <mergeCell ref="L422:M422"/>
    <mergeCell ref="N422:O422"/>
    <mergeCell ref="P423:Q423"/>
    <mergeCell ref="R423:S423"/>
    <mergeCell ref="T423:U423"/>
    <mergeCell ref="V423:W423"/>
    <mergeCell ref="X423:Y423"/>
    <mergeCell ref="C423:F423"/>
    <mergeCell ref="G423:I423"/>
    <mergeCell ref="J423:K423"/>
    <mergeCell ref="L423:M423"/>
    <mergeCell ref="N423:O423"/>
    <mergeCell ref="P424:Q424"/>
    <mergeCell ref="R424:S424"/>
    <mergeCell ref="T424:U424"/>
    <mergeCell ref="V424:W424"/>
    <mergeCell ref="X424:Y424"/>
    <mergeCell ref="C424:F424"/>
    <mergeCell ref="G424:I424"/>
    <mergeCell ref="J424:K424"/>
    <mergeCell ref="L424:M424"/>
    <mergeCell ref="N424:O424"/>
    <mergeCell ref="P425:Q425"/>
    <mergeCell ref="R425:S425"/>
    <mergeCell ref="T425:U425"/>
    <mergeCell ref="V425:W425"/>
    <mergeCell ref="X425:Y425"/>
    <mergeCell ref="C425:F425"/>
    <mergeCell ref="G425:I425"/>
    <mergeCell ref="J425:K425"/>
    <mergeCell ref="L425:M425"/>
    <mergeCell ref="N425:O425"/>
    <mergeCell ref="P426:Q426"/>
    <mergeCell ref="R426:S426"/>
    <mergeCell ref="T426:U426"/>
    <mergeCell ref="V426:W426"/>
    <mergeCell ref="X426:Y426"/>
    <mergeCell ref="C426:F426"/>
    <mergeCell ref="G426:I426"/>
    <mergeCell ref="J426:K426"/>
    <mergeCell ref="L426:M426"/>
    <mergeCell ref="N426:O426"/>
    <mergeCell ref="P427:Q427"/>
    <mergeCell ref="R427:S427"/>
    <mergeCell ref="T427:U427"/>
    <mergeCell ref="V427:W427"/>
    <mergeCell ref="X427:Y427"/>
    <mergeCell ref="C427:F427"/>
    <mergeCell ref="G427:I427"/>
    <mergeCell ref="J427:K427"/>
    <mergeCell ref="L427:M427"/>
    <mergeCell ref="N427:O427"/>
    <mergeCell ref="P428:Q428"/>
    <mergeCell ref="R428:S428"/>
    <mergeCell ref="T428:U428"/>
    <mergeCell ref="V428:W428"/>
    <mergeCell ref="X428:Y428"/>
    <mergeCell ref="C428:F428"/>
    <mergeCell ref="G428:I428"/>
    <mergeCell ref="J428:K428"/>
    <mergeCell ref="L428:M428"/>
    <mergeCell ref="N428:O428"/>
  </mergeCells>
  <conditionalFormatting sqref="L412:N412">
    <cfRule type="expression" dxfId="189" priority="165">
      <formula>ISBLANK(INDIRECT(ADDRESS(ROW(), COLUMN())))</formula>
    </cfRule>
  </conditionalFormatting>
  <conditionalFormatting sqref="P412:Q412 S412:T412 V412:Y412">
    <cfRule type="cellIs" dxfId="188" priority="166" operator="lessThan">
      <formula>0</formula>
    </cfRule>
  </conditionalFormatting>
  <conditionalFormatting sqref="P412:Q412 S412:T412 V412:Y412">
    <cfRule type="cellIs" dxfId="187" priority="167" operator="greaterThan">
      <formula>9</formula>
    </cfRule>
  </conditionalFormatting>
  <conditionalFormatting sqref="P412:Q412 S412:T412 V412:Y412">
    <cfRule type="expression" dxfId="186" priority="168">
      <formula>ISBLANK(INDIRECT(ADDRESS(ROW(), COLUMN())))</formula>
    </cfRule>
  </conditionalFormatting>
  <conditionalFormatting sqref="P412:Q412 S412:T412 V412:Y412">
    <cfRule type="expression" dxfId="185" priority="169">
      <formula>ISTEXT(INDIRECT(ADDRESS(ROW(), COLUMN())))</formula>
    </cfRule>
  </conditionalFormatting>
  <conditionalFormatting sqref="S59:Y60 S62:Y63 S65:Y66 S72:Y73 S75:Y76 S78:Y79 S131:Y132 S134:Y135 S138:Y140 S197:Y213 S269:Y285 L307:Y321 L343:Y357 S409:Y409 S341:Y342">
    <cfRule type="expression" dxfId="184" priority="170">
      <formula>CELL("Protect",INDIRECT(ADDRESS(ROW(), COLUMN())))</formula>
    </cfRule>
  </conditionalFormatting>
  <conditionalFormatting sqref="K59:K60 K62:K63 K65:K66 K72:K73 K75:K76 K78:K79 K131:K132 K134:K135 K138:K140 K197:K213 K269:K285 K307:Y321 K343:Y357 K409 S59:Y60 S62:Y63 S65:Y66 S72:Y73 S75:Y76 S78:Y79 S131:Y132 S134:Y135 S138:Y140 S197:Y213 S269:Y285 K341:K342 S341:Y342 S409:Y409">
    <cfRule type="cellIs" dxfId="183" priority="171" operator="equal">
      <formula>"   "</formula>
    </cfRule>
    <cfRule type="expression" dxfId="182" priority="172">
      <formula>ISBLANK(INDIRECT(ADDRESS(ROW(), COLUMN())))</formula>
    </cfRule>
  </conditionalFormatting>
  <conditionalFormatting sqref="K59:K60 K62:K63 K65:K66 K72:K73 K75:K76 K78:K79 K131:K132 K134:K135 K138:K140 K197:K213 K269:K285 K307:Y321 K343:Y357 K409 S59:Y60 S62:Y63 S65:Y66 S72:Y73 S75:Y76 S78:Y79 S131:Y132 S134:Y135 S138:Y140 S197:Y213 S269:Y285 K341:K342 S341:Y342 S409:Y409">
    <cfRule type="cellIs" dxfId="181" priority="173" operator="equal">
      <formula>"   "</formula>
    </cfRule>
    <cfRule type="cellIs" dxfId="180" priority="174" operator="lessThan">
      <formula>0</formula>
    </cfRule>
    <cfRule type="expression" dxfId="179" priority="175">
      <formula>ISTEXT(INDIRECT(ADDRESS(ROW(), COLUMN())))</formula>
    </cfRule>
  </conditionalFormatting>
  <conditionalFormatting sqref="K29:Y29 K74:Y74 K32:Y32 K35:Y38 K72:K73 S72:Y73 K77:Y77 K75:K76 S75:Y76 K80:Y83 K78:K79 S78:Y79">
    <cfRule type="cellIs" dxfId="178" priority="176" operator="greaterThan">
      <formula>K16</formula>
    </cfRule>
  </conditionalFormatting>
  <conditionalFormatting sqref="K104:Y104">
    <cfRule type="cellIs" dxfId="177" priority="177" operator="greaterThan">
      <formula>K25</formula>
    </cfRule>
  </conditionalFormatting>
  <conditionalFormatting sqref="K107:Y107">
    <cfRule type="cellIs" dxfId="176" priority="178" operator="greaterThan">
      <formula>K38</formula>
    </cfRule>
  </conditionalFormatting>
  <conditionalFormatting sqref="K38:Y38">
    <cfRule type="expression" dxfId="175" priority="179">
      <formula>IF(K112&gt;0,INDIRECT(ADDRESS(ROW(), COLUMN()))&lt;&gt;K112,0)</formula>
    </cfRule>
    <cfRule type="expression" dxfId="174" priority="180">
      <formula>IF(K378&gt;0,INDIRECT(ADDRESS(ROW(), COLUMN()))&lt;&gt;K378,0)</formula>
    </cfRule>
  </conditionalFormatting>
  <conditionalFormatting sqref="K112:Y112">
    <cfRule type="expression" dxfId="173" priority="181">
      <formula>IF(K378&gt;0,INDIRECT(ADDRESS(ROW(), COLUMN()))&lt;&gt;K378,0)</formula>
    </cfRule>
    <cfRule type="cellIs" dxfId="172" priority="182" operator="notEqual">
      <formula>K38</formula>
    </cfRule>
  </conditionalFormatting>
  <conditionalFormatting sqref="K378:Y378">
    <cfRule type="cellIs" dxfId="171" priority="183" operator="notEqual">
      <formula>K38</formula>
    </cfRule>
    <cfRule type="cellIs" dxfId="170" priority="184" operator="notEqual">
      <formula>K112</formula>
    </cfRule>
  </conditionalFormatting>
  <conditionalFormatting sqref="K83:Y83">
    <cfRule type="expression" dxfId="169" priority="185">
      <formula>IF(K141&gt;0,INDIRECT(ADDRESS(ROW(), COLUMN()))&lt;&gt;K141,0)</formula>
    </cfRule>
    <cfRule type="expression" dxfId="168" priority="186">
      <formula>IF(K410&gt;0,INDIRECT(ADDRESS(ROW(), COLUMN()))&lt;&gt;K410,0)</formula>
    </cfRule>
  </conditionalFormatting>
  <conditionalFormatting sqref="K141:Y141">
    <cfRule type="expression" dxfId="167" priority="187">
      <formula>IF(K410&gt;0,INDIRECT(ADDRESS(ROW(), COLUMN()))&lt;&gt;K410,0)</formula>
    </cfRule>
    <cfRule type="cellIs" dxfId="166" priority="188" operator="notEqual">
      <formula>K83</formula>
    </cfRule>
  </conditionalFormatting>
  <conditionalFormatting sqref="K410:Y410">
    <cfRule type="cellIs" dxfId="165" priority="189" operator="notEqual">
      <formula>K83</formula>
    </cfRule>
    <cfRule type="cellIs" dxfId="164" priority="190" operator="notEqual">
      <formula>K141</formula>
    </cfRule>
  </conditionalFormatting>
  <conditionalFormatting sqref="L14:Y15">
    <cfRule type="expression" dxfId="163" priority="159">
      <formula>CELL("Protect",INDIRECT(ADDRESS(ROW(), COLUMN())))</formula>
    </cfRule>
  </conditionalFormatting>
  <conditionalFormatting sqref="K14:Y15">
    <cfRule type="cellIs" dxfId="162" priority="160" operator="equal">
      <formula>"   "</formula>
    </cfRule>
    <cfRule type="expression" dxfId="161" priority="161">
      <formula>ISBLANK(INDIRECT(ADDRESS(ROW(), COLUMN())))</formula>
    </cfRule>
  </conditionalFormatting>
  <conditionalFormatting sqref="K14:Y15">
    <cfRule type="cellIs" dxfId="160" priority="162" operator="equal">
      <formula>"   "</formula>
    </cfRule>
    <cfRule type="cellIs" dxfId="159" priority="163" operator="lessThan">
      <formula>0</formula>
    </cfRule>
    <cfRule type="expression" dxfId="158" priority="164">
      <formula>ISTEXT(INDIRECT(ADDRESS(ROW(), COLUMN())))</formula>
    </cfRule>
  </conditionalFormatting>
  <conditionalFormatting sqref="L17:Y18">
    <cfRule type="expression" dxfId="157" priority="153">
      <formula>CELL("Protect",INDIRECT(ADDRESS(ROW(), COLUMN())))</formula>
    </cfRule>
  </conditionalFormatting>
  <conditionalFormatting sqref="K17:Y18">
    <cfRule type="cellIs" dxfId="156" priority="154" operator="equal">
      <formula>"   "</formula>
    </cfRule>
    <cfRule type="expression" dxfId="155" priority="155">
      <formula>ISBLANK(INDIRECT(ADDRESS(ROW(), COLUMN())))</formula>
    </cfRule>
  </conditionalFormatting>
  <conditionalFormatting sqref="K17:Y18">
    <cfRule type="cellIs" dxfId="154" priority="156" operator="equal">
      <formula>"   "</formula>
    </cfRule>
    <cfRule type="cellIs" dxfId="153" priority="157" operator="lessThan">
      <formula>0</formula>
    </cfRule>
    <cfRule type="expression" dxfId="152" priority="158">
      <formula>ISTEXT(INDIRECT(ADDRESS(ROW(), COLUMN())))</formula>
    </cfRule>
  </conditionalFormatting>
  <conditionalFormatting sqref="L20:Y21">
    <cfRule type="expression" dxfId="151" priority="147">
      <formula>CELL("Protect",INDIRECT(ADDRESS(ROW(), COLUMN())))</formula>
    </cfRule>
  </conditionalFormatting>
  <conditionalFormatting sqref="K20:Y21">
    <cfRule type="cellIs" dxfId="150" priority="148" operator="equal">
      <formula>"   "</formula>
    </cfRule>
    <cfRule type="expression" dxfId="149" priority="149">
      <formula>ISBLANK(INDIRECT(ADDRESS(ROW(), COLUMN())))</formula>
    </cfRule>
  </conditionalFormatting>
  <conditionalFormatting sqref="K20:Y21">
    <cfRule type="cellIs" dxfId="148" priority="150" operator="equal">
      <formula>"   "</formula>
    </cfRule>
    <cfRule type="cellIs" dxfId="147" priority="151" operator="lessThan">
      <formula>0</formula>
    </cfRule>
    <cfRule type="expression" dxfId="146" priority="152">
      <formula>ISTEXT(INDIRECT(ADDRESS(ROW(), COLUMN())))</formula>
    </cfRule>
  </conditionalFormatting>
  <conditionalFormatting sqref="L27:Y28">
    <cfRule type="expression" dxfId="145" priority="140">
      <formula>CELL("Protect",INDIRECT(ADDRESS(ROW(), COLUMN())))</formula>
    </cfRule>
  </conditionalFormatting>
  <conditionalFormatting sqref="K27:Y28">
    <cfRule type="cellIs" dxfId="144" priority="141" operator="equal">
      <formula>"   "</formula>
    </cfRule>
    <cfRule type="expression" dxfId="143" priority="142">
      <formula>ISBLANK(INDIRECT(ADDRESS(ROW(), COLUMN())))</formula>
    </cfRule>
  </conditionalFormatting>
  <conditionalFormatting sqref="K27:Y28">
    <cfRule type="cellIs" dxfId="142" priority="143" operator="equal">
      <formula>"   "</formula>
    </cfRule>
    <cfRule type="cellIs" dxfId="141" priority="144" operator="lessThan">
      <formula>0</formula>
    </cfRule>
    <cfRule type="expression" dxfId="140" priority="145">
      <formula>ISTEXT(INDIRECT(ADDRESS(ROW(), COLUMN())))</formula>
    </cfRule>
  </conditionalFormatting>
  <conditionalFormatting sqref="K27:Y28">
    <cfRule type="cellIs" dxfId="139" priority="146" operator="greaterThan">
      <formula>K14</formula>
    </cfRule>
  </conditionalFormatting>
  <conditionalFormatting sqref="L30:Y31">
    <cfRule type="expression" dxfId="138" priority="133">
      <formula>CELL("Protect",INDIRECT(ADDRESS(ROW(), COLUMN())))</formula>
    </cfRule>
  </conditionalFormatting>
  <conditionalFormatting sqref="K30:Y31">
    <cfRule type="cellIs" dxfId="137" priority="134" operator="equal">
      <formula>"   "</formula>
    </cfRule>
    <cfRule type="expression" dxfId="136" priority="135">
      <formula>ISBLANK(INDIRECT(ADDRESS(ROW(), COLUMN())))</formula>
    </cfRule>
  </conditionalFormatting>
  <conditionalFormatting sqref="K30:Y31">
    <cfRule type="cellIs" dxfId="135" priority="136" operator="equal">
      <formula>"   "</formula>
    </cfRule>
    <cfRule type="cellIs" dxfId="134" priority="137" operator="lessThan">
      <formula>0</formula>
    </cfRule>
    <cfRule type="expression" dxfId="133" priority="138">
      <formula>ISTEXT(INDIRECT(ADDRESS(ROW(), COLUMN())))</formula>
    </cfRule>
  </conditionalFormatting>
  <conditionalFormatting sqref="K30:Y31">
    <cfRule type="cellIs" dxfId="132" priority="139" operator="greaterThan">
      <formula>K17</formula>
    </cfRule>
  </conditionalFormatting>
  <conditionalFormatting sqref="L33:Y34">
    <cfRule type="expression" dxfId="131" priority="126">
      <formula>CELL("Protect",INDIRECT(ADDRESS(ROW(), COLUMN())))</formula>
    </cfRule>
  </conditionalFormatting>
  <conditionalFormatting sqref="K33:Y34">
    <cfRule type="cellIs" dxfId="130" priority="127" operator="equal">
      <formula>"   "</formula>
    </cfRule>
    <cfRule type="expression" dxfId="129" priority="128">
      <formula>ISBLANK(INDIRECT(ADDRESS(ROW(), COLUMN())))</formula>
    </cfRule>
  </conditionalFormatting>
  <conditionalFormatting sqref="K33:Y34">
    <cfRule type="cellIs" dxfId="128" priority="129" operator="equal">
      <formula>"   "</formula>
    </cfRule>
    <cfRule type="cellIs" dxfId="127" priority="130" operator="lessThan">
      <formula>0</formula>
    </cfRule>
    <cfRule type="expression" dxfId="126" priority="131">
      <formula>ISTEXT(INDIRECT(ADDRESS(ROW(), COLUMN())))</formula>
    </cfRule>
  </conditionalFormatting>
  <conditionalFormatting sqref="K33:Y34">
    <cfRule type="cellIs" dxfId="125" priority="132" operator="greaterThan">
      <formula>K20</formula>
    </cfRule>
  </conditionalFormatting>
  <conditionalFormatting sqref="L59:R60">
    <cfRule type="expression" dxfId="124" priority="120">
      <formula>CELL("Protect",INDIRECT(ADDRESS(ROW(), COLUMN())))</formula>
    </cfRule>
  </conditionalFormatting>
  <conditionalFormatting sqref="L59:R60">
    <cfRule type="cellIs" dxfId="123" priority="121" operator="equal">
      <formula>"   "</formula>
    </cfRule>
    <cfRule type="expression" dxfId="122" priority="122">
      <formula>ISBLANK(INDIRECT(ADDRESS(ROW(), COLUMN())))</formula>
    </cfRule>
  </conditionalFormatting>
  <conditionalFormatting sqref="L59:R60">
    <cfRule type="cellIs" dxfId="121" priority="123" operator="equal">
      <formula>"   "</formula>
    </cfRule>
    <cfRule type="cellIs" dxfId="120" priority="124" operator="lessThan">
      <formula>0</formula>
    </cfRule>
    <cfRule type="expression" dxfId="119" priority="125">
      <formula>ISTEXT(INDIRECT(ADDRESS(ROW(), COLUMN())))</formula>
    </cfRule>
  </conditionalFormatting>
  <conditionalFormatting sqref="L62:R63">
    <cfRule type="expression" dxfId="118" priority="114">
      <formula>CELL("Protect",INDIRECT(ADDRESS(ROW(), COLUMN())))</formula>
    </cfRule>
  </conditionalFormatting>
  <conditionalFormatting sqref="L62:R63">
    <cfRule type="cellIs" dxfId="117" priority="115" operator="equal">
      <formula>"   "</formula>
    </cfRule>
    <cfRule type="expression" dxfId="116" priority="116">
      <formula>ISBLANK(INDIRECT(ADDRESS(ROW(), COLUMN())))</formula>
    </cfRule>
  </conditionalFormatting>
  <conditionalFormatting sqref="L62:R63">
    <cfRule type="cellIs" dxfId="115" priority="117" operator="equal">
      <formula>"   "</formula>
    </cfRule>
    <cfRule type="cellIs" dxfId="114" priority="118" operator="lessThan">
      <formula>0</formula>
    </cfRule>
    <cfRule type="expression" dxfId="113" priority="119">
      <formula>ISTEXT(INDIRECT(ADDRESS(ROW(), COLUMN())))</formula>
    </cfRule>
  </conditionalFormatting>
  <conditionalFormatting sqref="L65:R66">
    <cfRule type="expression" dxfId="112" priority="108">
      <formula>CELL("Protect",INDIRECT(ADDRESS(ROW(), COLUMN())))</formula>
    </cfRule>
  </conditionalFormatting>
  <conditionalFormatting sqref="L65:R66">
    <cfRule type="cellIs" dxfId="111" priority="109" operator="equal">
      <formula>"   "</formula>
    </cfRule>
    <cfRule type="expression" dxfId="110" priority="110">
      <formula>ISBLANK(INDIRECT(ADDRESS(ROW(), COLUMN())))</formula>
    </cfRule>
  </conditionalFormatting>
  <conditionalFormatting sqref="L65:R66">
    <cfRule type="cellIs" dxfId="109" priority="111" operator="equal">
      <formula>"   "</formula>
    </cfRule>
    <cfRule type="cellIs" dxfId="108" priority="112" operator="lessThan">
      <formula>0</formula>
    </cfRule>
    <cfRule type="expression" dxfId="107" priority="113">
      <formula>ISTEXT(INDIRECT(ADDRESS(ROW(), COLUMN())))</formula>
    </cfRule>
  </conditionalFormatting>
  <conditionalFormatting sqref="L72:R73">
    <cfRule type="expression" dxfId="106" priority="101">
      <formula>CELL("Protect",INDIRECT(ADDRESS(ROW(), COLUMN())))</formula>
    </cfRule>
  </conditionalFormatting>
  <conditionalFormatting sqref="L72:R73">
    <cfRule type="cellIs" dxfId="105" priority="102" operator="equal">
      <formula>"   "</formula>
    </cfRule>
    <cfRule type="expression" dxfId="104" priority="103">
      <formula>ISBLANK(INDIRECT(ADDRESS(ROW(), COLUMN())))</formula>
    </cfRule>
  </conditionalFormatting>
  <conditionalFormatting sqref="L72:R73">
    <cfRule type="cellIs" dxfId="103" priority="104" operator="equal">
      <formula>"   "</formula>
    </cfRule>
    <cfRule type="cellIs" dxfId="102" priority="105" operator="lessThan">
      <formula>0</formula>
    </cfRule>
    <cfRule type="expression" dxfId="101" priority="106">
      <formula>ISTEXT(INDIRECT(ADDRESS(ROW(), COLUMN())))</formula>
    </cfRule>
  </conditionalFormatting>
  <conditionalFormatting sqref="L72:R73">
    <cfRule type="cellIs" dxfId="100" priority="107" operator="greaterThan">
      <formula>L59</formula>
    </cfRule>
  </conditionalFormatting>
  <conditionalFormatting sqref="L75:R76">
    <cfRule type="expression" dxfId="99" priority="94">
      <formula>CELL("Protect",INDIRECT(ADDRESS(ROW(), COLUMN())))</formula>
    </cfRule>
  </conditionalFormatting>
  <conditionalFormatting sqref="L75:R76">
    <cfRule type="cellIs" dxfId="98" priority="95" operator="equal">
      <formula>"   "</formula>
    </cfRule>
    <cfRule type="expression" dxfId="97" priority="96">
      <formula>ISBLANK(INDIRECT(ADDRESS(ROW(), COLUMN())))</formula>
    </cfRule>
  </conditionalFormatting>
  <conditionalFormatting sqref="L75:R76">
    <cfRule type="cellIs" dxfId="96" priority="97" operator="equal">
      <formula>"   "</formula>
    </cfRule>
    <cfRule type="cellIs" dxfId="95" priority="98" operator="lessThan">
      <formula>0</formula>
    </cfRule>
    <cfRule type="expression" dxfId="94" priority="99">
      <formula>ISTEXT(INDIRECT(ADDRESS(ROW(), COLUMN())))</formula>
    </cfRule>
  </conditionalFormatting>
  <conditionalFormatting sqref="L75:R76">
    <cfRule type="cellIs" dxfId="93" priority="100" operator="greaterThan">
      <formula>L62</formula>
    </cfRule>
  </conditionalFormatting>
  <conditionalFormatting sqref="L78:R79">
    <cfRule type="expression" dxfId="92" priority="87">
      <formula>CELL("Protect",INDIRECT(ADDRESS(ROW(), COLUMN())))</formula>
    </cfRule>
  </conditionalFormatting>
  <conditionalFormatting sqref="L78:R79">
    <cfRule type="cellIs" dxfId="91" priority="88" operator="equal">
      <formula>"   "</formula>
    </cfRule>
    <cfRule type="expression" dxfId="90" priority="89">
      <formula>ISBLANK(INDIRECT(ADDRESS(ROW(), COLUMN())))</formula>
    </cfRule>
  </conditionalFormatting>
  <conditionalFormatting sqref="L78:R79">
    <cfRule type="cellIs" dxfId="89" priority="90" operator="equal">
      <formula>"   "</formula>
    </cfRule>
    <cfRule type="cellIs" dxfId="88" priority="91" operator="lessThan">
      <formula>0</formula>
    </cfRule>
    <cfRule type="expression" dxfId="87" priority="92">
      <formula>ISTEXT(INDIRECT(ADDRESS(ROW(), COLUMN())))</formula>
    </cfRule>
  </conditionalFormatting>
  <conditionalFormatting sqref="L78:R79">
    <cfRule type="cellIs" dxfId="86" priority="93" operator="greaterThan">
      <formula>L65</formula>
    </cfRule>
  </conditionalFormatting>
  <conditionalFormatting sqref="L102:Y103">
    <cfRule type="expression" dxfId="85" priority="80">
      <formula>CELL("Protect",INDIRECT(ADDRESS(ROW(), COLUMN())))</formula>
    </cfRule>
  </conditionalFormatting>
  <conditionalFormatting sqref="K102:Y103">
    <cfRule type="cellIs" dxfId="84" priority="81" operator="equal">
      <formula>"   "</formula>
    </cfRule>
    <cfRule type="expression" dxfId="83" priority="82">
      <formula>ISBLANK(INDIRECT(ADDRESS(ROW(), COLUMN())))</formula>
    </cfRule>
  </conditionalFormatting>
  <conditionalFormatting sqref="K102:Y103">
    <cfRule type="cellIs" dxfId="82" priority="83" operator="equal">
      <formula>"   "</formula>
    </cfRule>
    <cfRule type="cellIs" dxfId="81" priority="84" operator="lessThan">
      <formula>0</formula>
    </cfRule>
    <cfRule type="expression" dxfId="80" priority="85">
      <formula>ISTEXT(INDIRECT(ADDRESS(ROW(), COLUMN())))</formula>
    </cfRule>
  </conditionalFormatting>
  <conditionalFormatting sqref="K102:Y103">
    <cfRule type="cellIs" dxfId="79" priority="86" operator="greaterThan">
      <formula>K23</formula>
    </cfRule>
  </conditionalFormatting>
  <conditionalFormatting sqref="L105:Y106">
    <cfRule type="expression" dxfId="78" priority="73">
      <formula>CELL("Protect",INDIRECT(ADDRESS(ROW(), COLUMN())))</formula>
    </cfRule>
  </conditionalFormatting>
  <conditionalFormatting sqref="K105:Y106">
    <cfRule type="cellIs" dxfId="77" priority="74" operator="equal">
      <formula>"   "</formula>
    </cfRule>
    <cfRule type="expression" dxfId="76" priority="75">
      <formula>ISBLANK(INDIRECT(ADDRESS(ROW(), COLUMN())))</formula>
    </cfRule>
  </conditionalFormatting>
  <conditionalFormatting sqref="K105:Y106">
    <cfRule type="cellIs" dxfId="75" priority="76" operator="equal">
      <formula>"   "</formula>
    </cfRule>
    <cfRule type="cellIs" dxfId="74" priority="77" operator="lessThan">
      <formula>0</formula>
    </cfRule>
    <cfRule type="expression" dxfId="73" priority="78">
      <formula>ISTEXT(INDIRECT(ADDRESS(ROW(), COLUMN())))</formula>
    </cfRule>
  </conditionalFormatting>
  <conditionalFormatting sqref="K105:Y106">
    <cfRule type="cellIs" dxfId="72" priority="79" operator="greaterThan">
      <formula>K36</formula>
    </cfRule>
  </conditionalFormatting>
  <conditionalFormatting sqref="L109:Y111">
    <cfRule type="expression" dxfId="71" priority="67">
      <formula>CELL("Protect",INDIRECT(ADDRESS(ROW(), COLUMN())))</formula>
    </cfRule>
  </conditionalFormatting>
  <conditionalFormatting sqref="K109:Y11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09:Y11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131:R132">
    <cfRule type="expression" dxfId="65" priority="61">
      <formula>CELL("Protect",INDIRECT(ADDRESS(ROW(), COLUMN())))</formula>
    </cfRule>
  </conditionalFormatting>
  <conditionalFormatting sqref="L131:R132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L131:R132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134:R135">
    <cfRule type="expression" dxfId="59" priority="55">
      <formula>CELL("Protect",INDIRECT(ADDRESS(ROW(), COLUMN())))</formula>
    </cfRule>
  </conditionalFormatting>
  <conditionalFormatting sqref="L134:R135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L134:R135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138:R140">
    <cfRule type="expression" dxfId="53" priority="49">
      <formula>CELL("Protect",INDIRECT(ADDRESS(ROW(), COLUMN())))</formula>
    </cfRule>
  </conditionalFormatting>
  <conditionalFormatting sqref="L138:R140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L138:R140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161:Y177">
    <cfRule type="expression" dxfId="47" priority="43">
      <formula>CELL("Protect",INDIRECT(ADDRESS(ROW(), COLUMN())))</formula>
    </cfRule>
  </conditionalFormatting>
  <conditionalFormatting sqref="K161:Y177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161:Y177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197:R213">
    <cfRule type="expression" dxfId="41" priority="37">
      <formula>CELL("Protect",INDIRECT(ADDRESS(ROW(), COLUMN())))</formula>
    </cfRule>
  </conditionalFormatting>
  <conditionalFormatting sqref="L197:R21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L197:R21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33:Y249">
    <cfRule type="expression" dxfId="35" priority="31">
      <formula>CELL("Protect",INDIRECT(ADDRESS(ROW(), COLUMN())))</formula>
    </cfRule>
  </conditionalFormatting>
  <conditionalFormatting sqref="K233:Y249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33:Y249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269:R285">
    <cfRule type="expression" dxfId="29" priority="25">
      <formula>CELL("Protect",INDIRECT(ADDRESS(ROW(), COLUMN())))</formula>
    </cfRule>
  </conditionalFormatting>
  <conditionalFormatting sqref="L269:R285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L269:R285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05:Y306">
    <cfRule type="expression" dxfId="23" priority="19">
      <formula>CELL("Protect",INDIRECT(ADDRESS(ROW(), COLUMN())))</formula>
    </cfRule>
  </conditionalFormatting>
  <conditionalFormatting sqref="K305:Y306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05:Y306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41:R342">
    <cfRule type="expression" dxfId="17" priority="13">
      <formula>CELL("Protect",INDIRECT(ADDRESS(ROW(), COLUMN())))</formula>
    </cfRule>
  </conditionalFormatting>
  <conditionalFormatting sqref="L341:R342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L341:R342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7:Y377">
    <cfRule type="expression" dxfId="11" priority="7">
      <formula>CELL("Protect",INDIRECT(ADDRESS(ROW(), COLUMN())))</formula>
    </cfRule>
  </conditionalFormatting>
  <conditionalFormatting sqref="K377:Y377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7:Y377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9:R409">
    <cfRule type="expression" dxfId="5" priority="1">
      <formula>CELL("Protect",INDIRECT(ADDRESS(ROW(), COLUMN())))</formula>
    </cfRule>
  </conditionalFormatting>
  <conditionalFormatting sqref="L409:R409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L409:R409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2_2" display="&lt;BERIKUTNYA&gt;"/>
    <hyperlink ref="AH47" location="range_1_2" display="&lt;SEBELUMNYA&gt;"/>
    <hyperlink ref="AH93" location="range_3_1_1" display="&lt;BERIKUTNYA&gt;"/>
    <hyperlink ref="AH92" location="range_1_1" display="&lt;SEBELUMNYA&gt;"/>
    <hyperlink ref="AH122" location="range_3_1_2" display="&lt;BERIKUTNYA&gt;"/>
    <hyperlink ref="AH121" location="range_1_2" display="&lt;SEBELUMNYA&gt;"/>
    <hyperlink ref="AH151" location="range_3_2_1" display="&lt;BERIKUTNYA&gt;"/>
    <hyperlink ref="AH150" location="range_2_1" display="&lt;SEBELUMNYA&gt;"/>
    <hyperlink ref="AH187" location="range_3_2_2" display="&lt;BERIKUTNYA&gt;"/>
    <hyperlink ref="AH186" location="range_2_2" display="&lt;SEBELUMNYA&gt;"/>
    <hyperlink ref="AH223" location="range_3_3_1" display="&lt;BERIKUTNYA&gt;"/>
    <hyperlink ref="AH222" location="range_3_1_1" display="&lt;SEBELUMNYA&gt;"/>
    <hyperlink ref="AH259" location="range_3_3_2" display="&lt;BERIKUTNYA&gt;"/>
    <hyperlink ref="AH258" location="range_3_1_2" display="&lt;SEBELUMNYA&gt;"/>
    <hyperlink ref="AH295" location="range_4_1" display="&lt;BERIKUTNYA&gt;"/>
    <hyperlink ref="AH294" location="range_3_2_1" display="&lt;SEBELUMNYA&gt;"/>
    <hyperlink ref="AH331" location="range_4_2" display="&lt;BERIKUTNYA&gt;"/>
    <hyperlink ref="AH330" location="range_3_2_2" display="&lt;SEBELUMNYA&gt;"/>
    <hyperlink ref="AH367" location="range_4_1" display="&lt;BERIKUTNYA&gt;"/>
    <hyperlink ref="AH366" location="range_3_3_1" display="&lt;SEBELUMNYA&gt;"/>
    <hyperlink ref="AH399" location="range_4_2" display="&lt;BERIKUTNYA&gt;"/>
    <hyperlink ref="AH398" location="range_3_3_2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11" manualBreakCount="11">
    <brk id="46" max="16383" man="1"/>
    <brk id="91" max="16383" man="1"/>
    <brk id="120" max="16383" man="1"/>
    <brk id="149" max="16383" man="1"/>
    <brk id="185" max="16383" man="1"/>
    <brk id="221" max="16383" man="1"/>
    <brk id="257" max="16383" man="1"/>
    <brk id="293" max="16383" man="1"/>
    <brk id="329" max="16383" man="1"/>
    <brk id="365" max="16383" man="1"/>
    <brk id="397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Form</vt:lpstr>
      <vt:lpstr>Form!Print_Area</vt:lpstr>
      <vt:lpstr>range_1_1</vt:lpstr>
      <vt:lpstr>range_1_2</vt:lpstr>
      <vt:lpstr>range_2_1</vt:lpstr>
      <vt:lpstr>range_2_2</vt:lpstr>
      <vt:lpstr>range_3_1_1</vt:lpstr>
      <vt:lpstr>range_3_1_2</vt:lpstr>
      <vt:lpstr>range_3_2_1</vt:lpstr>
      <vt:lpstr>range_3_2_2</vt:lpstr>
      <vt:lpstr>range_3_3_1</vt:lpstr>
      <vt:lpstr>range_3_3_2</vt:lpstr>
      <vt:lpstr>range_4_1</vt:lpstr>
      <vt:lpstr>range_4_2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MODEL_DD1_DPD_55065_NUSA_TENGGARA_TIMUR_DAPIL_NUSA_TENGGARA_TIMUR.xlsx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rki</cp:lastModifiedBy>
  <cp:revision>103</cp:revision>
  <dcterms:created xsi:type="dcterms:W3CDTF">2019-05-08T06:06:00Z</dcterms:created>
  <dcterms:modified xsi:type="dcterms:W3CDTF">2019-05-14T09:53:40Z</dcterms:modified>
</cp:coreProperties>
</file>