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480" yWindow="3735" windowWidth="15375" windowHeight="7875"/>
  </bookViews>
  <sheets>
    <sheet name="Form" sheetId="9" r:id="rId1"/>
  </sheets>
  <definedNames>
    <definedName name="_xlnm._FilterDatabase" localSheetId="0" hidden="1">Form!$A$2:$A$45</definedName>
    <definedName name="_xlnm.Print_Area" localSheetId="0">Form!$A$1:$Z$179</definedName>
    <definedName name="range_1_1">Form!A1:AA47</definedName>
    <definedName name="range_2_1">Form!A47:AA76</definedName>
    <definedName name="range_3_1_1">Form!A76:AA112</definedName>
    <definedName name="range_3_2_1">Form!A112:AA148</definedName>
    <definedName name="range_4_1">Form!A148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159" i="9"/>
  <c r="S158"/>
  <c r="S160" s="1"/>
  <c r="R158"/>
  <c r="R160" s="1"/>
  <c r="Q158"/>
  <c r="Q160" s="1"/>
  <c r="P158"/>
  <c r="P160" s="1"/>
  <c r="O158"/>
  <c r="O160" s="1"/>
  <c r="N158"/>
  <c r="N160" s="1"/>
  <c r="M158"/>
  <c r="M160" s="1"/>
  <c r="L158"/>
  <c r="L160" s="1"/>
  <c r="K158"/>
  <c r="K160" s="1"/>
  <c r="Z127"/>
  <c r="Z126"/>
  <c r="Z125"/>
  <c r="Z124"/>
  <c r="Z123"/>
  <c r="Z103"/>
  <c r="Z102"/>
  <c r="Z101"/>
  <c r="Z100"/>
  <c r="Z99"/>
  <c r="Z98"/>
  <c r="Z97"/>
  <c r="Z96"/>
  <c r="Z95"/>
  <c r="Z94"/>
  <c r="Z93"/>
  <c r="Z92"/>
  <c r="Z91"/>
  <c r="Z90"/>
  <c r="Z89"/>
  <c r="Z88"/>
  <c r="Z87"/>
  <c r="S67"/>
  <c r="R67"/>
  <c r="Q67"/>
  <c r="P67"/>
  <c r="O67"/>
  <c r="N67"/>
  <c r="M67"/>
  <c r="L67"/>
  <c r="Z67" s="1"/>
  <c r="K67"/>
  <c r="Z66"/>
  <c r="Z65"/>
  <c r="Z64"/>
  <c r="S62"/>
  <c r="R62"/>
  <c r="Q62"/>
  <c r="P62"/>
  <c r="O62"/>
  <c r="N62"/>
  <c r="M62"/>
  <c r="L62"/>
  <c r="Z62" s="1"/>
  <c r="K62"/>
  <c r="Z61"/>
  <c r="Z60"/>
  <c r="S59"/>
  <c r="R59"/>
  <c r="Q59"/>
  <c r="P59"/>
  <c r="O59"/>
  <c r="N59"/>
  <c r="M59"/>
  <c r="L59"/>
  <c r="K59"/>
  <c r="Z58"/>
  <c r="Z57"/>
  <c r="S37"/>
  <c r="R37"/>
  <c r="Q37"/>
  <c r="P37"/>
  <c r="O37"/>
  <c r="N37"/>
  <c r="M37"/>
  <c r="L37"/>
  <c r="K37"/>
  <c r="S36"/>
  <c r="R36"/>
  <c r="Q36"/>
  <c r="P36"/>
  <c r="O36"/>
  <c r="N36"/>
  <c r="M36"/>
  <c r="L36"/>
  <c r="K36"/>
  <c r="S35"/>
  <c r="R35"/>
  <c r="Q35"/>
  <c r="Q38" s="1"/>
  <c r="P35"/>
  <c r="O35"/>
  <c r="N35"/>
  <c r="M35"/>
  <c r="L35"/>
  <c r="K35"/>
  <c r="Z34"/>
  <c r="Z33"/>
  <c r="S32"/>
  <c r="R32"/>
  <c r="R38" s="1"/>
  <c r="Q32"/>
  <c r="P32"/>
  <c r="O32"/>
  <c r="N32"/>
  <c r="M32"/>
  <c r="L32"/>
  <c r="K32"/>
  <c r="Z31"/>
  <c r="Z37" s="1"/>
  <c r="Z30"/>
  <c r="S29"/>
  <c r="S38" s="1"/>
  <c r="R29"/>
  <c r="Q29"/>
  <c r="P29"/>
  <c r="P38" s="1"/>
  <c r="O29"/>
  <c r="O38" s="1"/>
  <c r="N29"/>
  <c r="M29"/>
  <c r="L29"/>
  <c r="L38" s="1"/>
  <c r="K29"/>
  <c r="Z28"/>
  <c r="Z27"/>
  <c r="S24"/>
  <c r="R24"/>
  <c r="Q24"/>
  <c r="P24"/>
  <c r="O24"/>
  <c r="N24"/>
  <c r="M24"/>
  <c r="L24"/>
  <c r="K24"/>
  <c r="S23"/>
  <c r="R23"/>
  <c r="Q23"/>
  <c r="P23"/>
  <c r="O23"/>
  <c r="N23"/>
  <c r="M23"/>
  <c r="L23"/>
  <c r="K23"/>
  <c r="S22"/>
  <c r="R22"/>
  <c r="Q22"/>
  <c r="P22"/>
  <c r="O22"/>
  <c r="N22"/>
  <c r="M22"/>
  <c r="L22"/>
  <c r="K22"/>
  <c r="Z21"/>
  <c r="Z20"/>
  <c r="S19"/>
  <c r="R19"/>
  <c r="Q19"/>
  <c r="P19"/>
  <c r="O19"/>
  <c r="N19"/>
  <c r="M19"/>
  <c r="L19"/>
  <c r="K19"/>
  <c r="Z18"/>
  <c r="Z17"/>
  <c r="S16"/>
  <c r="R16"/>
  <c r="R25" s="1"/>
  <c r="Q16"/>
  <c r="P16"/>
  <c r="O16"/>
  <c r="N16"/>
  <c r="N25" s="1"/>
  <c r="M16"/>
  <c r="L16"/>
  <c r="K16"/>
  <c r="Z15"/>
  <c r="Z24" s="1"/>
  <c r="Z14"/>
  <c r="Z160" l="1"/>
  <c r="Z59"/>
  <c r="M38"/>
  <c r="Z35"/>
  <c r="Z36"/>
  <c r="N38"/>
  <c r="Z32"/>
  <c r="Z29"/>
  <c r="Z38" s="1"/>
  <c r="K25"/>
  <c r="Z22"/>
  <c r="O25"/>
  <c r="Z19"/>
  <c r="P25"/>
  <c r="Z23"/>
  <c r="M25"/>
  <c r="Q25"/>
  <c r="S25"/>
  <c r="Z16"/>
  <c r="Z25" s="1"/>
  <c r="L25"/>
  <c r="Z158"/>
  <c r="K38"/>
</calcChain>
</file>

<file path=xl/sharedStrings.xml><?xml version="1.0" encoding="utf-8"?>
<sst xmlns="http://schemas.openxmlformats.org/spreadsheetml/2006/main" count="876" uniqueCount="275">
  <si>
    <t xml:space="preserve">SERTIFIKAT REKAPITULASI HASIL PENGHITUNGAN PEROLEHAN SUARA 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</si>
  <si>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</si>
  <si>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</si>
  <si>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</si>
  <si>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</si>
  <si>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</si>
  <si>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</si>
  <si>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</si>
  <si>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</si>
  <si>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</si>
  <si>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</si>
  <si>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</si>
  <si>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</si>
  <si>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</si>
  <si>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</si>
  <si>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</si>
  <si>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</si>
  <si>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</si>
  <si>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</si>
  <si>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</si>
  <si>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</si>
  <si>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</si>
  <si>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</si>
  <si>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</si>
  <si>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</si>
  <si>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</si>
  <si>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</si>
  <si>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</si>
  <si>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</si>
  <si>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</si>
  <si>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</si>
  <si>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</si>
  <si>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</si>
  <si>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</si>
  <si>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</si>
  <si>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CALON PERSEORANGAN ANGGOTA DPD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</si>
  <si>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</si>
  <si>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</si>
  <si>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</si>
  <si>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</si>
  <si>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</si>
  <si>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</si>
  <si>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</si>
  <si>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</si>
  <si>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</si>
  <si>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</si>
  <si>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</si>
  <si>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</si>
  <si>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</si>
  <si>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</si>
  <si>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</si>
  <si>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</si>
  <si>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</si>
  <si>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</si>
  <si>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</si>
  <si>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</si>
  <si>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PEMILIHAN UMUM TAHUN 2019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</si>
  <si>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</si>
  <si>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{DATAEND}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</si>
  <si>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</si>
  <si>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</si>
  <si>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</si>
  <si>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</si>
  <si>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</si>
  <si>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</si>
  <si>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NOMOR  DAN NAMA CALON</t>
  </si>
  <si>
    <t>II.</t>
  </si>
  <si>
    <t>CF1, CF2, CF3, CF5</t>
  </si>
  <si>
    <t>a) Jumlah harus sama dengan I.B.4
b) Jumlah harus sama dengan V.C</t>
  </si>
  <si>
    <t>DATA PEROLEHAN SUARA CALON ANGGOTA DPD</t>
  </si>
  <si>
    <t>6. ANGGOTA</t>
  </si>
  <si>
    <t>7. ANGGOTA</t>
  </si>
  <si>
    <t>MODEL
DD1-DPD</t>
  </si>
  <si>
    <t>PROVINSI</t>
  </si>
  <si>
    <t>(diisi berdasarkan Formulir Model DC1-DPD)</t>
  </si>
  <si>
    <t>CALON ANGGOTA DEWAN PERWAKILAN DAERAH DARI SETIAP KABUPATEN/KOTA SECARA NASIONAL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</si>
  <si>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</si>
  <si>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</si>
  <si>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</si>
  <si>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t>suara_sah</t>
  </si>
  <si>
    <t>suara_tidak_sah</t>
  </si>
  <si>
    <t>suara_total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</si>
  <si>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</si>
  <si>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</si>
  <si>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</si>
  <si>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</si>
  <si>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</si>
  <si>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</si>
  <si>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</si>
  <si>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</si>
  <si>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</si>
  <si>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</si>
  <si>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</si>
  <si>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</si>
  <si>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</si>
  <si>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</si>
  <si>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</si>
  <si>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</si>
  <si>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</si>
  <si>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</si>
  <si>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</si>
  <si>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</si>
  <si>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</si>
  <si>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</si>
  <si>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</si>
  <si>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</si>
  <si>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</si>
  <si>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</si>
  <si>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</si>
  <si>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</si>
  <si>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</si>
  <si>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</si>
  <si>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</si>
  <si>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</si>
  <si>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</si>
  <si>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</si>
  <si>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DAN TANDA TANGAN KOMISI PEMILIHAN UMUM</t>
  </si>
  <si>
    <t>DATA PEMILIH DAN PENGGUNA HAK PILIH</t>
  </si>
  <si>
    <t>Jumlah surat suara yang diterima termasuk cadangan 2% dari DPT (2+3+4)</t>
  </si>
  <si>
    <t xml:space="preserve">Ditetapkan di: </t>
  </si>
  <si>
    <t>a) Jumlah harus sama dengan III.4
b) Jumlah harus sama dengan I.B.4</t>
  </si>
  <si>
    <t>Nama Lengkap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</si>
  <si>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</si>
  <si>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</si>
  <si>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</si>
  <si>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calon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</si>
  <si>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</si>
  <si>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</si>
  <si>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</si>
  <si>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</si>
  <si>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</si>
  <si>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</si>
  <si>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</si>
  <si>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</si>
  <si>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1
KETUA</t>
  </si>
  <si>
    <t>2
ANGGOTA</t>
  </si>
  <si>
    <t>3
ANGGOTA</t>
  </si>
  <si>
    <t>4
ANGGOTA</t>
  </si>
  <si>
    <t>5
ANGGOTA</t>
  </si>
  <si>
    <t>6
ANGGOTA</t>
  </si>
  <si>
    <t>7
ANGGOTA</t>
  </si>
  <si>
    <t>{F9}1</t>
  </si>
  <si>
    <t>{REKAP_WILNAME}1</t>
  </si>
  <si>
    <t>53242</t>
  </si>
  <si>
    <t>JEMBRANA</t>
  </si>
  <si>
    <t>53299</t>
  </si>
  <si>
    <t>TABANAN</t>
  </si>
  <si>
    <t>53439</t>
  </si>
  <si>
    <t>BADUNG</t>
  </si>
  <si>
    <t>53508</t>
  </si>
  <si>
    <t>GIANYAR</t>
  </si>
  <si>
    <t>53586</t>
  </si>
  <si>
    <t>KLUNGKUNG</t>
  </si>
  <si>
    <t>53650</t>
  </si>
  <si>
    <t>BANGLI</t>
  </si>
  <si>
    <t>53727</t>
  </si>
  <si>
    <t>KARANGASEM</t>
  </si>
  <si>
    <t>53814</t>
  </si>
  <si>
    <t>BULELENG</t>
  </si>
  <si>
    <t>53972</t>
  </si>
  <si>
    <t>KOTA DENPASAR</t>
  </si>
  <si>
    <t>JUMLAH AKHIR</t>
  </si>
  <si>
    <t>21</t>
  </si>
  <si>
    <t>A.A. NGR. OKA RATMADI, S.H., M.Si.</t>
  </si>
  <si>
    <t>22</t>
  </si>
  <si>
    <t>ANAK AGUNG GDE AGUNG, S.H.</t>
  </si>
  <si>
    <t>23</t>
  </si>
  <si>
    <t>BAGUS MADE WIRAJAYA, S.H.</t>
  </si>
  <si>
    <t>24</t>
  </si>
  <si>
    <t>H. BAMBANG SANTOSO</t>
  </si>
  <si>
    <t>25</t>
  </si>
  <si>
    <t>DEWA AYU PUTU SRI WIGUNAWATI, S.Sos., S.H., M.Si.</t>
  </si>
  <si>
    <t>26</t>
  </si>
  <si>
    <t>Drs. DEWA MADE SUAMBA NEGARA, M.Si.</t>
  </si>
  <si>
    <t>27</t>
  </si>
  <si>
    <t>GEDE LANANG DARMA WIWEKA</t>
  </si>
  <si>
    <t>28</t>
  </si>
  <si>
    <t>GEDE NGURAH AMBARA PUTRA, S.H.</t>
  </si>
  <si>
    <t>29</t>
  </si>
  <si>
    <t>IDA BAGUS KETUT PURBANEGARA, S.E.</t>
  </si>
  <si>
    <t>30</t>
  </si>
  <si>
    <t>Dr.Drs. I GUSTI MADE NGURAH, M.Si.</t>
  </si>
  <si>
    <t>31</t>
  </si>
  <si>
    <t>Drs. I GUSTI NGURAH HARTA</t>
  </si>
  <si>
    <t>32</t>
  </si>
  <si>
    <t>I KETUT PUTRA ISMAYA JAYA</t>
  </si>
  <si>
    <t>33</t>
  </si>
  <si>
    <t>Drs. I KETUT SUWARDIANA</t>
  </si>
  <si>
    <t>34</t>
  </si>
  <si>
    <t>Ir. I NENGAH MANUMUDHITA, M.M.</t>
  </si>
  <si>
    <t>35</t>
  </si>
  <si>
    <t>I NENGAH WIRATHA, S.E.</t>
  </si>
  <si>
    <t>36</t>
  </si>
  <si>
    <t>I NYOMAN SUKRAYASA, S.H.</t>
  </si>
  <si>
    <t>37</t>
  </si>
  <si>
    <t>Ir. I WAYAN ADNYANA, S.H., M.Kn.</t>
  </si>
  <si>
    <t>38</t>
  </si>
  <si>
    <t>Drs. MADE MANGKU PASTIKA, M.M.</t>
  </si>
  <si>
    <t>39</t>
  </si>
  <si>
    <t>NGURAH SUGIARTA, S.H.</t>
  </si>
  <si>
    <t>40</t>
  </si>
  <si>
    <t>NI MADE AYU SRIWATHI, S.E., M.M.</t>
  </si>
  <si>
    <t>41</t>
  </si>
  <si>
    <t>NI MADE SUASTINI, S.I.Kom.</t>
  </si>
  <si>
    <t>42</t>
  </si>
  <si>
    <t>Dr. SHRI I.G.N ARYA WEDAKARNA MWS, S.E (M.TRU)., M.Si.</t>
  </si>
  <si>
    <t>: BALI</t>
  </si>
  <si>
    <t>Lembar 1 Hal 1</t>
  </si>
  <si>
    <t>DD1-DPD-1A</t>
  </si>
  <si>
    <t>Lembar 2 Hal 1</t>
  </si>
  <si>
    <t>DD1-DPD-2A</t>
  </si>
  <si>
    <t>Lembar 3 Hal 1 - 1</t>
  </si>
  <si>
    <t>DD1-DPD-3A</t>
  </si>
  <si>
    <t>Lembar 3 Hal 2 - 1</t>
  </si>
  <si>
    <t>DD1-DPD-3C</t>
  </si>
  <si>
    <t>Lembar 4 Hal 1</t>
  </si>
  <si>
    <t>DD1-DPD-4A</t>
  </si>
  <si>
    <t>pdpd,dd,53241,51</t>
  </si>
  <si>
    <t>e90c20d02743dff587b8acdbdf2c6eef08ded199c461f067ba05405628373773</t>
  </si>
  <si>
    <t>Jumlah Seluruh Suara Sah (IV.21 + IV.22 + ...)</t>
  </si>
  <si>
    <t>Jumlah Seluruh Suara Sah dan Suara Tidak Sah 
(A + B)</t>
  </si>
  <si>
    <t>&lt;BERIKUTNYA&gt;</t>
  </si>
  <si>
    <t>&lt;SEBELUMNYA&gt;</t>
  </si>
  <si>
    <t>DOK. v103</t>
  </si>
  <si>
    <t>21.  . . . . . . . . . . . .</t>
  </si>
  <si>
    <t>22.  . . . . . . . . . . . .</t>
  </si>
  <si>
    <t>23.  . . . . . . . . . . . .</t>
  </si>
  <si>
    <t>24.  . . . . . . . . . . . .</t>
  </si>
  <si>
    <t>25.  . . . . . . . . . . . .</t>
  </si>
  <si>
    <t>26.  . . . . . . . . . . . .</t>
  </si>
  <si>
    <t>27.  . . . . . . . . . . . .</t>
  </si>
  <si>
    <t>28.  . . . . . . . . . . . .</t>
  </si>
  <si>
    <t>29.  . . . . . . . . . . . .</t>
  </si>
  <si>
    <t>30.  . . . . . . . . . . . .</t>
  </si>
  <si>
    <t>31.  . . . . . . . . . . . .</t>
  </si>
  <si>
    <t>32.  . . . . . . . . . . . .</t>
  </si>
  <si>
    <t>33.  . . . . . . . . . . . .</t>
  </si>
  <si>
    <t>34.  . . . . . . . . . . . .</t>
  </si>
  <si>
    <t>35.  . . . . . . . . . . . .</t>
  </si>
  <si>
    <t>36.  . . . . . . . . . . . .</t>
  </si>
  <si>
    <t>37.  . . . . . . . . . . . .</t>
  </si>
  <si>
    <t>38.  . . . . . . . . . . . .</t>
  </si>
  <si>
    <t>39.  . . . . . . . . . . . .</t>
  </si>
  <si>
    <t>40.  . . . . . . . . . . . .</t>
  </si>
  <si>
    <t>. . . . . . . . . . . .</t>
  </si>
  <si>
    <t>41.  . . . . . . . . . . . .</t>
  </si>
  <si>
    <t>42.  . . . . . . . . . . . .</t>
  </si>
  <si>
    <t>43.  . . . . . . . . . . . .</t>
  </si>
  <si>
    <t>44.  . . . . . . . . . . . .</t>
  </si>
  <si>
    <t>45.  . . . . . . . . . . . .</t>
  </si>
  <si>
    <t>46.  . . . . . . . . . . . .</t>
  </si>
  <si>
    <t>47.  . . . . . . . . . . . .</t>
  </si>
  <si>
    <t>48.  . . . . . . . . . . . .</t>
  </si>
  <si>
    <t>49.  . . . . . . . . . . . .</t>
  </si>
  <si>
    <t>50.  . . . . . . . . . . . .</t>
  </si>
  <si>
    <t>51.  . . . . . . . . . . . .</t>
  </si>
  <si>
    <t>52.  . . . . . . . . . . . .</t>
  </si>
  <si>
    <t>53.  . . . . . . . . . . . .</t>
  </si>
  <si>
    <t>54.  . . . . . . . . . . . .</t>
  </si>
  <si>
    <t>55.  . . . . . . . . . . . .</t>
  </si>
  <si>
    <t>56.  . . . . . . . . . . . .</t>
  </si>
  <si>
    <t>57.  . . . . . . . . . . . .</t>
  </si>
  <si>
    <t>58.  . . . . . . . . . . . .</t>
  </si>
  <si>
    <t>59.  . . . . . . . . . . . .</t>
  </si>
  <si>
    <t>60.  . . . . . . . . . . . .</t>
  </si>
  <si>
    <t>61.  . . . . . . . . . . . .</t>
  </si>
  <si>
    <t>62.  . . . . . . . . . . . .</t>
  </si>
  <si>
    <t>63.  . . . . . . . . . . . .</t>
  </si>
  <si>
    <t>64.  . . . . . . . . . . . .</t>
  </si>
  <si>
    <t>65.  . . . . . . . . . . . .</t>
  </si>
  <si>
    <t>66.  . . . . . . . . . . . .</t>
  </si>
  <si>
    <t>67.  . . . . . . . . . . . .</t>
  </si>
  <si>
    <t>68.  . . . . . . . . . . . .</t>
  </si>
  <si>
    <t>69.  . . . . . . . . . . . .</t>
  </si>
  <si>
    <t>70.  . . . . . . . . . . . .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</si>
</sst>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b/>
      <sz val="9"/>
      <color theme="1"/>
      <name val="Bookman Old Style"/>
      <family val="1"/>
    </font>
    <font>
      <sz val="8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sz val="11"/>
      <color theme="1"/>
      <name val="Bookman Old Style"/>
      <family val="1"/>
      <charset val="1"/>
    </font>
    <font>
      <b/>
      <sz val="12"/>
      <color theme="1"/>
      <name val="Calibri"/>
      <family val="2"/>
      <scheme val="minor"/>
    </font>
    <font>
      <sz val="12"/>
      <color rgb="FF000000"/>
      <name val="Bookman Old Style"/>
      <family val="1"/>
      <charset val="1"/>
    </font>
    <font>
      <b/>
      <sz val="9"/>
      <color theme="1"/>
      <name val="Arial"/>
      <family val="2"/>
    </font>
    <font>
      <b/>
      <sz val="8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Calibri"/>
      <family val="2"/>
      <scheme val="minor"/>
    </font>
    <font>
      <b/>
      <u/>
      <sz val="11"/>
      <color indexed="12"/>
      <name val="Calibri"/>
    </font>
    <font>
      <sz val="1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8" fillId="0" borderId="0" xfId="0" applyFont="1"/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1" fillId="0" borderId="21" xfId="0" applyFont="1" applyBorder="1"/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0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3" fontId="15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3" fontId="1" fillId="0" borderId="3" xfId="0" applyNumberFormat="1" applyFont="1" applyBorder="1"/>
    <xf numFmtId="0" fontId="24" fillId="0" borderId="21" xfId="0" applyFont="1" applyBorder="1" applyAlignment="1">
      <alignment wrapText="1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0" fillId="0" borderId="0" xfId="0" applyBorder="1" applyProtection="1"/>
    <xf numFmtId="0" fontId="0" fillId="5" borderId="31" xfId="0" applyFill="1" applyBorder="1"/>
    <xf numFmtId="0" fontId="25" fillId="0" borderId="0" xfId="0" applyFont="1"/>
    <xf numFmtId="0" fontId="0" fillId="5" borderId="31" xfId="0" applyFill="1" applyBorder="1"/>
    <xf numFmtId="3" fontId="15" fillId="0" borderId="3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3" fontId="26" fillId="0" borderId="3" xfId="0" applyNumberFormat="1" applyFont="1" applyBorder="1" applyProtection="1">
      <protection locked="0"/>
    </xf>
    <xf numFmtId="3" fontId="1" fillId="0" borderId="3" xfId="0" applyNumberFormat="1" applyFont="1" applyBorder="1" applyProtection="1">
      <protection locked="0"/>
    </xf>
    <xf numFmtId="49" fontId="6" fillId="2" borderId="30" xfId="0" applyNumberFormat="1" applyFont="1" applyFill="1" applyBorder="1" applyAlignment="1">
      <alignment horizontal="center" vertical="center" wrapText="1"/>
    </xf>
    <xf numFmtId="49" fontId="22" fillId="2" borderId="28" xfId="0" applyNumberFormat="1" applyFont="1" applyFill="1" applyBorder="1" applyAlignment="1" applyProtection="1">
      <alignment vertical="center"/>
      <protection locked="0"/>
    </xf>
    <xf numFmtId="49" fontId="22" fillId="2" borderId="28" xfId="0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/>
      <protection locked="0"/>
    </xf>
    <xf numFmtId="49" fontId="22" fillId="2" borderId="28" xfId="0" quotePrefix="1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 wrapText="1"/>
      <protection locked="0"/>
    </xf>
    <xf numFmtId="49" fontId="22" fillId="2" borderId="28" xfId="0" quotePrefix="1" applyNumberFormat="1" applyFont="1" applyFill="1" applyBorder="1" applyAlignment="1">
      <alignment vertical="center" wrapText="1"/>
    </xf>
    <xf numFmtId="49" fontId="22" fillId="2" borderId="28" xfId="0" applyNumberFormat="1" applyFont="1" applyFill="1" applyBorder="1" applyAlignment="1" applyProtection="1">
      <alignment vertical="center" wrapText="1"/>
      <protection locked="0"/>
    </xf>
    <xf numFmtId="49" fontId="22" fillId="2" borderId="28" xfId="0" applyNumberFormat="1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6" fillId="0" borderId="30" xfId="0" quotePrefix="1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22" fillId="2" borderId="7" xfId="0" applyNumberFormat="1" applyFont="1" applyFill="1" applyBorder="1" applyAlignment="1" applyProtection="1">
      <alignment vertical="center" wrapText="1"/>
      <protection locked="0"/>
    </xf>
    <xf numFmtId="49" fontId="22" fillId="2" borderId="25" xfId="0" applyNumberFormat="1" applyFont="1" applyFill="1" applyBorder="1" applyAlignment="1">
      <alignment vertical="center" wrapText="1"/>
    </xf>
    <xf numFmtId="49" fontId="22" fillId="2" borderId="8" xfId="0" applyNumberFormat="1" applyFont="1" applyFill="1" applyBorder="1" applyAlignment="1">
      <alignment vertical="center" wrapText="1"/>
    </xf>
    <xf numFmtId="0" fontId="22" fillId="0" borderId="28" xfId="0" applyFont="1" applyBorder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/>
      <protection locked="0"/>
    </xf>
    <xf numFmtId="0" fontId="6" fillId="0" borderId="29" xfId="0" applyFont="1" applyBorder="1" applyAlignment="1">
      <alignment horizontal="center"/>
    </xf>
    <xf numFmtId="0" fontId="11" fillId="0" borderId="1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0" fontId="2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 wrapText="1"/>
      <protection locked="0"/>
    </xf>
    <xf numFmtId="0" fontId="6" fillId="0" borderId="29" xfId="0" quotePrefix="1" applyFont="1" applyBorder="1" applyAlignment="1">
      <alignment horizontal="center" wrapText="1"/>
    </xf>
    <xf numFmtId="0" fontId="6" fillId="0" borderId="30" xfId="0" quotePrefix="1" applyFont="1" applyBorder="1" applyAlignment="1">
      <alignment horizontal="center" wrapText="1"/>
    </xf>
    <xf numFmtId="0" fontId="7" fillId="0" borderId="0" xfId="0" applyFont="1" applyAlignment="1">
      <alignment horizontal="left"/>
    </xf>
    <xf numFmtId="20" fontId="6" fillId="0" borderId="26" xfId="0" quotePrefix="1" applyNumberFormat="1" applyFont="1" applyBorder="1" applyAlignment="1" applyProtection="1">
      <alignment horizontal="center" wrapText="1"/>
      <protection locked="0"/>
    </xf>
    <xf numFmtId="20" fontId="6" fillId="0" borderId="0" xfId="0" quotePrefix="1" applyNumberFormat="1" applyFont="1" applyAlignment="1">
      <alignment horizontal="center" wrapText="1"/>
    </xf>
    <xf numFmtId="20" fontId="6" fillId="0" borderId="27" xfId="0" quotePrefix="1" applyNumberFormat="1" applyFont="1" applyBorder="1" applyAlignment="1">
      <alignment horizontal="center" wrapText="1"/>
    </xf>
    <xf numFmtId="20" fontId="6" fillId="0" borderId="26" xfId="0" quotePrefix="1" applyNumberFormat="1" applyFont="1" applyBorder="1" applyAlignment="1">
      <alignment horizontal="center" wrapText="1"/>
    </xf>
    <xf numFmtId="20" fontId="6" fillId="0" borderId="9" xfId="0" quotePrefix="1" applyNumberFormat="1" applyFont="1" applyBorder="1" applyAlignment="1">
      <alignment horizontal="center" wrapText="1"/>
    </xf>
    <xf numFmtId="20" fontId="6" fillId="0" borderId="17" xfId="0" quotePrefix="1" applyNumberFormat="1" applyFont="1" applyBorder="1" applyAlignment="1">
      <alignment horizontal="center" wrapText="1"/>
    </xf>
    <xf numFmtId="20" fontId="6" fillId="0" borderId="10" xfId="0" quotePrefix="1" applyNumberFormat="1" applyFont="1" applyBorder="1" applyAlignment="1">
      <alignment horizontal="center" wrapText="1"/>
    </xf>
    <xf numFmtId="0" fontId="6" fillId="0" borderId="26" xfId="0" quotePrefix="1" applyFont="1" applyBorder="1" applyAlignment="1" applyProtection="1">
      <alignment horizontal="center" wrapText="1"/>
      <protection locked="0"/>
    </xf>
    <xf numFmtId="0" fontId="6" fillId="0" borderId="27" xfId="0" quotePrefix="1" applyFont="1" applyBorder="1" applyAlignment="1">
      <alignment horizontal="center" wrapText="1"/>
    </xf>
    <xf numFmtId="0" fontId="6" fillId="0" borderId="26" xfId="0" quotePrefix="1" applyFont="1" applyBorder="1" applyAlignment="1">
      <alignment horizontal="center" wrapText="1"/>
    </xf>
    <xf numFmtId="0" fontId="6" fillId="0" borderId="9" xfId="0" quotePrefix="1" applyFont="1" applyBorder="1" applyAlignment="1">
      <alignment horizontal="center" wrapText="1"/>
    </xf>
    <xf numFmtId="0" fontId="6" fillId="0" borderId="10" xfId="0" quotePrefix="1" applyFont="1" applyBorder="1" applyAlignment="1">
      <alignment horizontal="center" wrapText="1"/>
    </xf>
    <xf numFmtId="20" fontId="6" fillId="0" borderId="7" xfId="0" quotePrefix="1" applyNumberFormat="1" applyFont="1" applyBorder="1" applyAlignment="1">
      <alignment horizontal="center" vertical="top" wrapText="1"/>
    </xf>
    <xf numFmtId="20" fontId="6" fillId="0" borderId="25" xfId="0" quotePrefix="1" applyNumberFormat="1" applyFont="1" applyBorder="1" applyAlignment="1">
      <alignment horizontal="center" vertical="top" wrapText="1"/>
    </xf>
    <xf numFmtId="20" fontId="6" fillId="0" borderId="8" xfId="0" quotePrefix="1" applyNumberFormat="1" applyFont="1" applyBorder="1" applyAlignment="1">
      <alignment horizontal="center" vertical="top" wrapText="1"/>
    </xf>
    <xf numFmtId="20" fontId="6" fillId="0" borderId="26" xfId="0" quotePrefix="1" applyNumberFormat="1" applyFont="1" applyBorder="1" applyAlignment="1">
      <alignment horizontal="center" vertical="top" wrapText="1"/>
    </xf>
    <xf numFmtId="20" fontId="6" fillId="0" borderId="0" xfId="0" quotePrefix="1" applyNumberFormat="1" applyFont="1" applyBorder="1" applyAlignment="1">
      <alignment horizontal="center" vertical="top" wrapText="1"/>
    </xf>
    <xf numFmtId="20" fontId="6" fillId="0" borderId="27" xfId="0" quotePrefix="1" applyNumberFormat="1" applyFont="1" applyBorder="1" applyAlignment="1">
      <alignment horizontal="center" vertical="top" wrapText="1"/>
    </xf>
    <xf numFmtId="0" fontId="6" fillId="0" borderId="7" xfId="0" quotePrefix="1" applyFont="1" applyBorder="1" applyAlignment="1">
      <alignment horizontal="center" vertical="top" wrapText="1"/>
    </xf>
    <xf numFmtId="0" fontId="6" fillId="0" borderId="8" xfId="0" quotePrefix="1" applyFont="1" applyBorder="1" applyAlignment="1">
      <alignment horizontal="center" vertical="top" wrapText="1"/>
    </xf>
    <xf numFmtId="0" fontId="6" fillId="0" borderId="26" xfId="0" quotePrefix="1" applyFont="1" applyBorder="1" applyAlignment="1">
      <alignment horizontal="center" vertical="top" wrapText="1"/>
    </xf>
    <xf numFmtId="0" fontId="6" fillId="0" borderId="27" xfId="0" quotePrefix="1" applyFont="1" applyBorder="1" applyAlignment="1">
      <alignment horizontal="center" vertical="top" wrapText="1"/>
    </xf>
    <xf numFmtId="0" fontId="6" fillId="0" borderId="28" xfId="0" quotePrefix="1" applyFont="1" applyBorder="1" applyAlignment="1">
      <alignment horizontal="center" vertical="top" wrapText="1"/>
    </xf>
    <xf numFmtId="0" fontId="6" fillId="0" borderId="29" xfId="0" quotePrefix="1" applyFont="1" applyBorder="1" applyAlignment="1">
      <alignment horizontal="center" vertical="top" wrapText="1"/>
    </xf>
    <xf numFmtId="0" fontId="0" fillId="5" borderId="31" xfId="0" applyFill="1" applyBorder="1"/>
    <xf numFmtId="0" fontId="11" fillId="0" borderId="3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 wrapText="1"/>
    </xf>
    <xf numFmtId="0" fontId="10" fillId="4" borderId="1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</cellXfs>
  <cellStyles count="1">
    <cellStyle name="Normal" xfId="0" builtinId="0"/>
  </cellStyles>
  <dxfs count="228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115</xdr:row>
      <xdr:rowOff>0</xdr:rowOff>
    </xdr:from>
    <xdr:to>
      <xdr:col>26</xdr:col>
      <xdr:colOff>0</xdr:colOff>
      <xdr:row>117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151</xdr:row>
      <xdr:rowOff>0</xdr:rowOff>
    </xdr:from>
    <xdr:to>
      <xdr:col>26</xdr:col>
      <xdr:colOff>0</xdr:colOff>
      <xdr:row>153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112</xdr:row>
      <xdr:rowOff>0</xdr:rowOff>
    </xdr:from>
    <xdr:to>
      <xdr:col>2</xdr:col>
      <xdr:colOff>341220</xdr:colOff>
      <xdr:row>114</xdr:row>
      <xdr:rowOff>228599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148</xdr:row>
      <xdr:rowOff>0</xdr:rowOff>
    </xdr:from>
    <xdr:to>
      <xdr:col>2</xdr:col>
      <xdr:colOff>341220</xdr:colOff>
      <xdr:row>150</xdr:row>
      <xdr:rowOff>228599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V179"/>
  <sheetViews>
    <sheetView showGridLines="0" tabSelected="1" view="pageBreakPreview" zoomScale="90" zoomScaleSheetLayoutView="90" zoomScalePageLayoutView="60" workbookViewId="0">
      <selection activeCell="A76" sqref="A76:AA112"/>
    </sheetView>
  </sheetViews>
  <sheetFormatPr defaultColWidth="9.140625" defaultRowHeight="15"/>
  <cols>
    <col min="1" max="1" width="6.7109375" style="1" bestFit="1" customWidth="1"/>
    <col min="2" max="9" width="5.7109375" style="1" customWidth="1"/>
    <col min="10" max="10" width="8.42578125" style="1" customWidth="1"/>
    <col min="11" max="11" width="13.5703125" style="1" customWidth="1"/>
    <col min="12" max="25" width="13.140625" style="1" customWidth="1"/>
    <col min="26" max="26" width="17.140625" style="1" customWidth="1"/>
    <col min="27" max="27" width="19.28515625" style="1" hidden="1" customWidth="1"/>
    <col min="28" max="28" width="48.5703125" style="1" hidden="1" customWidth="1"/>
    <col min="29" max="29" width="32.28515625" style="1" hidden="1" customWidth="1"/>
    <col min="30" max="30" width="9.140625" style="1" hidden="1"/>
    <col min="31" max="33" width="9.140625" style="1" hidden="1" collapsed="1"/>
    <col min="34" max="16384" width="9.140625" style="1" collapsed="1"/>
  </cols>
  <sheetData>
    <row r="1" spans="1:48" ht="21" customHeight="1" thickBot="1">
      <c r="A1" s="3"/>
      <c r="B1" s="3"/>
      <c r="C1" s="3"/>
      <c r="D1" s="383" t="s">
        <v>0</v>
      </c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" t="s">
        <v>223</v>
      </c>
      <c r="Z1" s="3"/>
      <c r="AA1" s="4" t="s">
        <v>217</v>
      </c>
      <c r="AB1" s="35" t="s">
        <v>218</v>
      </c>
      <c r="AC1" s="35"/>
      <c r="AD1" s="35" t="s">
        <v>207</v>
      </c>
      <c r="AE1" s="35"/>
      <c r="AF1" s="35"/>
      <c r="AG1" s="35"/>
      <c r="AH1" s="58" t="s">
        <v>222</v>
      </c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</row>
    <row r="2" spans="1:48" ht="21" customHeight="1" thickBot="1">
      <c r="A2" s="3"/>
      <c r="B2" s="36"/>
      <c r="C2" s="3"/>
      <c r="D2" s="383" t="s">
        <v>75</v>
      </c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17" t="s">
        <v>72</v>
      </c>
      <c r="Z2" s="317"/>
      <c r="AA2" s="16"/>
      <c r="AB2" s="37"/>
      <c r="AC2" s="37"/>
      <c r="AD2" s="37"/>
      <c r="AE2" s="37"/>
      <c r="AF2" s="37"/>
      <c r="AG2" s="37"/>
      <c r="AH2" s="58" t="s">
        <v>221</v>
      </c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</row>
    <row r="3" spans="1:48" ht="21" customHeight="1" thickBot="1">
      <c r="A3" s="3"/>
      <c r="B3" s="3"/>
      <c r="C3" s="3"/>
      <c r="D3" s="383" t="s">
        <v>56</v>
      </c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17"/>
      <c r="Z3" s="317"/>
      <c r="AA3" s="16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48" ht="16.5" customHeight="1">
      <c r="B4" s="36"/>
      <c r="C4" s="36"/>
      <c r="D4" s="388" t="s">
        <v>74</v>
      </c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  <c r="X4" s="388"/>
      <c r="Y4" s="319" t="s">
        <v>207</v>
      </c>
      <c r="Z4" s="319"/>
      <c r="AA4" s="16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</row>
    <row r="5" spans="1:48" ht="15.75">
      <c r="A5" s="39"/>
      <c r="B5" s="39"/>
      <c r="C5" s="39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20"/>
      <c r="X5" s="320"/>
      <c r="Y5" s="320"/>
      <c r="Z5" s="320"/>
      <c r="AA5" s="16"/>
      <c r="AB5"/>
      <c r="AC5"/>
    </row>
    <row r="6" spans="1:48" ht="22.5" customHeight="1">
      <c r="A6" s="39"/>
      <c r="B6" s="39"/>
      <c r="C6" s="39"/>
      <c r="D6" s="39"/>
      <c r="E6" s="39"/>
      <c r="F6" s="39"/>
      <c r="G6" s="39"/>
      <c r="H6" s="39"/>
      <c r="I6" s="324" t="s">
        <v>73</v>
      </c>
      <c r="J6" s="324"/>
      <c r="K6" s="324"/>
      <c r="L6" s="324"/>
      <c r="M6" s="7" t="s">
        <v>206</v>
      </c>
      <c r="N6" s="7"/>
      <c r="O6" s="7"/>
      <c r="P6" s="7"/>
      <c r="Q6" s="7"/>
      <c r="R6" s="7"/>
      <c r="S6" s="7"/>
      <c r="T6" s="7"/>
      <c r="U6" s="7"/>
      <c r="V6" s="7"/>
      <c r="W6" s="320"/>
      <c r="X6" s="320"/>
      <c r="Y6" s="320"/>
      <c r="Z6" s="320"/>
      <c r="AA6" s="16"/>
      <c r="AB6"/>
      <c r="AC6"/>
    </row>
    <row r="7" spans="1:48" ht="22.5" customHeight="1">
      <c r="A7" s="39"/>
      <c r="B7" s="39"/>
      <c r="C7" s="39"/>
      <c r="D7" s="39"/>
      <c r="E7" s="39"/>
      <c r="F7" s="39"/>
      <c r="G7" s="39"/>
      <c r="H7" s="39"/>
      <c r="W7" s="384" t="s">
        <v>208</v>
      </c>
      <c r="X7" s="384"/>
      <c r="Y7" s="384"/>
      <c r="Z7" s="384"/>
      <c r="AA7" s="16"/>
      <c r="AB7"/>
      <c r="AC7"/>
    </row>
    <row r="8" spans="1:48" ht="22.5" customHeight="1">
      <c r="A8" s="39"/>
      <c r="B8" s="39"/>
      <c r="C8" s="39"/>
      <c r="D8" s="39"/>
      <c r="E8" s="39"/>
      <c r="F8" s="39"/>
      <c r="G8" s="39"/>
      <c r="H8" s="39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9"/>
      <c r="X8" s="39"/>
      <c r="Y8" s="40"/>
      <c r="Z8" s="40"/>
      <c r="AA8" s="16"/>
      <c r="AB8"/>
      <c r="AC8"/>
    </row>
    <row r="9" spans="1:48" ht="24" customHeight="1">
      <c r="A9" s="41" t="s">
        <v>1</v>
      </c>
      <c r="B9" s="389" t="s">
        <v>2</v>
      </c>
      <c r="C9" s="389"/>
      <c r="D9" s="389"/>
      <c r="E9" s="389"/>
      <c r="F9" s="389"/>
      <c r="G9" s="389"/>
      <c r="H9" s="389"/>
      <c r="I9" s="389"/>
      <c r="J9" s="389"/>
      <c r="K9" s="390" t="s">
        <v>3</v>
      </c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2"/>
      <c r="AA9" s="16"/>
      <c r="AB9"/>
      <c r="AC9"/>
    </row>
    <row r="10" spans="1:48" ht="24" hidden="1" customHeight="1">
      <c r="A10" s="41"/>
      <c r="B10" s="42"/>
      <c r="C10" s="43"/>
      <c r="D10" s="43"/>
      <c r="E10" s="43"/>
      <c r="F10" s="43"/>
      <c r="G10" s="43"/>
      <c r="H10" s="43"/>
      <c r="I10" s="43"/>
      <c r="J10" s="44"/>
      <c r="K10" s="10" t="s">
        <v>143</v>
      </c>
      <c r="L10" s="10" t="s">
        <v>145</v>
      </c>
      <c r="M10" s="10" t="s">
        <v>147</v>
      </c>
      <c r="N10" s="10" t="s">
        <v>149</v>
      </c>
      <c r="O10" s="10" t="s">
        <v>151</v>
      </c>
      <c r="P10" s="10" t="s">
        <v>153</v>
      </c>
      <c r="Q10" s="10" t="s">
        <v>155</v>
      </c>
      <c r="R10" s="10" t="s">
        <v>157</v>
      </c>
      <c r="S10" s="10" t="s">
        <v>159</v>
      </c>
      <c r="T10" s="10"/>
      <c r="U10" s="10"/>
      <c r="V10" s="10"/>
      <c r="W10" s="10"/>
      <c r="X10" s="10"/>
      <c r="Y10" s="10"/>
      <c r="Z10" s="45"/>
      <c r="AA10" s="16"/>
      <c r="AB10"/>
      <c r="AC10"/>
    </row>
    <row r="11" spans="1:48" ht="69.75" customHeight="1">
      <c r="A11" s="10" t="s">
        <v>4</v>
      </c>
      <c r="B11" s="380" t="s">
        <v>117</v>
      </c>
      <c r="C11" s="381"/>
      <c r="D11" s="381"/>
      <c r="E11" s="381"/>
      <c r="F11" s="381"/>
      <c r="G11" s="381"/>
      <c r="H11" s="381"/>
      <c r="I11" s="381"/>
      <c r="J11" s="382"/>
      <c r="K11" s="11" t="s">
        <v>144</v>
      </c>
      <c r="L11" s="11" t="s">
        <v>146</v>
      </c>
      <c r="M11" s="11" t="s">
        <v>148</v>
      </c>
      <c r="N11" s="11" t="s">
        <v>150</v>
      </c>
      <c r="O11" s="11" t="s">
        <v>152</v>
      </c>
      <c r="P11" s="11" t="s">
        <v>154</v>
      </c>
      <c r="Q11" s="11" t="s">
        <v>156</v>
      </c>
      <c r="R11" s="11" t="s">
        <v>158</v>
      </c>
      <c r="S11" s="11" t="s">
        <v>160</v>
      </c>
      <c r="T11" s="59"/>
      <c r="U11" s="59"/>
      <c r="V11" s="59"/>
      <c r="W11" s="59"/>
      <c r="X11" s="59"/>
      <c r="Y11" s="59"/>
      <c r="Z11" s="11" t="s">
        <v>161</v>
      </c>
      <c r="AA11" s="16"/>
      <c r="AB11" s="25"/>
      <c r="AC11" s="25"/>
      <c r="AD11" t="s">
        <v>142</v>
      </c>
    </row>
    <row r="12" spans="1:48" s="14" customFormat="1" ht="12.75">
      <c r="A12" s="12" t="s">
        <v>5</v>
      </c>
      <c r="B12" s="393" t="s">
        <v>6</v>
      </c>
      <c r="C12" s="394"/>
      <c r="D12" s="394"/>
      <c r="E12" s="394"/>
      <c r="F12" s="394"/>
      <c r="G12" s="394"/>
      <c r="H12" s="394"/>
      <c r="I12" s="394"/>
      <c r="J12" s="395"/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19</v>
      </c>
      <c r="X12" s="13" t="s">
        <v>20</v>
      </c>
      <c r="Y12" s="13" t="s">
        <v>21</v>
      </c>
      <c r="Z12" s="13" t="s">
        <v>22</v>
      </c>
      <c r="AA12" s="25"/>
      <c r="AB12" s="32"/>
      <c r="AC12" s="32"/>
      <c r="AD12" s="25"/>
    </row>
    <row r="13" spans="1:48" s="33" customFormat="1" ht="22.5" customHeight="1">
      <c r="A13" s="31" t="s">
        <v>23</v>
      </c>
      <c r="B13" s="385" t="s">
        <v>24</v>
      </c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7"/>
      <c r="AA13" s="32"/>
      <c r="AC13"/>
      <c r="AD13" s="32"/>
    </row>
    <row r="14" spans="1:48" ht="22.5" customHeight="1">
      <c r="A14" s="368"/>
      <c r="B14" s="357" t="s">
        <v>76</v>
      </c>
      <c r="C14" s="357"/>
      <c r="D14" s="357"/>
      <c r="E14" s="357"/>
      <c r="F14" s="357"/>
      <c r="G14" s="357"/>
      <c r="H14" s="357"/>
      <c r="I14" s="357"/>
      <c r="J14" s="15" t="s">
        <v>25</v>
      </c>
      <c r="K14" s="60">
        <v>116209</v>
      </c>
      <c r="L14" s="60">
        <v>180029</v>
      </c>
      <c r="M14" s="60">
        <v>189250</v>
      </c>
      <c r="N14" s="60">
        <v>183899</v>
      </c>
      <c r="O14" s="60">
        <v>79013</v>
      </c>
      <c r="P14" s="60">
        <v>94037</v>
      </c>
      <c r="Q14" s="60">
        <v>192319</v>
      </c>
      <c r="R14" s="60">
        <v>292171</v>
      </c>
      <c r="S14" s="60">
        <v>229500</v>
      </c>
      <c r="T14" s="59"/>
      <c r="U14" s="59"/>
      <c r="V14" s="59"/>
      <c r="W14" s="59"/>
      <c r="X14" s="59"/>
      <c r="Y14" s="59"/>
      <c r="Z14" s="49">
        <f t="shared" ref="Z14:Z22" si="0">SUM(K14:Y14)</f>
        <v>1556427</v>
      </c>
      <c r="AA14" s="16"/>
      <c r="AB14"/>
      <c r="AC14" s="55" t="s">
        <v>59</v>
      </c>
      <c r="AD14" t="s">
        <v>92</v>
      </c>
    </row>
    <row r="15" spans="1:48" ht="22.5" customHeight="1">
      <c r="A15" s="369"/>
      <c r="B15" s="357"/>
      <c r="C15" s="357"/>
      <c r="D15" s="357"/>
      <c r="E15" s="357"/>
      <c r="F15" s="357"/>
      <c r="G15" s="357"/>
      <c r="H15" s="357"/>
      <c r="I15" s="357"/>
      <c r="J15" s="15" t="s">
        <v>26</v>
      </c>
      <c r="K15" s="60">
        <v>119075</v>
      </c>
      <c r="L15" s="60">
        <v>186121</v>
      </c>
      <c r="M15" s="60">
        <v>195359</v>
      </c>
      <c r="N15" s="60">
        <v>186131</v>
      </c>
      <c r="O15" s="60">
        <v>81067</v>
      </c>
      <c r="P15" s="60">
        <v>93334</v>
      </c>
      <c r="Q15" s="60">
        <v>187876</v>
      </c>
      <c r="R15" s="60">
        <v>290266</v>
      </c>
      <c r="S15" s="60">
        <v>234632</v>
      </c>
      <c r="T15" s="59"/>
      <c r="U15" s="59"/>
      <c r="V15" s="59"/>
      <c r="W15" s="59"/>
      <c r="X15" s="59"/>
      <c r="Y15" s="59"/>
      <c r="Z15" s="49">
        <f t="shared" si="0"/>
        <v>1573861</v>
      </c>
      <c r="AA15" s="16"/>
      <c r="AB15"/>
      <c r="AC15" s="55" t="s">
        <v>59</v>
      </c>
      <c r="AD15" t="s">
        <v>93</v>
      </c>
    </row>
    <row r="16" spans="1:48" ht="22.5" customHeight="1">
      <c r="A16" s="369"/>
      <c r="B16" s="357"/>
      <c r="C16" s="357"/>
      <c r="D16" s="357"/>
      <c r="E16" s="357"/>
      <c r="F16" s="357"/>
      <c r="G16" s="357"/>
      <c r="H16" s="357"/>
      <c r="I16" s="357"/>
      <c r="J16" s="15" t="s">
        <v>27</v>
      </c>
      <c r="K16" s="50">
        <f>SUM(K14:K15)</f>
        <v>235284</v>
      </c>
      <c r="L16" s="50">
        <f t="shared" ref="L16:S16" si="1">SUM(L14:L15)</f>
        <v>366150</v>
      </c>
      <c r="M16" s="50">
        <f t="shared" si="1"/>
        <v>384609</v>
      </c>
      <c r="N16" s="50">
        <f t="shared" si="1"/>
        <v>370030</v>
      </c>
      <c r="O16" s="50">
        <f t="shared" si="1"/>
        <v>160080</v>
      </c>
      <c r="P16" s="50">
        <f t="shared" si="1"/>
        <v>187371</v>
      </c>
      <c r="Q16" s="50">
        <f t="shared" si="1"/>
        <v>380195</v>
      </c>
      <c r="R16" s="50">
        <f t="shared" si="1"/>
        <v>582437</v>
      </c>
      <c r="S16" s="50">
        <f t="shared" si="1"/>
        <v>464132</v>
      </c>
      <c r="T16" s="59"/>
      <c r="U16" s="59"/>
      <c r="V16" s="59"/>
      <c r="W16" s="59"/>
      <c r="X16" s="59"/>
      <c r="Y16" s="59"/>
      <c r="Z16" s="50">
        <f t="shared" si="0"/>
        <v>3130288</v>
      </c>
      <c r="AA16" s="16"/>
      <c r="AB16"/>
      <c r="AC16" s="55"/>
      <c r="AD16" t="s">
        <v>94</v>
      </c>
    </row>
    <row r="17" spans="1:30" ht="22.5" customHeight="1">
      <c r="A17" s="369"/>
      <c r="B17" s="357" t="s">
        <v>77</v>
      </c>
      <c r="C17" s="357"/>
      <c r="D17" s="357"/>
      <c r="E17" s="357"/>
      <c r="F17" s="357"/>
      <c r="G17" s="357"/>
      <c r="H17" s="357"/>
      <c r="I17" s="357"/>
      <c r="J17" s="15" t="s">
        <v>25</v>
      </c>
      <c r="K17" s="60">
        <v>433</v>
      </c>
      <c r="L17" s="284">
        <v>555</v>
      </c>
      <c r="M17" s="60">
        <v>3462</v>
      </c>
      <c r="N17" s="60">
        <v>800</v>
      </c>
      <c r="O17" s="60">
        <v>269</v>
      </c>
      <c r="P17" s="284">
        <v>258</v>
      </c>
      <c r="Q17" s="60">
        <v>523</v>
      </c>
      <c r="R17" s="284">
        <v>873</v>
      </c>
      <c r="S17" s="60">
        <v>4352</v>
      </c>
      <c r="T17" s="59"/>
      <c r="U17" s="59"/>
      <c r="V17" s="59"/>
      <c r="W17" s="59"/>
      <c r="X17" s="59"/>
      <c r="Y17" s="59"/>
      <c r="Z17" s="49">
        <f t="shared" si="0"/>
        <v>11525</v>
      </c>
      <c r="AA17" s="16"/>
      <c r="AB17"/>
      <c r="AC17" s="55" t="s">
        <v>59</v>
      </c>
      <c r="AD17" t="s">
        <v>95</v>
      </c>
    </row>
    <row r="18" spans="1:30" ht="22.5" customHeight="1">
      <c r="A18" s="369"/>
      <c r="B18" s="357"/>
      <c r="C18" s="357"/>
      <c r="D18" s="357"/>
      <c r="E18" s="357"/>
      <c r="F18" s="357"/>
      <c r="G18" s="357"/>
      <c r="H18" s="357"/>
      <c r="I18" s="357"/>
      <c r="J18" s="15" t="s">
        <v>26</v>
      </c>
      <c r="K18" s="60">
        <v>264</v>
      </c>
      <c r="L18" s="60">
        <v>475</v>
      </c>
      <c r="M18" s="60">
        <v>3690</v>
      </c>
      <c r="N18" s="60">
        <v>652</v>
      </c>
      <c r="O18" s="60">
        <v>274</v>
      </c>
      <c r="P18" s="60">
        <v>122</v>
      </c>
      <c r="Q18" s="60">
        <v>506</v>
      </c>
      <c r="R18" s="284">
        <v>684</v>
      </c>
      <c r="S18" s="60">
        <v>4964</v>
      </c>
      <c r="T18" s="59"/>
      <c r="U18" s="59"/>
      <c r="V18" s="59"/>
      <c r="W18" s="59"/>
      <c r="X18" s="59"/>
      <c r="Y18" s="59"/>
      <c r="Z18" s="49">
        <f t="shared" si="0"/>
        <v>11631</v>
      </c>
      <c r="AA18" s="16"/>
      <c r="AB18"/>
      <c r="AC18" s="55" t="s">
        <v>59</v>
      </c>
      <c r="AD18" t="s">
        <v>96</v>
      </c>
    </row>
    <row r="19" spans="1:30" ht="22.5" customHeight="1">
      <c r="A19" s="369"/>
      <c r="B19" s="357"/>
      <c r="C19" s="357"/>
      <c r="D19" s="357"/>
      <c r="E19" s="357"/>
      <c r="F19" s="357"/>
      <c r="G19" s="357"/>
      <c r="H19" s="357"/>
      <c r="I19" s="357"/>
      <c r="J19" s="15" t="s">
        <v>27</v>
      </c>
      <c r="K19" s="50">
        <f>SUM(K17:K18)</f>
        <v>697</v>
      </c>
      <c r="L19" s="50">
        <f t="shared" ref="L19:S19" si="2">SUM(L17:L18)</f>
        <v>1030</v>
      </c>
      <c r="M19" s="50">
        <f t="shared" si="2"/>
        <v>7152</v>
      </c>
      <c r="N19" s="50">
        <f t="shared" si="2"/>
        <v>1452</v>
      </c>
      <c r="O19" s="50">
        <f t="shared" si="2"/>
        <v>543</v>
      </c>
      <c r="P19" s="50">
        <f t="shared" si="2"/>
        <v>380</v>
      </c>
      <c r="Q19" s="50">
        <f t="shared" si="2"/>
        <v>1029</v>
      </c>
      <c r="R19" s="50">
        <f t="shared" si="2"/>
        <v>1557</v>
      </c>
      <c r="S19" s="50">
        <f t="shared" si="2"/>
        <v>9316</v>
      </c>
      <c r="T19" s="59"/>
      <c r="U19" s="59"/>
      <c r="V19" s="59"/>
      <c r="W19" s="59"/>
      <c r="X19" s="59"/>
      <c r="Y19" s="59"/>
      <c r="Z19" s="50">
        <f t="shared" si="0"/>
        <v>23156</v>
      </c>
      <c r="AA19" s="16"/>
      <c r="AB19"/>
      <c r="AC19" s="55"/>
      <c r="AD19" t="s">
        <v>97</v>
      </c>
    </row>
    <row r="20" spans="1:30" ht="22.5" customHeight="1">
      <c r="A20" s="369"/>
      <c r="B20" s="357" t="s">
        <v>78</v>
      </c>
      <c r="C20" s="357"/>
      <c r="D20" s="357"/>
      <c r="E20" s="357"/>
      <c r="F20" s="357"/>
      <c r="G20" s="357"/>
      <c r="H20" s="357"/>
      <c r="I20" s="357"/>
      <c r="J20" s="15" t="s">
        <v>25</v>
      </c>
      <c r="K20" s="60">
        <v>963</v>
      </c>
      <c r="L20" s="60">
        <v>1417</v>
      </c>
      <c r="M20" s="60">
        <v>4558</v>
      </c>
      <c r="N20" s="60">
        <v>2283</v>
      </c>
      <c r="O20" s="60">
        <v>640</v>
      </c>
      <c r="P20" s="284">
        <v>725</v>
      </c>
      <c r="Q20" s="60">
        <v>3645</v>
      </c>
      <c r="R20" s="60">
        <v>5515</v>
      </c>
      <c r="S20" s="60">
        <v>9042</v>
      </c>
      <c r="T20" s="59"/>
      <c r="U20" s="59"/>
      <c r="V20" s="59"/>
      <c r="W20" s="59"/>
      <c r="X20" s="59"/>
      <c r="Y20" s="59"/>
      <c r="Z20" s="49">
        <f t="shared" si="0"/>
        <v>28788</v>
      </c>
      <c r="AA20" s="16"/>
      <c r="AB20"/>
      <c r="AC20" s="55" t="s">
        <v>59</v>
      </c>
      <c r="AD20" t="s">
        <v>98</v>
      </c>
    </row>
    <row r="21" spans="1:30" ht="22.5" customHeight="1">
      <c r="A21" s="369"/>
      <c r="B21" s="357"/>
      <c r="C21" s="357"/>
      <c r="D21" s="357"/>
      <c r="E21" s="357"/>
      <c r="F21" s="357"/>
      <c r="G21" s="357"/>
      <c r="H21" s="357"/>
      <c r="I21" s="357"/>
      <c r="J21" s="15" t="s">
        <v>26</v>
      </c>
      <c r="K21" s="60">
        <v>1475</v>
      </c>
      <c r="L21" s="60">
        <v>2085</v>
      </c>
      <c r="M21" s="60">
        <v>6092</v>
      </c>
      <c r="N21" s="60">
        <v>3469</v>
      </c>
      <c r="O21" s="60">
        <v>1072</v>
      </c>
      <c r="P21" s="60">
        <v>1214</v>
      </c>
      <c r="Q21" s="60">
        <v>4699</v>
      </c>
      <c r="R21" s="284">
        <v>7080</v>
      </c>
      <c r="S21" s="60">
        <v>11061</v>
      </c>
      <c r="T21" s="59"/>
      <c r="U21" s="59"/>
      <c r="V21" s="59"/>
      <c r="W21" s="59"/>
      <c r="X21" s="59"/>
      <c r="Y21" s="59"/>
      <c r="Z21" s="49">
        <f t="shared" si="0"/>
        <v>38247</v>
      </c>
      <c r="AA21" s="16"/>
      <c r="AB21"/>
      <c r="AC21" s="55" t="s">
        <v>59</v>
      </c>
      <c r="AD21" t="s">
        <v>99</v>
      </c>
    </row>
    <row r="22" spans="1:30" ht="22.5" customHeight="1">
      <c r="A22" s="369"/>
      <c r="B22" s="357"/>
      <c r="C22" s="357"/>
      <c r="D22" s="357"/>
      <c r="E22" s="357"/>
      <c r="F22" s="357"/>
      <c r="G22" s="357"/>
      <c r="H22" s="357"/>
      <c r="I22" s="357"/>
      <c r="J22" s="15" t="s">
        <v>27</v>
      </c>
      <c r="K22" s="50">
        <f>SUM(K20:K21)</f>
        <v>2438</v>
      </c>
      <c r="L22" s="50">
        <f t="shared" ref="L22:S22" si="3">SUM(L20:L21)</f>
        <v>3502</v>
      </c>
      <c r="M22" s="50">
        <f t="shared" si="3"/>
        <v>10650</v>
      </c>
      <c r="N22" s="50">
        <f t="shared" si="3"/>
        <v>5752</v>
      </c>
      <c r="O22" s="50">
        <f t="shared" si="3"/>
        <v>1712</v>
      </c>
      <c r="P22" s="50">
        <f t="shared" si="3"/>
        <v>1939</v>
      </c>
      <c r="Q22" s="50">
        <f t="shared" si="3"/>
        <v>8344</v>
      </c>
      <c r="R22" s="50">
        <f t="shared" si="3"/>
        <v>12595</v>
      </c>
      <c r="S22" s="50">
        <f t="shared" si="3"/>
        <v>20103</v>
      </c>
      <c r="T22" s="59"/>
      <c r="U22" s="59"/>
      <c r="V22" s="59"/>
      <c r="W22" s="59"/>
      <c r="X22" s="59"/>
      <c r="Y22" s="59"/>
      <c r="Z22" s="50">
        <f t="shared" si="0"/>
        <v>67035</v>
      </c>
      <c r="AA22" s="16"/>
      <c r="AB22"/>
      <c r="AC22" s="55"/>
      <c r="AD22" t="s">
        <v>100</v>
      </c>
    </row>
    <row r="23" spans="1:30" ht="22.5" customHeight="1">
      <c r="A23" s="369"/>
      <c r="B23" s="371" t="s">
        <v>57</v>
      </c>
      <c r="C23" s="372"/>
      <c r="D23" s="372"/>
      <c r="E23" s="372"/>
      <c r="F23" s="372"/>
      <c r="G23" s="372"/>
      <c r="H23" s="372"/>
      <c r="I23" s="373"/>
      <c r="J23" s="15" t="s">
        <v>25</v>
      </c>
      <c r="K23" s="50">
        <f>K14+K17+K20</f>
        <v>117605</v>
      </c>
      <c r="L23" s="50">
        <f t="shared" ref="L23:S25" si="4">L14+L17+L20</f>
        <v>182001</v>
      </c>
      <c r="M23" s="50">
        <f t="shared" si="4"/>
        <v>197270</v>
      </c>
      <c r="N23" s="50">
        <f t="shared" si="4"/>
        <v>186982</v>
      </c>
      <c r="O23" s="50">
        <f t="shared" si="4"/>
        <v>79922</v>
      </c>
      <c r="P23" s="50">
        <f t="shared" si="4"/>
        <v>95020</v>
      </c>
      <c r="Q23" s="50">
        <f t="shared" si="4"/>
        <v>196487</v>
      </c>
      <c r="R23" s="50">
        <f t="shared" si="4"/>
        <v>298559</v>
      </c>
      <c r="S23" s="50">
        <f t="shared" si="4"/>
        <v>242894</v>
      </c>
      <c r="T23" s="59"/>
      <c r="U23" s="59"/>
      <c r="V23" s="59"/>
      <c r="W23" s="59"/>
      <c r="X23" s="59"/>
      <c r="Y23" s="59"/>
      <c r="Z23" s="50">
        <f t="shared" ref="Z23" si="5">Z14+Z17+Z20</f>
        <v>1596740</v>
      </c>
      <c r="AA23" s="16"/>
      <c r="AB23"/>
      <c r="AC23" s="55"/>
      <c r="AD23" t="s">
        <v>101</v>
      </c>
    </row>
    <row r="24" spans="1:30" ht="22.5" customHeight="1">
      <c r="A24" s="369"/>
      <c r="B24" s="374"/>
      <c r="C24" s="375"/>
      <c r="D24" s="375"/>
      <c r="E24" s="375"/>
      <c r="F24" s="375"/>
      <c r="G24" s="375"/>
      <c r="H24" s="375"/>
      <c r="I24" s="376"/>
      <c r="J24" s="15" t="s">
        <v>26</v>
      </c>
      <c r="K24" s="50">
        <f>K15+K18+K21</f>
        <v>120814</v>
      </c>
      <c r="L24" s="50">
        <f t="shared" si="4"/>
        <v>188681</v>
      </c>
      <c r="M24" s="50">
        <f t="shared" si="4"/>
        <v>205141</v>
      </c>
      <c r="N24" s="50">
        <f t="shared" si="4"/>
        <v>190252</v>
      </c>
      <c r="O24" s="50">
        <f t="shared" si="4"/>
        <v>82413</v>
      </c>
      <c r="P24" s="50">
        <f t="shared" si="4"/>
        <v>94670</v>
      </c>
      <c r="Q24" s="50">
        <f t="shared" si="4"/>
        <v>193081</v>
      </c>
      <c r="R24" s="50">
        <f t="shared" si="4"/>
        <v>298030</v>
      </c>
      <c r="S24" s="50">
        <f t="shared" si="4"/>
        <v>250657</v>
      </c>
      <c r="T24" s="59"/>
      <c r="U24" s="59"/>
      <c r="V24" s="59"/>
      <c r="W24" s="59"/>
      <c r="X24" s="59"/>
      <c r="Y24" s="59"/>
      <c r="Z24" s="50">
        <f t="shared" ref="Z24" si="6">Z15+Z18+Z21</f>
        <v>1623739</v>
      </c>
      <c r="AA24" s="16"/>
      <c r="AB24"/>
      <c r="AC24" s="55"/>
      <c r="AD24" t="s">
        <v>102</v>
      </c>
    </row>
    <row r="25" spans="1:30" ht="22.5" customHeight="1">
      <c r="A25" s="370"/>
      <c r="B25" s="377"/>
      <c r="C25" s="378"/>
      <c r="D25" s="378"/>
      <c r="E25" s="378"/>
      <c r="F25" s="378"/>
      <c r="G25" s="378"/>
      <c r="H25" s="378"/>
      <c r="I25" s="379"/>
      <c r="J25" s="15" t="s">
        <v>27</v>
      </c>
      <c r="K25" s="50">
        <f>K16+K19+K22</f>
        <v>238419</v>
      </c>
      <c r="L25" s="50">
        <f t="shared" si="4"/>
        <v>370682</v>
      </c>
      <c r="M25" s="50">
        <f t="shared" si="4"/>
        <v>402411</v>
      </c>
      <c r="N25" s="50">
        <f t="shared" si="4"/>
        <v>377234</v>
      </c>
      <c r="O25" s="50">
        <f t="shared" si="4"/>
        <v>162335</v>
      </c>
      <c r="P25" s="50">
        <f t="shared" si="4"/>
        <v>189690</v>
      </c>
      <c r="Q25" s="50">
        <f t="shared" si="4"/>
        <v>389568</v>
      </c>
      <c r="R25" s="50">
        <f t="shared" si="4"/>
        <v>596589</v>
      </c>
      <c r="S25" s="50">
        <f t="shared" si="4"/>
        <v>493551</v>
      </c>
      <c r="T25" s="59"/>
      <c r="U25" s="59"/>
      <c r="V25" s="59"/>
      <c r="W25" s="59"/>
      <c r="X25" s="59"/>
      <c r="Y25" s="59"/>
      <c r="Z25" s="50">
        <f t="shared" ref="Z25" si="7">Z16+Z19+Z22</f>
        <v>3220479</v>
      </c>
      <c r="AA25" s="16"/>
      <c r="AB25"/>
      <c r="AC25" s="55"/>
      <c r="AD25" t="s">
        <v>103</v>
      </c>
    </row>
    <row r="26" spans="1:30" ht="22.5" customHeight="1">
      <c r="A26" s="34" t="s">
        <v>28</v>
      </c>
      <c r="B26" s="380" t="s">
        <v>29</v>
      </c>
      <c r="C26" s="381"/>
      <c r="D26" s="381"/>
      <c r="E26" s="381"/>
      <c r="F26" s="381"/>
      <c r="G26" s="381"/>
      <c r="H26" s="381"/>
      <c r="I26" s="381"/>
      <c r="J26" s="381"/>
      <c r="K26" s="381"/>
      <c r="L26" s="381"/>
      <c r="M26" s="381"/>
      <c r="N26" s="381"/>
      <c r="O26" s="381"/>
      <c r="P26" s="381"/>
      <c r="Q26" s="381"/>
      <c r="R26" s="381"/>
      <c r="S26" s="381"/>
      <c r="T26" s="381"/>
      <c r="U26" s="381"/>
      <c r="V26" s="381"/>
      <c r="W26" s="381"/>
      <c r="X26" s="381"/>
      <c r="Y26" s="381"/>
      <c r="Z26" s="382"/>
      <c r="AA26" s="16"/>
      <c r="AB26"/>
      <c r="AC26" s="56"/>
      <c r="AD26"/>
    </row>
    <row r="27" spans="1:30" ht="22.5" customHeight="1">
      <c r="A27" s="368"/>
      <c r="B27" s="357" t="s">
        <v>76</v>
      </c>
      <c r="C27" s="357"/>
      <c r="D27" s="357"/>
      <c r="E27" s="357"/>
      <c r="F27" s="357"/>
      <c r="G27" s="357"/>
      <c r="H27" s="357"/>
      <c r="I27" s="357"/>
      <c r="J27" s="15" t="s">
        <v>25</v>
      </c>
      <c r="K27" s="284">
        <v>93537</v>
      </c>
      <c r="L27" s="284">
        <v>160072</v>
      </c>
      <c r="M27" s="284">
        <v>160959</v>
      </c>
      <c r="N27" s="60">
        <v>165287</v>
      </c>
      <c r="O27" s="60">
        <v>66310</v>
      </c>
      <c r="P27" s="60">
        <v>82622</v>
      </c>
      <c r="Q27" s="60">
        <v>155675</v>
      </c>
      <c r="R27" s="60">
        <v>220247</v>
      </c>
      <c r="S27" s="60">
        <v>175858</v>
      </c>
      <c r="T27" s="59"/>
      <c r="U27" s="59"/>
      <c r="V27" s="59"/>
      <c r="W27" s="59"/>
      <c r="X27" s="59"/>
      <c r="Y27" s="59"/>
      <c r="Z27" s="50">
        <f t="shared" ref="Z27:Z35" si="8">SUM(K27:Y27)</f>
        <v>1280567</v>
      </c>
      <c r="AA27" s="16"/>
      <c r="AB27" t="s">
        <v>60</v>
      </c>
      <c r="AC27" s="55" t="s">
        <v>61</v>
      </c>
      <c r="AD27" t="s">
        <v>104</v>
      </c>
    </row>
    <row r="28" spans="1:30" ht="22.5" customHeight="1">
      <c r="A28" s="369"/>
      <c r="B28" s="357"/>
      <c r="C28" s="357"/>
      <c r="D28" s="357"/>
      <c r="E28" s="357"/>
      <c r="F28" s="357"/>
      <c r="G28" s="357"/>
      <c r="H28" s="357"/>
      <c r="I28" s="357"/>
      <c r="J28" s="15" t="s">
        <v>26</v>
      </c>
      <c r="K28" s="284">
        <v>94120</v>
      </c>
      <c r="L28" s="284">
        <v>161416</v>
      </c>
      <c r="M28" s="284">
        <v>163396</v>
      </c>
      <c r="N28" s="60">
        <v>164182</v>
      </c>
      <c r="O28" s="60">
        <v>64695</v>
      </c>
      <c r="P28" s="60">
        <v>79147</v>
      </c>
      <c r="Q28" s="60">
        <v>140071</v>
      </c>
      <c r="R28" s="60">
        <v>205758</v>
      </c>
      <c r="S28" s="60">
        <v>178217</v>
      </c>
      <c r="T28" s="59"/>
      <c r="U28" s="59"/>
      <c r="V28" s="59"/>
      <c r="W28" s="59"/>
      <c r="X28" s="59"/>
      <c r="Y28" s="59"/>
      <c r="Z28" s="50">
        <f t="shared" si="8"/>
        <v>1251002</v>
      </c>
      <c r="AA28" s="16"/>
      <c r="AB28"/>
      <c r="AC28" s="55" t="s">
        <v>61</v>
      </c>
      <c r="AD28" t="s">
        <v>105</v>
      </c>
    </row>
    <row r="29" spans="1:30" ht="22.5" customHeight="1">
      <c r="A29" s="369"/>
      <c r="B29" s="357"/>
      <c r="C29" s="357"/>
      <c r="D29" s="357"/>
      <c r="E29" s="357"/>
      <c r="F29" s="357"/>
      <c r="G29" s="357"/>
      <c r="H29" s="357"/>
      <c r="I29" s="357"/>
      <c r="J29" s="15" t="s">
        <v>27</v>
      </c>
      <c r="K29" s="50">
        <f>SUM(K27:K28)</f>
        <v>187657</v>
      </c>
      <c r="L29" s="50">
        <f t="shared" ref="L29:S29" si="9">SUM(L27:L28)</f>
        <v>321488</v>
      </c>
      <c r="M29" s="50">
        <f t="shared" si="9"/>
        <v>324355</v>
      </c>
      <c r="N29" s="50">
        <f t="shared" si="9"/>
        <v>329469</v>
      </c>
      <c r="O29" s="50">
        <f t="shared" si="9"/>
        <v>131005</v>
      </c>
      <c r="P29" s="50">
        <f t="shared" si="9"/>
        <v>161769</v>
      </c>
      <c r="Q29" s="50">
        <f t="shared" si="9"/>
        <v>295746</v>
      </c>
      <c r="R29" s="50">
        <f t="shared" si="9"/>
        <v>426005</v>
      </c>
      <c r="S29" s="50">
        <f t="shared" si="9"/>
        <v>354075</v>
      </c>
      <c r="T29" s="59"/>
      <c r="U29" s="59"/>
      <c r="V29" s="59"/>
      <c r="W29" s="59"/>
      <c r="X29" s="59"/>
      <c r="Y29" s="59"/>
      <c r="Z29" s="50">
        <f t="shared" si="8"/>
        <v>2531569</v>
      </c>
      <c r="AA29" s="16"/>
      <c r="AB29"/>
      <c r="AC29" s="55" t="s">
        <v>127</v>
      </c>
      <c r="AD29" t="s">
        <v>106</v>
      </c>
    </row>
    <row r="30" spans="1:30" ht="22.5" customHeight="1">
      <c r="A30" s="369"/>
      <c r="B30" s="357" t="s">
        <v>77</v>
      </c>
      <c r="C30" s="357"/>
      <c r="D30" s="357"/>
      <c r="E30" s="357"/>
      <c r="F30" s="357"/>
      <c r="G30" s="357"/>
      <c r="H30" s="357"/>
      <c r="I30" s="357"/>
      <c r="J30" s="15" t="s">
        <v>25</v>
      </c>
      <c r="K30" s="284">
        <v>186</v>
      </c>
      <c r="L30" s="60">
        <v>315</v>
      </c>
      <c r="M30" s="284">
        <v>791</v>
      </c>
      <c r="N30" s="60">
        <v>176</v>
      </c>
      <c r="O30" s="60">
        <v>169</v>
      </c>
      <c r="P30" s="284">
        <v>157</v>
      </c>
      <c r="Q30" s="60">
        <v>416</v>
      </c>
      <c r="R30" s="60">
        <v>480</v>
      </c>
      <c r="S30" s="60">
        <v>1624</v>
      </c>
      <c r="T30" s="59"/>
      <c r="U30" s="59"/>
      <c r="V30" s="59"/>
      <c r="W30" s="59"/>
      <c r="X30" s="59"/>
      <c r="Y30" s="59"/>
      <c r="Z30" s="50">
        <f t="shared" si="8"/>
        <v>4314</v>
      </c>
      <c r="AA30" s="16"/>
      <c r="AB30" t="s">
        <v>62</v>
      </c>
      <c r="AC30" s="55" t="s">
        <v>61</v>
      </c>
      <c r="AD30" t="s">
        <v>107</v>
      </c>
    </row>
    <row r="31" spans="1:30" ht="22.5" customHeight="1">
      <c r="A31" s="369"/>
      <c r="B31" s="357"/>
      <c r="C31" s="357"/>
      <c r="D31" s="357"/>
      <c r="E31" s="357"/>
      <c r="F31" s="357"/>
      <c r="G31" s="357"/>
      <c r="H31" s="357"/>
      <c r="I31" s="357"/>
      <c r="J31" s="15" t="s">
        <v>26</v>
      </c>
      <c r="K31" s="284">
        <v>114</v>
      </c>
      <c r="L31" s="284">
        <v>232</v>
      </c>
      <c r="M31" s="284">
        <v>721</v>
      </c>
      <c r="N31" s="60">
        <v>141</v>
      </c>
      <c r="O31" s="60">
        <v>199</v>
      </c>
      <c r="P31" s="60">
        <v>73</v>
      </c>
      <c r="Q31" s="60">
        <v>425</v>
      </c>
      <c r="R31" s="60">
        <v>275</v>
      </c>
      <c r="S31" s="60">
        <v>1892</v>
      </c>
      <c r="T31" s="59"/>
      <c r="U31" s="59"/>
      <c r="V31" s="59"/>
      <c r="W31" s="59"/>
      <c r="X31" s="59"/>
      <c r="Y31" s="59"/>
      <c r="Z31" s="50">
        <f t="shared" si="8"/>
        <v>4072</v>
      </c>
      <c r="AA31" s="16"/>
      <c r="AB31"/>
      <c r="AC31" s="55" t="s">
        <v>61</v>
      </c>
      <c r="AD31" t="s">
        <v>108</v>
      </c>
    </row>
    <row r="32" spans="1:30" ht="22.5" customHeight="1">
      <c r="A32" s="369"/>
      <c r="B32" s="357"/>
      <c r="C32" s="357"/>
      <c r="D32" s="357"/>
      <c r="E32" s="357"/>
      <c r="F32" s="357"/>
      <c r="G32" s="357"/>
      <c r="H32" s="357"/>
      <c r="I32" s="357"/>
      <c r="J32" s="15" t="s">
        <v>27</v>
      </c>
      <c r="K32" s="50">
        <f>SUM(K30:K31)</f>
        <v>300</v>
      </c>
      <c r="L32" s="50">
        <f t="shared" ref="L32:S32" si="10">SUM(L30:L31)</f>
        <v>547</v>
      </c>
      <c r="M32" s="50">
        <f t="shared" si="10"/>
        <v>1512</v>
      </c>
      <c r="N32" s="50">
        <f t="shared" si="10"/>
        <v>317</v>
      </c>
      <c r="O32" s="50">
        <f t="shared" si="10"/>
        <v>368</v>
      </c>
      <c r="P32" s="50">
        <f t="shared" si="10"/>
        <v>230</v>
      </c>
      <c r="Q32" s="50">
        <f t="shared" si="10"/>
        <v>841</v>
      </c>
      <c r="R32" s="50">
        <f t="shared" si="10"/>
        <v>755</v>
      </c>
      <c r="S32" s="50">
        <f t="shared" si="10"/>
        <v>3516</v>
      </c>
      <c r="T32" s="59"/>
      <c r="U32" s="59"/>
      <c r="V32" s="59"/>
      <c r="W32" s="59"/>
      <c r="X32" s="59"/>
      <c r="Y32" s="59"/>
      <c r="Z32" s="50">
        <f t="shared" si="8"/>
        <v>8386</v>
      </c>
      <c r="AA32" s="16"/>
      <c r="AB32"/>
      <c r="AC32" s="55" t="s">
        <v>127</v>
      </c>
      <c r="AD32" t="s">
        <v>109</v>
      </c>
    </row>
    <row r="33" spans="1:34" ht="22.5" customHeight="1">
      <c r="A33" s="369"/>
      <c r="B33" s="357" t="s">
        <v>78</v>
      </c>
      <c r="C33" s="357"/>
      <c r="D33" s="357"/>
      <c r="E33" s="357"/>
      <c r="F33" s="357"/>
      <c r="G33" s="357"/>
      <c r="H33" s="357"/>
      <c r="I33" s="357"/>
      <c r="J33" s="15" t="s">
        <v>25</v>
      </c>
      <c r="K33" s="60">
        <v>963</v>
      </c>
      <c r="L33" s="60">
        <v>1408</v>
      </c>
      <c r="M33" s="284">
        <v>4376</v>
      </c>
      <c r="N33" s="60">
        <v>2274</v>
      </c>
      <c r="O33" s="60">
        <v>640</v>
      </c>
      <c r="P33" s="284">
        <v>722</v>
      </c>
      <c r="Q33" s="60">
        <v>3642</v>
      </c>
      <c r="R33" s="60">
        <v>5501</v>
      </c>
      <c r="S33" s="60">
        <v>8882</v>
      </c>
      <c r="T33" s="59"/>
      <c r="U33" s="59"/>
      <c r="V33" s="59"/>
      <c r="W33" s="59"/>
      <c r="X33" s="59"/>
      <c r="Y33" s="59"/>
      <c r="Z33" s="50">
        <f t="shared" si="8"/>
        <v>28408</v>
      </c>
      <c r="AA33" s="16"/>
      <c r="AB33" t="s">
        <v>63</v>
      </c>
      <c r="AC33" s="55" t="s">
        <v>61</v>
      </c>
      <c r="AD33" t="s">
        <v>110</v>
      </c>
    </row>
    <row r="34" spans="1:34" ht="22.5" customHeight="1">
      <c r="A34" s="369"/>
      <c r="B34" s="357"/>
      <c r="C34" s="357"/>
      <c r="D34" s="357"/>
      <c r="E34" s="357"/>
      <c r="F34" s="357"/>
      <c r="G34" s="357"/>
      <c r="H34" s="357"/>
      <c r="I34" s="357"/>
      <c r="J34" s="15" t="s">
        <v>26</v>
      </c>
      <c r="K34" s="60">
        <v>1475</v>
      </c>
      <c r="L34" s="60">
        <v>2065</v>
      </c>
      <c r="M34" s="284">
        <v>5898</v>
      </c>
      <c r="N34" s="60">
        <v>3464</v>
      </c>
      <c r="O34" s="60">
        <v>1072</v>
      </c>
      <c r="P34" s="60">
        <v>1213</v>
      </c>
      <c r="Q34" s="60">
        <v>4690</v>
      </c>
      <c r="R34" s="60">
        <v>7066</v>
      </c>
      <c r="S34" s="60">
        <v>10895</v>
      </c>
      <c r="T34" s="59"/>
      <c r="U34" s="59"/>
      <c r="V34" s="59"/>
      <c r="W34" s="59"/>
      <c r="X34" s="59"/>
      <c r="Y34" s="59"/>
      <c r="Z34" s="50">
        <f t="shared" si="8"/>
        <v>37838</v>
      </c>
      <c r="AA34" s="16"/>
      <c r="AB34"/>
      <c r="AC34" s="55" t="s">
        <v>61</v>
      </c>
      <c r="AD34" t="s">
        <v>111</v>
      </c>
    </row>
    <row r="35" spans="1:34" ht="22.5" customHeight="1">
      <c r="A35" s="369"/>
      <c r="B35" s="357"/>
      <c r="C35" s="357"/>
      <c r="D35" s="357"/>
      <c r="E35" s="357"/>
      <c r="F35" s="357"/>
      <c r="G35" s="357"/>
      <c r="H35" s="357"/>
      <c r="I35" s="357"/>
      <c r="J35" s="15" t="s">
        <v>27</v>
      </c>
      <c r="K35" s="50">
        <f>SUM(K33:K34)</f>
        <v>2438</v>
      </c>
      <c r="L35" s="50">
        <f t="shared" ref="L35:S35" si="11">SUM(L33:L34)</f>
        <v>3473</v>
      </c>
      <c r="M35" s="50">
        <f t="shared" si="11"/>
        <v>10274</v>
      </c>
      <c r="N35" s="50">
        <f t="shared" si="11"/>
        <v>5738</v>
      </c>
      <c r="O35" s="50">
        <f t="shared" si="11"/>
        <v>1712</v>
      </c>
      <c r="P35" s="50">
        <f t="shared" si="11"/>
        <v>1935</v>
      </c>
      <c r="Q35" s="50">
        <f t="shared" si="11"/>
        <v>8332</v>
      </c>
      <c r="R35" s="50">
        <f t="shared" si="11"/>
        <v>12567</v>
      </c>
      <c r="S35" s="50">
        <f t="shared" si="11"/>
        <v>19777</v>
      </c>
      <c r="T35" s="59"/>
      <c r="U35" s="59"/>
      <c r="V35" s="59"/>
      <c r="W35" s="59"/>
      <c r="X35" s="59"/>
      <c r="Y35" s="59"/>
      <c r="Z35" s="50">
        <f t="shared" si="8"/>
        <v>66246</v>
      </c>
      <c r="AA35" s="16"/>
      <c r="AB35"/>
      <c r="AC35" s="55" t="s">
        <v>127</v>
      </c>
      <c r="AD35" t="s">
        <v>112</v>
      </c>
    </row>
    <row r="36" spans="1:34" ht="22.5" customHeight="1">
      <c r="A36" s="369"/>
      <c r="B36" s="371" t="s">
        <v>57</v>
      </c>
      <c r="C36" s="372"/>
      <c r="D36" s="372"/>
      <c r="E36" s="372"/>
      <c r="F36" s="372"/>
      <c r="G36" s="372"/>
      <c r="H36" s="372"/>
      <c r="I36" s="373"/>
      <c r="J36" s="15" t="s">
        <v>25</v>
      </c>
      <c r="K36" s="50">
        <f>K27+K30+K33</f>
        <v>94686</v>
      </c>
      <c r="L36" s="50">
        <f t="shared" ref="L36:S38" si="12">L27+L30+L33</f>
        <v>161795</v>
      </c>
      <c r="M36" s="50">
        <f t="shared" si="12"/>
        <v>166126</v>
      </c>
      <c r="N36" s="50">
        <f t="shared" si="12"/>
        <v>167737</v>
      </c>
      <c r="O36" s="50">
        <f t="shared" si="12"/>
        <v>67119</v>
      </c>
      <c r="P36" s="50">
        <f t="shared" si="12"/>
        <v>83501</v>
      </c>
      <c r="Q36" s="50">
        <f t="shared" si="12"/>
        <v>159733</v>
      </c>
      <c r="R36" s="50">
        <f t="shared" si="12"/>
        <v>226228</v>
      </c>
      <c r="S36" s="50">
        <f t="shared" si="12"/>
        <v>186364</v>
      </c>
      <c r="T36" s="59"/>
      <c r="U36" s="59"/>
      <c r="V36" s="59"/>
      <c r="W36" s="59"/>
      <c r="X36" s="59"/>
      <c r="Y36" s="59"/>
      <c r="Z36" s="50">
        <f t="shared" ref="Z36" si="13">Z27+Z30+Z33</f>
        <v>1313289</v>
      </c>
      <c r="AA36" s="16"/>
      <c r="AB36" s="18" t="s">
        <v>64</v>
      </c>
      <c r="AC36" s="55" t="s">
        <v>127</v>
      </c>
      <c r="AD36" t="s">
        <v>113</v>
      </c>
    </row>
    <row r="37" spans="1:34" ht="22.5" customHeight="1">
      <c r="A37" s="369"/>
      <c r="B37" s="374"/>
      <c r="C37" s="375"/>
      <c r="D37" s="375"/>
      <c r="E37" s="375"/>
      <c r="F37" s="375"/>
      <c r="G37" s="375"/>
      <c r="H37" s="375"/>
      <c r="I37" s="376"/>
      <c r="J37" s="15" t="s">
        <v>26</v>
      </c>
      <c r="K37" s="50">
        <f>K28+K31+K34</f>
        <v>95709</v>
      </c>
      <c r="L37" s="50">
        <f t="shared" si="12"/>
        <v>163713</v>
      </c>
      <c r="M37" s="50">
        <f t="shared" si="12"/>
        <v>170015</v>
      </c>
      <c r="N37" s="50">
        <f t="shared" si="12"/>
        <v>167787</v>
      </c>
      <c r="O37" s="50">
        <f t="shared" si="12"/>
        <v>65966</v>
      </c>
      <c r="P37" s="50">
        <f t="shared" si="12"/>
        <v>80433</v>
      </c>
      <c r="Q37" s="50">
        <f t="shared" si="12"/>
        <v>145186</v>
      </c>
      <c r="R37" s="50">
        <f t="shared" si="12"/>
        <v>213099</v>
      </c>
      <c r="S37" s="50">
        <f t="shared" si="12"/>
        <v>191004</v>
      </c>
      <c r="T37" s="59"/>
      <c r="U37" s="59"/>
      <c r="V37" s="59"/>
      <c r="W37" s="59"/>
      <c r="X37" s="59"/>
      <c r="Y37" s="59"/>
      <c r="Z37" s="50">
        <f t="shared" ref="Z37" si="14">Z28+Z31+Z34</f>
        <v>1292912</v>
      </c>
      <c r="AA37" s="16"/>
      <c r="AB37"/>
      <c r="AC37" s="55" t="s">
        <v>127</v>
      </c>
      <c r="AD37" t="s">
        <v>114</v>
      </c>
    </row>
    <row r="38" spans="1:34" ht="22.5" customHeight="1">
      <c r="A38" s="370"/>
      <c r="B38" s="377"/>
      <c r="C38" s="378"/>
      <c r="D38" s="378"/>
      <c r="E38" s="378"/>
      <c r="F38" s="378"/>
      <c r="G38" s="378"/>
      <c r="H38" s="378"/>
      <c r="I38" s="379"/>
      <c r="J38" s="15" t="s">
        <v>27</v>
      </c>
      <c r="K38" s="50">
        <f t="shared" ref="K38" si="15">K29+K32+K35</f>
        <v>190395</v>
      </c>
      <c r="L38" s="50">
        <f t="shared" si="12"/>
        <v>325508</v>
      </c>
      <c r="M38" s="50">
        <f t="shared" si="12"/>
        <v>336141</v>
      </c>
      <c r="N38" s="50">
        <f t="shared" si="12"/>
        <v>335524</v>
      </c>
      <c r="O38" s="50">
        <f t="shared" si="12"/>
        <v>133085</v>
      </c>
      <c r="P38" s="50">
        <f t="shared" si="12"/>
        <v>163934</v>
      </c>
      <c r="Q38" s="50">
        <f t="shared" si="12"/>
        <v>304919</v>
      </c>
      <c r="R38" s="50">
        <f t="shared" si="12"/>
        <v>439327</v>
      </c>
      <c r="S38" s="50">
        <f t="shared" si="12"/>
        <v>377368</v>
      </c>
      <c r="T38" s="59"/>
      <c r="U38" s="59"/>
      <c r="V38" s="59"/>
      <c r="W38" s="59"/>
      <c r="X38" s="59"/>
      <c r="Y38" s="59"/>
      <c r="Z38" s="50">
        <f t="shared" ref="Z38" si="16">Z29+Z32+Z35</f>
        <v>2606201</v>
      </c>
      <c r="AA38" s="16"/>
      <c r="AB38"/>
      <c r="AC38" s="55" t="s">
        <v>128</v>
      </c>
      <c r="AD38" t="s">
        <v>115</v>
      </c>
    </row>
    <row r="39" spans="1:34" ht="15.75" thickBot="1">
      <c r="AA39" s="16" t="s">
        <v>58</v>
      </c>
      <c r="AB39"/>
      <c r="AC39"/>
    </row>
    <row r="40" spans="1:34" ht="16.5" thickBot="1">
      <c r="B40" s="351" t="s">
        <v>116</v>
      </c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299" t="s">
        <v>35</v>
      </c>
      <c r="Q40" s="300"/>
      <c r="R40" s="300"/>
      <c r="S40" s="300"/>
      <c r="T40" s="300"/>
      <c r="U40" s="300"/>
      <c r="V40" s="300"/>
      <c r="W40" s="300"/>
      <c r="X40" s="300"/>
      <c r="Y40" s="301"/>
      <c r="AA40" s="16"/>
      <c r="AB40"/>
      <c r="AC40"/>
    </row>
    <row r="41" spans="1:34" s="22" customFormat="1" ht="22.5" customHeight="1" thickBot="1">
      <c r="A41" s="20"/>
      <c r="B41" s="337" t="s">
        <v>134</v>
      </c>
      <c r="C41" s="338"/>
      <c r="D41" s="339"/>
      <c r="E41" s="337" t="s">
        <v>135</v>
      </c>
      <c r="F41" s="338"/>
      <c r="G41" s="339"/>
      <c r="H41" s="337" t="s">
        <v>136</v>
      </c>
      <c r="I41" s="338"/>
      <c r="J41" s="339"/>
      <c r="K41" s="343" t="s">
        <v>137</v>
      </c>
      <c r="L41" s="344"/>
      <c r="M41" s="347" t="s">
        <v>138</v>
      </c>
      <c r="N41" s="347" t="s">
        <v>139</v>
      </c>
      <c r="O41" s="347" t="s">
        <v>140</v>
      </c>
      <c r="P41" s="61" t="s">
        <v>224</v>
      </c>
      <c r="Q41" s="62" t="s">
        <v>225</v>
      </c>
      <c r="R41" s="63" t="s">
        <v>226</v>
      </c>
      <c r="S41" s="64" t="s">
        <v>227</v>
      </c>
      <c r="T41" s="65" t="s">
        <v>228</v>
      </c>
      <c r="U41" s="66" t="s">
        <v>229</v>
      </c>
      <c r="V41" s="67" t="s">
        <v>230</v>
      </c>
      <c r="W41" s="68" t="s">
        <v>231</v>
      </c>
      <c r="X41" s="69" t="s">
        <v>232</v>
      </c>
      <c r="Y41" s="70" t="s">
        <v>233</v>
      </c>
      <c r="AA41" s="16"/>
      <c r="AB41" s="30"/>
      <c r="AC41" s="30"/>
    </row>
    <row r="42" spans="1:34" s="22" customFormat="1" ht="22.5" customHeight="1" thickBot="1">
      <c r="A42" s="20"/>
      <c r="B42" s="340"/>
      <c r="C42" s="341"/>
      <c r="D42" s="342"/>
      <c r="E42" s="340"/>
      <c r="F42" s="341"/>
      <c r="G42" s="342"/>
      <c r="H42" s="340"/>
      <c r="I42" s="341"/>
      <c r="J42" s="342"/>
      <c r="K42" s="345"/>
      <c r="L42" s="346"/>
      <c r="M42" s="348"/>
      <c r="N42" s="348"/>
      <c r="O42" s="348"/>
      <c r="P42" s="71" t="s">
        <v>234</v>
      </c>
      <c r="Q42" s="72" t="s">
        <v>235</v>
      </c>
      <c r="R42" s="73" t="s">
        <v>236</v>
      </c>
      <c r="S42" s="74" t="s">
        <v>237</v>
      </c>
      <c r="T42" s="75" t="s">
        <v>238</v>
      </c>
      <c r="U42" s="76" t="s">
        <v>239</v>
      </c>
      <c r="V42" s="77" t="s">
        <v>240</v>
      </c>
      <c r="W42" s="78" t="s">
        <v>241</v>
      </c>
      <c r="X42" s="79" t="s">
        <v>242</v>
      </c>
      <c r="Y42" s="80" t="s">
        <v>243</v>
      </c>
      <c r="AA42" s="30"/>
      <c r="AB42"/>
      <c r="AC42"/>
    </row>
    <row r="43" spans="1:34" s="22" customFormat="1" ht="22.5" customHeight="1" thickBot="1">
      <c r="A43" s="20"/>
      <c r="B43" s="325" t="s">
        <v>244</v>
      </c>
      <c r="C43" s="326"/>
      <c r="D43" s="327"/>
      <c r="E43" s="325" t="s">
        <v>244</v>
      </c>
      <c r="F43" s="326"/>
      <c r="G43" s="327"/>
      <c r="H43" s="325" t="s">
        <v>244</v>
      </c>
      <c r="I43" s="326"/>
      <c r="J43" s="327"/>
      <c r="K43" s="332" t="s">
        <v>244</v>
      </c>
      <c r="L43" s="333"/>
      <c r="M43" s="321" t="s">
        <v>244</v>
      </c>
      <c r="N43" s="321" t="s">
        <v>244</v>
      </c>
      <c r="O43" s="321" t="s">
        <v>244</v>
      </c>
      <c r="P43" s="81" t="s">
        <v>245</v>
      </c>
      <c r="Q43" s="82" t="s">
        <v>246</v>
      </c>
      <c r="R43" s="83" t="s">
        <v>247</v>
      </c>
      <c r="S43" s="84" t="s">
        <v>248</v>
      </c>
      <c r="T43" s="85" t="s">
        <v>249</v>
      </c>
      <c r="U43" s="86" t="s">
        <v>250</v>
      </c>
      <c r="V43" s="87" t="s">
        <v>251</v>
      </c>
      <c r="W43" s="88" t="s">
        <v>252</v>
      </c>
      <c r="X43" s="89" t="s">
        <v>253</v>
      </c>
      <c r="Y43" s="90" t="s">
        <v>254</v>
      </c>
      <c r="AA43" s="16"/>
      <c r="AB43"/>
      <c r="AC43"/>
    </row>
    <row r="44" spans="1:34" s="22" customFormat="1" ht="22.5" customHeight="1" thickBot="1">
      <c r="A44" s="20"/>
      <c r="B44" s="328"/>
      <c r="C44" s="326"/>
      <c r="D44" s="327"/>
      <c r="E44" s="328"/>
      <c r="F44" s="326"/>
      <c r="G44" s="327"/>
      <c r="H44" s="328"/>
      <c r="I44" s="326"/>
      <c r="J44" s="327"/>
      <c r="K44" s="334"/>
      <c r="L44" s="333"/>
      <c r="M44" s="322"/>
      <c r="N44" s="322"/>
      <c r="O44" s="322"/>
      <c r="P44" s="91" t="s">
        <v>255</v>
      </c>
      <c r="Q44" s="92" t="s">
        <v>256</v>
      </c>
      <c r="R44" s="93" t="s">
        <v>257</v>
      </c>
      <c r="S44" s="94" t="s">
        <v>258</v>
      </c>
      <c r="T44" s="95" t="s">
        <v>259</v>
      </c>
      <c r="U44" s="96" t="s">
        <v>260</v>
      </c>
      <c r="V44" s="97" t="s">
        <v>261</v>
      </c>
      <c r="W44" s="98" t="s">
        <v>262</v>
      </c>
      <c r="X44" s="99" t="s">
        <v>263</v>
      </c>
      <c r="Y44" s="100" t="s">
        <v>264</v>
      </c>
      <c r="AA44" s="16"/>
      <c r="AB44"/>
      <c r="AC44"/>
    </row>
    <row r="45" spans="1:34" s="22" customFormat="1" ht="22.5" customHeight="1" thickBot="1">
      <c r="A45" s="20"/>
      <c r="B45" s="329"/>
      <c r="C45" s="330"/>
      <c r="D45" s="331"/>
      <c r="E45" s="329"/>
      <c r="F45" s="330"/>
      <c r="G45" s="331"/>
      <c r="H45" s="329"/>
      <c r="I45" s="330"/>
      <c r="J45" s="331"/>
      <c r="K45" s="335"/>
      <c r="L45" s="336"/>
      <c r="M45" s="323"/>
      <c r="N45" s="323"/>
      <c r="O45" s="323"/>
      <c r="P45" s="101" t="s">
        <v>265</v>
      </c>
      <c r="Q45" s="102" t="s">
        <v>266</v>
      </c>
      <c r="R45" s="103" t="s">
        <v>267</v>
      </c>
      <c r="S45" s="104" t="s">
        <v>268</v>
      </c>
      <c r="T45" s="105" t="s">
        <v>269</v>
      </c>
      <c r="U45" s="106" t="s">
        <v>270</v>
      </c>
      <c r="V45" s="107" t="s">
        <v>271</v>
      </c>
      <c r="W45" s="108" t="s">
        <v>272</v>
      </c>
      <c r="X45" s="109" t="s">
        <v>273</v>
      </c>
      <c r="Y45" s="110" t="s">
        <v>274</v>
      </c>
      <c r="AA45" s="46"/>
      <c r="AC45"/>
    </row>
    <row r="46" spans="1:34">
      <c r="AC46"/>
      <c r="AF46" s="16"/>
    </row>
    <row r="47" spans="1:34" ht="15" customHeight="1">
      <c r="A47"/>
      <c r="C47" s="2"/>
      <c r="D47" s="2"/>
      <c r="E47" s="2"/>
      <c r="F47" s="2"/>
      <c r="G47" s="2"/>
      <c r="H47" s="2"/>
      <c r="I47" s="2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2"/>
      <c r="Y47" s="3"/>
      <c r="Z47" s="3"/>
      <c r="AA47" s="4"/>
      <c r="AC47"/>
      <c r="AD47" t="s">
        <v>209</v>
      </c>
      <c r="AH47" s="58" t="s">
        <v>222</v>
      </c>
    </row>
    <row r="48" spans="1:34" ht="22.5" customHeight="1">
      <c r="C48" s="2"/>
      <c r="D48" s="2"/>
      <c r="E48" s="2"/>
      <c r="F48" s="2"/>
      <c r="G48" s="2"/>
      <c r="H48" s="2"/>
      <c r="I48" s="324" t="s">
        <v>73</v>
      </c>
      <c r="J48" s="324"/>
      <c r="K48" s="324"/>
      <c r="L48" s="324"/>
      <c r="M48" s="324" t="s">
        <v>206</v>
      </c>
      <c r="N48" s="324"/>
      <c r="O48" s="324"/>
      <c r="P48" s="324"/>
      <c r="Q48" s="324"/>
      <c r="R48" s="324"/>
      <c r="S48" s="324"/>
      <c r="T48" s="324"/>
      <c r="U48" s="324"/>
      <c r="V48" s="324"/>
      <c r="X48" s="8"/>
      <c r="Y48" s="317" t="s">
        <v>72</v>
      </c>
      <c r="Z48" s="317"/>
      <c r="AC48"/>
      <c r="AH48" s="58" t="s">
        <v>221</v>
      </c>
    </row>
    <row r="49" spans="1:30" ht="22.5" customHeight="1">
      <c r="C49" s="2"/>
      <c r="D49" s="2"/>
      <c r="E49" s="2"/>
      <c r="F49" s="2"/>
      <c r="G49" s="2"/>
      <c r="H49" s="2"/>
      <c r="X49" s="8"/>
      <c r="Y49" s="317"/>
      <c r="Z49" s="317"/>
      <c r="AC49"/>
    </row>
    <row r="50" spans="1:30" ht="22.5" customHeight="1">
      <c r="C50" s="2"/>
      <c r="D50" s="2"/>
      <c r="E50" s="2"/>
      <c r="F50" s="2"/>
      <c r="G50" s="2"/>
      <c r="H50" s="2"/>
      <c r="I50" s="2"/>
      <c r="J50" s="318"/>
      <c r="K50" s="318"/>
      <c r="L50" s="318"/>
      <c r="M50" s="318"/>
      <c r="N50" s="7"/>
      <c r="O50" s="7"/>
      <c r="P50" s="7"/>
      <c r="Q50" s="7"/>
      <c r="R50" s="318"/>
      <c r="S50" s="318"/>
      <c r="T50" s="318"/>
      <c r="U50" s="318"/>
      <c r="V50" s="7"/>
      <c r="W50" s="7"/>
      <c r="Y50" s="319" t="s">
        <v>209</v>
      </c>
      <c r="Z50" s="319"/>
      <c r="AC50"/>
    </row>
    <row r="51" spans="1:30" ht="22.5" customHeight="1">
      <c r="A51" s="24"/>
      <c r="B51" s="24"/>
      <c r="C51" s="24"/>
      <c r="D51" s="24"/>
      <c r="E51" s="24"/>
      <c r="F51" s="24"/>
      <c r="G51" s="24"/>
      <c r="H51" s="24"/>
      <c r="I51" s="24"/>
      <c r="J51" s="318"/>
      <c r="K51" s="318"/>
      <c r="L51" s="318"/>
      <c r="M51" s="318"/>
      <c r="N51" s="3"/>
      <c r="O51" s="3"/>
      <c r="P51" s="3"/>
      <c r="Q51" s="3"/>
      <c r="R51" s="3"/>
      <c r="S51" s="3"/>
      <c r="T51" s="3"/>
      <c r="U51" s="3"/>
      <c r="V51" s="3"/>
      <c r="W51" s="320"/>
      <c r="X51" s="320"/>
      <c r="Y51" s="320"/>
      <c r="Z51" s="320"/>
      <c r="AC51"/>
    </row>
    <row r="52" spans="1:30" ht="22.5" customHeight="1">
      <c r="A52" s="24"/>
      <c r="B52" s="24"/>
      <c r="C52" s="24"/>
      <c r="D52" s="24"/>
      <c r="E52" s="24"/>
      <c r="F52" s="24"/>
      <c r="G52" s="24"/>
      <c r="H52" s="24"/>
      <c r="I52" s="24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320"/>
      <c r="X52" s="320"/>
      <c r="Y52" s="320"/>
      <c r="Z52" s="320"/>
      <c r="AC52"/>
    </row>
    <row r="53" spans="1:30" ht="22.5" customHeight="1">
      <c r="A53" s="24"/>
      <c r="B53" s="24"/>
      <c r="C53" s="24"/>
      <c r="D53" s="24"/>
      <c r="E53" s="24"/>
      <c r="F53" s="24"/>
      <c r="G53" s="24"/>
      <c r="H53" s="24"/>
      <c r="I53" s="24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313" t="s">
        <v>210</v>
      </c>
      <c r="X53" s="313"/>
      <c r="Y53" s="313"/>
      <c r="Z53" s="313"/>
      <c r="AC53"/>
    </row>
    <row r="54" spans="1:30" ht="24.95" customHeight="1">
      <c r="A54" s="10" t="s">
        <v>1</v>
      </c>
      <c r="B54" s="314" t="s">
        <v>2</v>
      </c>
      <c r="C54" s="314"/>
      <c r="D54" s="314"/>
      <c r="E54" s="314"/>
      <c r="F54" s="314"/>
      <c r="G54" s="314"/>
      <c r="H54" s="314"/>
      <c r="I54" s="314"/>
      <c r="J54" s="314"/>
      <c r="K54" s="314" t="s">
        <v>3</v>
      </c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16"/>
      <c r="AB54"/>
      <c r="AC54"/>
    </row>
    <row r="55" spans="1:30" ht="44.25" customHeight="1">
      <c r="A55" s="10" t="s">
        <v>66</v>
      </c>
      <c r="B55" s="315" t="s">
        <v>36</v>
      </c>
      <c r="C55" s="315"/>
      <c r="D55" s="315"/>
      <c r="E55" s="315"/>
      <c r="F55" s="315"/>
      <c r="G55" s="315"/>
      <c r="H55" s="315"/>
      <c r="I55" s="315"/>
      <c r="J55" s="315"/>
      <c r="K55" s="11" t="s">
        <v>144</v>
      </c>
      <c r="L55" s="11" t="s">
        <v>146</v>
      </c>
      <c r="M55" s="11" t="s">
        <v>148</v>
      </c>
      <c r="N55" s="11" t="s">
        <v>150</v>
      </c>
      <c r="O55" s="11" t="s">
        <v>152</v>
      </c>
      <c r="P55" s="11" t="s">
        <v>154</v>
      </c>
      <c r="Q55" s="11" t="s">
        <v>156</v>
      </c>
      <c r="R55" s="11" t="s">
        <v>158</v>
      </c>
      <c r="S55" s="11" t="s">
        <v>160</v>
      </c>
      <c r="T55" s="59"/>
      <c r="U55" s="59"/>
      <c r="V55" s="59"/>
      <c r="W55" s="59"/>
      <c r="X55" s="59"/>
      <c r="Y55" s="59"/>
      <c r="Z55" s="10" t="s">
        <v>161</v>
      </c>
      <c r="AA55" s="16"/>
      <c r="AB55"/>
      <c r="AC55"/>
      <c r="AD55" t="s">
        <v>142</v>
      </c>
    </row>
    <row r="56" spans="1:30" ht="12.75" customHeight="1">
      <c r="A56" s="12" t="s">
        <v>5</v>
      </c>
      <c r="B56" s="316" t="s">
        <v>6</v>
      </c>
      <c r="C56" s="316"/>
      <c r="D56" s="316"/>
      <c r="E56" s="316"/>
      <c r="F56" s="316"/>
      <c r="G56" s="316"/>
      <c r="H56" s="316"/>
      <c r="I56" s="316"/>
      <c r="J56" s="316"/>
      <c r="K56" s="13" t="s">
        <v>7</v>
      </c>
      <c r="L56" s="13" t="s">
        <v>8</v>
      </c>
      <c r="M56" s="13" t="s">
        <v>9</v>
      </c>
      <c r="N56" s="13" t="s">
        <v>10</v>
      </c>
      <c r="O56" s="13" t="s">
        <v>11</v>
      </c>
      <c r="P56" s="13" t="s">
        <v>12</v>
      </c>
      <c r="Q56" s="13" t="s">
        <v>13</v>
      </c>
      <c r="R56" s="13" t="s">
        <v>14</v>
      </c>
      <c r="S56" s="13" t="s">
        <v>15</v>
      </c>
      <c r="T56" s="13" t="s">
        <v>16</v>
      </c>
      <c r="U56" s="13" t="s">
        <v>17</v>
      </c>
      <c r="V56" s="13" t="s">
        <v>18</v>
      </c>
      <c r="W56" s="13" t="s">
        <v>19</v>
      </c>
      <c r="X56" s="13" t="s">
        <v>20</v>
      </c>
      <c r="Y56" s="13" t="s">
        <v>21</v>
      </c>
      <c r="Z56" s="13" t="s">
        <v>22</v>
      </c>
      <c r="AA56" s="25"/>
      <c r="AB56" s="25"/>
      <c r="AC56" s="25"/>
      <c r="AD56" s="25"/>
    </row>
    <row r="57" spans="1:30" ht="22.5" customHeight="1">
      <c r="A57" s="358" t="s">
        <v>37</v>
      </c>
      <c r="B57" s="359" t="s">
        <v>38</v>
      </c>
      <c r="C57" s="360"/>
      <c r="D57" s="360"/>
      <c r="E57" s="360"/>
      <c r="F57" s="360"/>
      <c r="G57" s="360"/>
      <c r="H57" s="360"/>
      <c r="I57" s="361"/>
      <c r="J57" s="15" t="s">
        <v>25</v>
      </c>
      <c r="K57" s="60">
        <v>126</v>
      </c>
      <c r="L57" s="60">
        <v>512</v>
      </c>
      <c r="M57" s="60">
        <v>133</v>
      </c>
      <c r="N57" s="60">
        <v>159</v>
      </c>
      <c r="O57" s="285">
        <v>330</v>
      </c>
      <c r="P57" s="60">
        <v>56</v>
      </c>
      <c r="Q57" s="60">
        <v>566</v>
      </c>
      <c r="R57" s="60">
        <v>130</v>
      </c>
      <c r="S57" s="284">
        <v>167</v>
      </c>
      <c r="T57" s="59"/>
      <c r="U57" s="59"/>
      <c r="V57" s="59"/>
      <c r="W57" s="59"/>
      <c r="X57" s="59"/>
      <c r="Y57" s="59"/>
      <c r="Z57" s="49">
        <f t="shared" ref="Z57:Z62" si="17">SUM(K57:Y57)</f>
        <v>2179</v>
      </c>
      <c r="AA57" s="16"/>
      <c r="AB57" t="s">
        <v>122</v>
      </c>
      <c r="AC57" s="55" t="s">
        <v>67</v>
      </c>
      <c r="AD57" t="s">
        <v>82</v>
      </c>
    </row>
    <row r="58" spans="1:30" ht="22.5" customHeight="1">
      <c r="A58" s="358"/>
      <c r="B58" s="362"/>
      <c r="C58" s="363"/>
      <c r="D58" s="363"/>
      <c r="E58" s="363"/>
      <c r="F58" s="363"/>
      <c r="G58" s="363"/>
      <c r="H58" s="363"/>
      <c r="I58" s="364"/>
      <c r="J58" s="15" t="s">
        <v>26</v>
      </c>
      <c r="K58" s="60">
        <v>99</v>
      </c>
      <c r="L58" s="60">
        <v>446</v>
      </c>
      <c r="M58" s="60">
        <v>156</v>
      </c>
      <c r="N58" s="60">
        <v>120</v>
      </c>
      <c r="O58" s="285">
        <v>203</v>
      </c>
      <c r="P58" s="60">
        <v>56</v>
      </c>
      <c r="Q58" s="60">
        <v>483</v>
      </c>
      <c r="R58" s="60">
        <v>146</v>
      </c>
      <c r="S58" s="284">
        <v>117</v>
      </c>
      <c r="T58" s="59"/>
      <c r="U58" s="59"/>
      <c r="V58" s="59"/>
      <c r="W58" s="59"/>
      <c r="X58" s="59"/>
      <c r="Y58" s="59"/>
      <c r="Z58" s="49">
        <f t="shared" si="17"/>
        <v>1826</v>
      </c>
      <c r="AA58" s="16"/>
      <c r="AB58"/>
      <c r="AC58" s="55" t="s">
        <v>67</v>
      </c>
      <c r="AD58" t="s">
        <v>83</v>
      </c>
    </row>
    <row r="59" spans="1:30" ht="22.5" customHeight="1">
      <c r="A59" s="358"/>
      <c r="B59" s="365"/>
      <c r="C59" s="366"/>
      <c r="D59" s="366"/>
      <c r="E59" s="366"/>
      <c r="F59" s="366"/>
      <c r="G59" s="366"/>
      <c r="H59" s="366"/>
      <c r="I59" s="367"/>
      <c r="J59" s="15" t="s">
        <v>27</v>
      </c>
      <c r="K59" s="50">
        <f t="shared" ref="K59:S59" si="18">SUM(K57:K58)</f>
        <v>225</v>
      </c>
      <c r="L59" s="50">
        <f t="shared" si="18"/>
        <v>958</v>
      </c>
      <c r="M59" s="50">
        <f t="shared" si="18"/>
        <v>289</v>
      </c>
      <c r="N59" s="50">
        <f t="shared" si="18"/>
        <v>279</v>
      </c>
      <c r="O59" s="50">
        <f t="shared" si="18"/>
        <v>533</v>
      </c>
      <c r="P59" s="50">
        <f t="shared" si="18"/>
        <v>112</v>
      </c>
      <c r="Q59" s="50">
        <f t="shared" si="18"/>
        <v>1049</v>
      </c>
      <c r="R59" s="50">
        <f t="shared" si="18"/>
        <v>276</v>
      </c>
      <c r="S59" s="50">
        <f t="shared" si="18"/>
        <v>284</v>
      </c>
      <c r="T59" s="59"/>
      <c r="U59" s="59"/>
      <c r="V59" s="59"/>
      <c r="W59" s="59"/>
      <c r="X59" s="59"/>
      <c r="Y59" s="59"/>
      <c r="Z59" s="50">
        <f t="shared" si="17"/>
        <v>4005</v>
      </c>
      <c r="AA59" s="16"/>
      <c r="AB59"/>
      <c r="AC59" s="55" t="s">
        <v>129</v>
      </c>
      <c r="AD59" t="s">
        <v>84</v>
      </c>
    </row>
    <row r="60" spans="1:30" ht="22.5" customHeight="1">
      <c r="A60" s="358" t="s">
        <v>39</v>
      </c>
      <c r="B60" s="359" t="s">
        <v>40</v>
      </c>
      <c r="C60" s="360"/>
      <c r="D60" s="360"/>
      <c r="E60" s="360"/>
      <c r="F60" s="360"/>
      <c r="G60" s="360"/>
      <c r="H60" s="360"/>
      <c r="I60" s="361"/>
      <c r="J60" s="15" t="s">
        <v>25</v>
      </c>
      <c r="K60" s="60">
        <v>76</v>
      </c>
      <c r="L60" s="284">
        <v>119</v>
      </c>
      <c r="M60" s="284">
        <v>95</v>
      </c>
      <c r="N60" s="60">
        <v>111</v>
      </c>
      <c r="O60" s="285">
        <v>91</v>
      </c>
      <c r="P60" s="60">
        <v>39</v>
      </c>
      <c r="Q60" s="60">
        <v>86</v>
      </c>
      <c r="R60" s="60">
        <v>78</v>
      </c>
      <c r="S60" s="284">
        <v>98</v>
      </c>
      <c r="T60" s="59"/>
      <c r="U60" s="59"/>
      <c r="V60" s="59"/>
      <c r="W60" s="59"/>
      <c r="X60" s="59"/>
      <c r="Y60" s="59"/>
      <c r="Z60" s="49">
        <f t="shared" si="17"/>
        <v>793</v>
      </c>
      <c r="AA60" s="16"/>
      <c r="AB60" s="18" t="s">
        <v>123</v>
      </c>
      <c r="AC60" s="55" t="s">
        <v>126</v>
      </c>
      <c r="AD60" t="s">
        <v>85</v>
      </c>
    </row>
    <row r="61" spans="1:30" ht="22.5" customHeight="1">
      <c r="A61" s="358"/>
      <c r="B61" s="362"/>
      <c r="C61" s="363"/>
      <c r="D61" s="363"/>
      <c r="E61" s="363"/>
      <c r="F61" s="363"/>
      <c r="G61" s="363"/>
      <c r="H61" s="363"/>
      <c r="I61" s="364"/>
      <c r="J61" s="15" t="s">
        <v>26</v>
      </c>
      <c r="K61" s="60">
        <v>48</v>
      </c>
      <c r="L61" s="284">
        <v>98</v>
      </c>
      <c r="M61" s="284">
        <v>117</v>
      </c>
      <c r="N61" s="60">
        <v>74</v>
      </c>
      <c r="O61" s="285">
        <v>58</v>
      </c>
      <c r="P61" s="60">
        <v>30</v>
      </c>
      <c r="Q61" s="60">
        <v>51</v>
      </c>
      <c r="R61" s="60">
        <v>83</v>
      </c>
      <c r="S61" s="284">
        <v>68</v>
      </c>
      <c r="T61" s="59"/>
      <c r="U61" s="59"/>
      <c r="V61" s="59"/>
      <c r="W61" s="59"/>
      <c r="X61" s="59"/>
      <c r="Y61" s="59"/>
      <c r="Z61" s="49">
        <f t="shared" si="17"/>
        <v>627</v>
      </c>
      <c r="AA61" s="16"/>
      <c r="AB61"/>
      <c r="AC61" s="55" t="s">
        <v>126</v>
      </c>
      <c r="AD61" t="s">
        <v>86</v>
      </c>
    </row>
    <row r="62" spans="1:30" ht="22.5" customHeight="1">
      <c r="A62" s="358"/>
      <c r="B62" s="365"/>
      <c r="C62" s="366"/>
      <c r="D62" s="366"/>
      <c r="E62" s="366"/>
      <c r="F62" s="366"/>
      <c r="G62" s="366"/>
      <c r="H62" s="366"/>
      <c r="I62" s="367"/>
      <c r="J62" s="15" t="s">
        <v>27</v>
      </c>
      <c r="K62" s="50">
        <f t="shared" ref="K62:S62" si="19">SUM(K60:K61)</f>
        <v>124</v>
      </c>
      <c r="L62" s="50">
        <f t="shared" si="19"/>
        <v>217</v>
      </c>
      <c r="M62" s="50">
        <f t="shared" si="19"/>
        <v>212</v>
      </c>
      <c r="N62" s="50">
        <f t="shared" si="19"/>
        <v>185</v>
      </c>
      <c r="O62" s="50">
        <f t="shared" si="19"/>
        <v>149</v>
      </c>
      <c r="P62" s="50">
        <f t="shared" si="19"/>
        <v>69</v>
      </c>
      <c r="Q62" s="50">
        <f t="shared" si="19"/>
        <v>137</v>
      </c>
      <c r="R62" s="50">
        <f t="shared" si="19"/>
        <v>161</v>
      </c>
      <c r="S62" s="50">
        <f t="shared" si="19"/>
        <v>166</v>
      </c>
      <c r="T62" s="59"/>
      <c r="U62" s="59"/>
      <c r="V62" s="59"/>
      <c r="W62" s="59"/>
      <c r="X62" s="59"/>
      <c r="Y62" s="59"/>
      <c r="Z62" s="50">
        <f t="shared" si="17"/>
        <v>1420</v>
      </c>
      <c r="AA62" s="26"/>
      <c r="AB62" s="16"/>
      <c r="AC62" s="55" t="s">
        <v>130</v>
      </c>
      <c r="AD62" s="16" t="s">
        <v>87</v>
      </c>
    </row>
    <row r="63" spans="1:30" ht="22.5" customHeight="1">
      <c r="A63" s="27" t="s">
        <v>41</v>
      </c>
      <c r="B63" s="315" t="s">
        <v>42</v>
      </c>
      <c r="C63" s="315"/>
      <c r="D63" s="315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16"/>
      <c r="AB63" s="16"/>
      <c r="AC63" s="55"/>
      <c r="AD63" s="16"/>
    </row>
    <row r="64" spans="1:30" ht="39.950000000000003" customHeight="1">
      <c r="A64" s="15" t="s">
        <v>37</v>
      </c>
      <c r="B64" s="357" t="s">
        <v>118</v>
      </c>
      <c r="C64" s="357"/>
      <c r="D64" s="357"/>
      <c r="E64" s="357"/>
      <c r="F64" s="357"/>
      <c r="G64" s="357"/>
      <c r="H64" s="357"/>
      <c r="I64" s="357"/>
      <c r="J64" s="357"/>
      <c r="K64" s="60">
        <v>239849</v>
      </c>
      <c r="L64" s="60">
        <v>374311</v>
      </c>
      <c r="M64" s="60">
        <v>392983</v>
      </c>
      <c r="N64" s="60">
        <v>379132</v>
      </c>
      <c r="O64" s="60">
        <v>163324</v>
      </c>
      <c r="P64" s="60">
        <v>191414</v>
      </c>
      <c r="Q64" s="60">
        <v>388173</v>
      </c>
      <c r="R64" s="60">
        <v>595099</v>
      </c>
      <c r="S64" s="60">
        <v>474115</v>
      </c>
      <c r="T64" s="59"/>
      <c r="U64" s="59"/>
      <c r="V64" s="59"/>
      <c r="W64" s="59"/>
      <c r="X64" s="59"/>
      <c r="Y64" s="59"/>
      <c r="Z64" s="49">
        <f>SUM(K64:Y64)</f>
        <v>3198400</v>
      </c>
      <c r="AA64" s="16"/>
      <c r="AB64" s="52" t="s">
        <v>124</v>
      </c>
      <c r="AC64" s="55" t="s">
        <v>59</v>
      </c>
      <c r="AD64" t="s">
        <v>88</v>
      </c>
    </row>
    <row r="65" spans="1:34" ht="39.950000000000003" customHeight="1">
      <c r="A65" s="15" t="s">
        <v>39</v>
      </c>
      <c r="B65" s="357" t="s">
        <v>43</v>
      </c>
      <c r="C65" s="357"/>
      <c r="D65" s="357"/>
      <c r="E65" s="357"/>
      <c r="F65" s="357"/>
      <c r="G65" s="357"/>
      <c r="H65" s="357"/>
      <c r="I65" s="357"/>
      <c r="J65" s="357"/>
      <c r="K65" s="284">
        <v>243</v>
      </c>
      <c r="L65" s="284">
        <v>262</v>
      </c>
      <c r="M65" s="284">
        <v>552</v>
      </c>
      <c r="N65" s="60">
        <v>322</v>
      </c>
      <c r="O65" s="60">
        <v>156</v>
      </c>
      <c r="P65" s="60">
        <v>128</v>
      </c>
      <c r="Q65" s="60">
        <v>199</v>
      </c>
      <c r="R65" s="60">
        <v>851</v>
      </c>
      <c r="S65" s="60">
        <v>873</v>
      </c>
      <c r="T65" s="59"/>
      <c r="U65" s="59"/>
      <c r="V65" s="59"/>
      <c r="W65" s="59"/>
      <c r="X65" s="59"/>
      <c r="Y65" s="59"/>
      <c r="Z65" s="49">
        <f>SUM(K65:Y65)</f>
        <v>3586</v>
      </c>
      <c r="AA65" s="16"/>
      <c r="AB65"/>
      <c r="AC65" s="55" t="s">
        <v>59</v>
      </c>
      <c r="AD65" t="s">
        <v>89</v>
      </c>
    </row>
    <row r="66" spans="1:34" ht="45.75" customHeight="1">
      <c r="A66" s="15" t="s">
        <v>44</v>
      </c>
      <c r="B66" s="357" t="s">
        <v>45</v>
      </c>
      <c r="C66" s="357"/>
      <c r="D66" s="357"/>
      <c r="E66" s="357"/>
      <c r="F66" s="357"/>
      <c r="G66" s="357"/>
      <c r="H66" s="357"/>
      <c r="I66" s="357"/>
      <c r="J66" s="357"/>
      <c r="K66" s="60">
        <v>49211</v>
      </c>
      <c r="L66" s="60">
        <v>48541</v>
      </c>
      <c r="M66" s="60">
        <v>56290</v>
      </c>
      <c r="N66" s="60">
        <v>43286</v>
      </c>
      <c r="O66" s="60">
        <v>30083</v>
      </c>
      <c r="P66" s="60">
        <v>27352</v>
      </c>
      <c r="Q66" s="60">
        <v>83055</v>
      </c>
      <c r="R66" s="60">
        <v>154921</v>
      </c>
      <c r="S66" s="60">
        <v>95874</v>
      </c>
      <c r="T66" s="59"/>
      <c r="U66" s="59"/>
      <c r="V66" s="59"/>
      <c r="W66" s="59"/>
      <c r="X66" s="59"/>
      <c r="Y66" s="59"/>
      <c r="Z66" s="49">
        <f>SUM(K66:Y66)</f>
        <v>588613</v>
      </c>
      <c r="AA66" s="16"/>
      <c r="AB66"/>
      <c r="AC66" s="55" t="s">
        <v>59</v>
      </c>
      <c r="AD66" t="s">
        <v>90</v>
      </c>
    </row>
    <row r="67" spans="1:34" ht="39.950000000000003" customHeight="1">
      <c r="A67" s="15" t="s">
        <v>46</v>
      </c>
      <c r="B67" s="357" t="s">
        <v>47</v>
      </c>
      <c r="C67" s="357"/>
      <c r="D67" s="357"/>
      <c r="E67" s="357"/>
      <c r="F67" s="357"/>
      <c r="G67" s="357"/>
      <c r="H67" s="357"/>
      <c r="I67" s="357"/>
      <c r="J67" s="357"/>
      <c r="K67" s="269">
        <f t="shared" ref="K67:S67" si="20">K64-K65-K66</f>
        <v>190395</v>
      </c>
      <c r="L67" s="270">
        <f t="shared" si="20"/>
        <v>325508</v>
      </c>
      <c r="M67" s="271">
        <f t="shared" si="20"/>
        <v>336141</v>
      </c>
      <c r="N67" s="272">
        <f t="shared" si="20"/>
        <v>335524</v>
      </c>
      <c r="O67" s="273">
        <f t="shared" si="20"/>
        <v>133085</v>
      </c>
      <c r="P67" s="274">
        <f t="shared" si="20"/>
        <v>163934</v>
      </c>
      <c r="Q67" s="275">
        <f t="shared" si="20"/>
        <v>304919</v>
      </c>
      <c r="R67" s="276">
        <f t="shared" si="20"/>
        <v>439327</v>
      </c>
      <c r="S67" s="277">
        <f t="shared" si="20"/>
        <v>377368</v>
      </c>
      <c r="T67" s="278"/>
      <c r="U67" s="279"/>
      <c r="V67" s="280"/>
      <c r="W67" s="281"/>
      <c r="X67" s="282"/>
      <c r="Y67" s="283"/>
      <c r="Z67" s="50">
        <f>SUM(K67:Y67)</f>
        <v>2606201</v>
      </c>
      <c r="AA67" s="16"/>
      <c r="AB67" s="18" t="s">
        <v>68</v>
      </c>
      <c r="AC67" s="55" t="s">
        <v>131</v>
      </c>
      <c r="AD67" t="s">
        <v>91</v>
      </c>
    </row>
    <row r="68" spans="1:34" ht="15.75" customHeight="1">
      <c r="A68" s="28"/>
      <c r="B68" s="29"/>
      <c r="C68" s="356"/>
      <c r="D68" s="356"/>
      <c r="E68" s="356"/>
      <c r="F68" s="356"/>
      <c r="G68" s="356"/>
      <c r="H68" s="356"/>
      <c r="I68" s="356"/>
      <c r="J68" s="356"/>
      <c r="K68" s="356"/>
      <c r="L68" s="356"/>
      <c r="M68" s="356"/>
      <c r="N68" s="356"/>
      <c r="O68" s="356"/>
      <c r="P68" s="356"/>
      <c r="Q68" s="356"/>
      <c r="R68" s="356"/>
      <c r="S68" s="356"/>
      <c r="T68" s="356"/>
      <c r="U68" s="356"/>
      <c r="V68" s="356"/>
      <c r="W68" s="356"/>
      <c r="X68" s="356"/>
      <c r="Y68" s="356"/>
      <c r="Z68" s="30"/>
      <c r="AA68" s="16" t="s">
        <v>58</v>
      </c>
      <c r="AB68" s="30"/>
      <c r="AC68" s="17"/>
    </row>
    <row r="69" spans="1:34" ht="16.5" customHeight="1">
      <c r="B69" s="351" t="s">
        <v>116</v>
      </c>
      <c r="C69" s="351"/>
      <c r="D69" s="351"/>
      <c r="E69" s="351"/>
      <c r="F69" s="351"/>
      <c r="G69" s="351"/>
      <c r="H69" s="351"/>
      <c r="I69" s="351"/>
      <c r="J69" s="351"/>
      <c r="K69" s="351"/>
      <c r="L69" s="351"/>
      <c r="M69" s="351"/>
      <c r="N69" s="351"/>
      <c r="O69" s="351"/>
      <c r="P69" s="299" t="s">
        <v>35</v>
      </c>
      <c r="Q69" s="300"/>
      <c r="R69" s="300"/>
      <c r="S69" s="300"/>
      <c r="T69" s="300"/>
      <c r="U69" s="300"/>
      <c r="V69" s="300"/>
      <c r="W69" s="300"/>
      <c r="X69" s="300"/>
      <c r="Y69" s="301"/>
      <c r="AC69"/>
    </row>
    <row r="70" spans="1:34" ht="22.5" customHeight="1">
      <c r="A70" s="20"/>
      <c r="B70" s="337" t="s">
        <v>134</v>
      </c>
      <c r="C70" s="338"/>
      <c r="D70" s="339"/>
      <c r="E70" s="337" t="s">
        <v>135</v>
      </c>
      <c r="F70" s="338"/>
      <c r="G70" s="339"/>
      <c r="H70" s="337" t="s">
        <v>136</v>
      </c>
      <c r="I70" s="338"/>
      <c r="J70" s="339"/>
      <c r="K70" s="343" t="s">
        <v>137</v>
      </c>
      <c r="L70" s="344"/>
      <c r="M70" s="347" t="s">
        <v>138</v>
      </c>
      <c r="N70" s="347" t="s">
        <v>139</v>
      </c>
      <c r="O70" s="347" t="s">
        <v>140</v>
      </c>
      <c r="P70" s="111" t="s">
        <v>224</v>
      </c>
      <c r="Q70" s="112" t="s">
        <v>225</v>
      </c>
      <c r="R70" s="113" t="s">
        <v>226</v>
      </c>
      <c r="S70" s="114" t="s">
        <v>227</v>
      </c>
      <c r="T70" s="115" t="s">
        <v>228</v>
      </c>
      <c r="U70" s="116" t="s">
        <v>229</v>
      </c>
      <c r="V70" s="117" t="s">
        <v>230</v>
      </c>
      <c r="W70" s="118" t="s">
        <v>231</v>
      </c>
      <c r="X70" s="119" t="s">
        <v>232</v>
      </c>
      <c r="Y70" s="120" t="s">
        <v>233</v>
      </c>
      <c r="AC70"/>
    </row>
    <row r="71" spans="1:34" ht="22.5" customHeight="1">
      <c r="A71" s="20"/>
      <c r="B71" s="340"/>
      <c r="C71" s="341"/>
      <c r="D71" s="342"/>
      <c r="E71" s="340"/>
      <c r="F71" s="341"/>
      <c r="G71" s="342"/>
      <c r="H71" s="340"/>
      <c r="I71" s="341"/>
      <c r="J71" s="342"/>
      <c r="K71" s="345"/>
      <c r="L71" s="346"/>
      <c r="M71" s="348"/>
      <c r="N71" s="348"/>
      <c r="O71" s="348"/>
      <c r="P71" s="121" t="s">
        <v>234</v>
      </c>
      <c r="Q71" s="122" t="s">
        <v>235</v>
      </c>
      <c r="R71" s="123" t="s">
        <v>236</v>
      </c>
      <c r="S71" s="124" t="s">
        <v>237</v>
      </c>
      <c r="T71" s="125" t="s">
        <v>238</v>
      </c>
      <c r="U71" s="126" t="s">
        <v>239</v>
      </c>
      <c r="V71" s="127" t="s">
        <v>240</v>
      </c>
      <c r="W71" s="128" t="s">
        <v>241</v>
      </c>
      <c r="X71" s="129" t="s">
        <v>242</v>
      </c>
      <c r="Y71" s="130" t="s">
        <v>243</v>
      </c>
      <c r="AC71"/>
    </row>
    <row r="72" spans="1:34" ht="22.5" customHeight="1">
      <c r="A72" s="20"/>
      <c r="B72" s="325" t="s">
        <v>244</v>
      </c>
      <c r="C72" s="326"/>
      <c r="D72" s="327"/>
      <c r="E72" s="325" t="s">
        <v>244</v>
      </c>
      <c r="F72" s="326"/>
      <c r="G72" s="327"/>
      <c r="H72" s="325" t="s">
        <v>244</v>
      </c>
      <c r="I72" s="326"/>
      <c r="J72" s="327"/>
      <c r="K72" s="332" t="s">
        <v>244</v>
      </c>
      <c r="L72" s="333"/>
      <c r="M72" s="321" t="s">
        <v>244</v>
      </c>
      <c r="N72" s="321" t="s">
        <v>244</v>
      </c>
      <c r="O72" s="321" t="s">
        <v>244</v>
      </c>
      <c r="P72" s="131" t="s">
        <v>245</v>
      </c>
      <c r="Q72" s="132" t="s">
        <v>246</v>
      </c>
      <c r="R72" s="133" t="s">
        <v>247</v>
      </c>
      <c r="S72" s="134" t="s">
        <v>248</v>
      </c>
      <c r="T72" s="135" t="s">
        <v>249</v>
      </c>
      <c r="U72" s="136" t="s">
        <v>250</v>
      </c>
      <c r="V72" s="137" t="s">
        <v>251</v>
      </c>
      <c r="W72" s="138" t="s">
        <v>252</v>
      </c>
      <c r="X72" s="139" t="s">
        <v>253</v>
      </c>
      <c r="Y72" s="140" t="s">
        <v>254</v>
      </c>
      <c r="AC72"/>
    </row>
    <row r="73" spans="1:34" ht="22.5" customHeight="1">
      <c r="A73" s="20"/>
      <c r="B73" s="328"/>
      <c r="C73" s="326"/>
      <c r="D73" s="327"/>
      <c r="E73" s="328"/>
      <c r="F73" s="326"/>
      <c r="G73" s="327"/>
      <c r="H73" s="328"/>
      <c r="I73" s="326"/>
      <c r="J73" s="327"/>
      <c r="K73" s="334"/>
      <c r="L73" s="333"/>
      <c r="M73" s="322"/>
      <c r="N73" s="322"/>
      <c r="O73" s="322"/>
      <c r="P73" s="141" t="s">
        <v>255</v>
      </c>
      <c r="Q73" s="142" t="s">
        <v>256</v>
      </c>
      <c r="R73" s="143" t="s">
        <v>257</v>
      </c>
      <c r="S73" s="144" t="s">
        <v>258</v>
      </c>
      <c r="T73" s="145" t="s">
        <v>259</v>
      </c>
      <c r="U73" s="146" t="s">
        <v>260</v>
      </c>
      <c r="V73" s="147" t="s">
        <v>261</v>
      </c>
      <c r="W73" s="148" t="s">
        <v>262</v>
      </c>
      <c r="X73" s="149" t="s">
        <v>263</v>
      </c>
      <c r="Y73" s="150" t="s">
        <v>264</v>
      </c>
      <c r="AC73"/>
    </row>
    <row r="74" spans="1:34" ht="22.5" customHeight="1">
      <c r="A74" s="20"/>
      <c r="B74" s="329"/>
      <c r="C74" s="330"/>
      <c r="D74" s="331"/>
      <c r="E74" s="329"/>
      <c r="F74" s="330"/>
      <c r="G74" s="331"/>
      <c r="H74" s="329"/>
      <c r="I74" s="330"/>
      <c r="J74" s="331"/>
      <c r="K74" s="335"/>
      <c r="L74" s="336"/>
      <c r="M74" s="323"/>
      <c r="N74" s="323"/>
      <c r="O74" s="323"/>
      <c r="P74" s="151" t="s">
        <v>265</v>
      </c>
      <c r="Q74" s="152" t="s">
        <v>266</v>
      </c>
      <c r="R74" s="153" t="s">
        <v>267</v>
      </c>
      <c r="S74" s="154" t="s">
        <v>268</v>
      </c>
      <c r="T74" s="155" t="s">
        <v>269</v>
      </c>
      <c r="U74" s="156" t="s">
        <v>270</v>
      </c>
      <c r="V74" s="157" t="s">
        <v>271</v>
      </c>
      <c r="W74" s="158" t="s">
        <v>272</v>
      </c>
      <c r="X74" s="159" t="s">
        <v>273</v>
      </c>
      <c r="Y74" s="160" t="s">
        <v>274</v>
      </c>
      <c r="AC74"/>
    </row>
    <row r="75" spans="1:34" ht="15" customHeight="1">
      <c r="AC75"/>
      <c r="AF75" s="16"/>
    </row>
    <row r="76" spans="1:34" ht="16.5" customHeight="1">
      <c r="A76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2"/>
      <c r="Y76" s="3"/>
      <c r="Z76" s="3"/>
      <c r="AA76" s="4"/>
      <c r="AC76"/>
      <c r="AD76" t="s">
        <v>211</v>
      </c>
      <c r="AH76" s="58" t="s">
        <v>222</v>
      </c>
    </row>
    <row r="77" spans="1:34" ht="22.5" customHeight="1">
      <c r="I77" s="324" t="s">
        <v>73</v>
      </c>
      <c r="J77" s="324"/>
      <c r="K77" s="324"/>
      <c r="L77" s="324"/>
      <c r="M77" s="324" t="s">
        <v>206</v>
      </c>
      <c r="N77" s="324"/>
      <c r="O77" s="324"/>
      <c r="P77" s="324"/>
      <c r="Q77" s="324"/>
      <c r="R77" s="324"/>
      <c r="S77" s="324"/>
      <c r="T77" s="324"/>
      <c r="U77" s="324"/>
      <c r="V77" s="324"/>
      <c r="W77" s="7"/>
      <c r="X77" s="8"/>
      <c r="Y77" s="317" t="s">
        <v>72</v>
      </c>
      <c r="Z77" s="317"/>
      <c r="AC77"/>
      <c r="AH77" s="58" t="s">
        <v>221</v>
      </c>
    </row>
    <row r="78" spans="1:34" ht="22.5" customHeight="1">
      <c r="W78" s="7"/>
      <c r="X78" s="8"/>
      <c r="Y78" s="317"/>
      <c r="Z78" s="317"/>
      <c r="AC78"/>
    </row>
    <row r="79" spans="1:34" ht="22.5" customHeight="1">
      <c r="J79" s="318"/>
      <c r="K79" s="318"/>
      <c r="L79" s="318"/>
      <c r="M79" s="318"/>
      <c r="N79" s="7"/>
      <c r="O79" s="7"/>
      <c r="P79" s="7"/>
      <c r="Q79" s="7"/>
      <c r="R79" s="318"/>
      <c r="S79" s="318"/>
      <c r="T79" s="318"/>
      <c r="U79" s="318"/>
      <c r="V79" s="7"/>
      <c r="W79" s="7"/>
      <c r="Y79" s="319" t="s">
        <v>211</v>
      </c>
      <c r="Z79" s="319"/>
      <c r="AC79"/>
    </row>
    <row r="80" spans="1:34" ht="22.5" customHeight="1">
      <c r="J80" s="318"/>
      <c r="K80" s="318"/>
      <c r="L80" s="318"/>
      <c r="M80" s="318"/>
      <c r="N80" s="3"/>
      <c r="O80" s="3"/>
      <c r="P80" s="3"/>
      <c r="Q80" s="3"/>
      <c r="R80" s="3"/>
      <c r="S80" s="3"/>
      <c r="T80" s="3"/>
      <c r="U80" s="3"/>
      <c r="V80" s="3"/>
      <c r="W80" s="320"/>
      <c r="X80" s="320"/>
      <c r="Y80" s="320"/>
      <c r="Z80" s="320"/>
      <c r="AC80"/>
    </row>
    <row r="81" spans="1:30" ht="22.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320"/>
      <c r="X81" s="320"/>
      <c r="Y81" s="320"/>
      <c r="Z81" s="320"/>
      <c r="AC81"/>
    </row>
    <row r="82" spans="1:30" ht="22.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313" t="s">
        <v>212</v>
      </c>
      <c r="X82" s="313"/>
      <c r="Y82" s="313"/>
      <c r="Z82" s="313"/>
      <c r="AC82"/>
    </row>
    <row r="83" spans="1:30" ht="24.95" customHeight="1">
      <c r="A83" s="10" t="s">
        <v>1</v>
      </c>
      <c r="B83" s="314" t="s">
        <v>2</v>
      </c>
      <c r="C83" s="314"/>
      <c r="D83" s="314"/>
      <c r="E83" s="314"/>
      <c r="F83" s="314"/>
      <c r="G83" s="314"/>
      <c r="H83" s="314"/>
      <c r="I83" s="314"/>
      <c r="J83" s="314"/>
      <c r="K83" s="314" t="s">
        <v>3</v>
      </c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C83"/>
    </row>
    <row r="84" spans="1:30" ht="48.75" customHeight="1">
      <c r="A84" s="10" t="s">
        <v>48</v>
      </c>
      <c r="B84" s="315" t="s">
        <v>69</v>
      </c>
      <c r="C84" s="315"/>
      <c r="D84" s="315"/>
      <c r="E84" s="315"/>
      <c r="F84" s="315"/>
      <c r="G84" s="315"/>
      <c r="H84" s="315"/>
      <c r="I84" s="315"/>
      <c r="J84" s="315"/>
      <c r="K84" s="11" t="s">
        <v>144</v>
      </c>
      <c r="L84" s="11" t="s">
        <v>146</v>
      </c>
      <c r="M84" s="11" t="s">
        <v>148</v>
      </c>
      <c r="N84" s="11" t="s">
        <v>150</v>
      </c>
      <c r="O84" s="11" t="s">
        <v>152</v>
      </c>
      <c r="P84" s="11" t="s">
        <v>154</v>
      </c>
      <c r="Q84" s="11" t="s">
        <v>156</v>
      </c>
      <c r="R84" s="11" t="s">
        <v>158</v>
      </c>
      <c r="S84" s="11" t="s">
        <v>160</v>
      </c>
      <c r="T84" s="59"/>
      <c r="U84" s="59"/>
      <c r="V84" s="59"/>
      <c r="W84" s="59"/>
      <c r="X84" s="59"/>
      <c r="Y84" s="59"/>
      <c r="Z84" s="10" t="s">
        <v>161</v>
      </c>
      <c r="AC84"/>
      <c r="AD84" t="s">
        <v>142</v>
      </c>
    </row>
    <row r="85" spans="1:30" ht="12.75" customHeight="1">
      <c r="A85" s="12" t="s">
        <v>5</v>
      </c>
      <c r="B85" s="316" t="s">
        <v>6</v>
      </c>
      <c r="C85" s="316"/>
      <c r="D85" s="316"/>
      <c r="E85" s="316"/>
      <c r="F85" s="316"/>
      <c r="G85" s="316"/>
      <c r="H85" s="316"/>
      <c r="I85" s="316"/>
      <c r="J85" s="316"/>
      <c r="K85" s="13" t="s">
        <v>7</v>
      </c>
      <c r="L85" s="13" t="s">
        <v>8</v>
      </c>
      <c r="M85" s="13" t="s">
        <v>9</v>
      </c>
      <c r="N85" s="13" t="s">
        <v>10</v>
      </c>
      <c r="O85" s="13" t="s">
        <v>11</v>
      </c>
      <c r="P85" s="13" t="s">
        <v>12</v>
      </c>
      <c r="Q85" s="13" t="s">
        <v>13</v>
      </c>
      <c r="R85" s="13" t="s">
        <v>14</v>
      </c>
      <c r="S85" s="13" t="s">
        <v>15</v>
      </c>
      <c r="T85" s="13" t="s">
        <v>16</v>
      </c>
      <c r="U85" s="13" t="s">
        <v>17</v>
      </c>
      <c r="V85" s="13" t="s">
        <v>18</v>
      </c>
      <c r="W85" s="13" t="s">
        <v>19</v>
      </c>
      <c r="X85" s="13" t="s">
        <v>20</v>
      </c>
      <c r="Y85" s="13" t="s">
        <v>21</v>
      </c>
      <c r="Z85" s="13" t="s">
        <v>22</v>
      </c>
      <c r="AC85"/>
    </row>
    <row r="86" spans="1:30" ht="33" customHeight="1">
      <c r="A86" s="352" t="s">
        <v>65</v>
      </c>
      <c r="B86" s="352"/>
      <c r="C86" s="352"/>
      <c r="D86" s="352"/>
      <c r="E86" s="352"/>
      <c r="F86" s="352"/>
      <c r="G86" s="352"/>
      <c r="H86" s="352"/>
      <c r="I86" s="352"/>
      <c r="J86" s="352"/>
      <c r="K86" s="353"/>
      <c r="L86" s="354"/>
      <c r="M86" s="354"/>
      <c r="N86" s="354"/>
      <c r="O86" s="354"/>
      <c r="P86" s="354"/>
      <c r="Q86" s="354"/>
      <c r="R86" s="354"/>
      <c r="S86" s="354"/>
      <c r="T86" s="354"/>
      <c r="U86" s="354"/>
      <c r="V86" s="354"/>
      <c r="W86" s="354"/>
      <c r="X86" s="354"/>
      <c r="Y86" s="354"/>
      <c r="Z86" s="355"/>
      <c r="AC86"/>
    </row>
    <row r="87" spans="1:30" ht="33" customHeight="1">
      <c r="A87" s="15" t="s">
        <v>162</v>
      </c>
      <c r="B87" s="350" t="s">
        <v>163</v>
      </c>
      <c r="C87" s="350"/>
      <c r="D87" s="350"/>
      <c r="E87" s="350"/>
      <c r="F87" s="350"/>
      <c r="G87" s="350"/>
      <c r="H87" s="350"/>
      <c r="I87" s="350"/>
      <c r="J87" s="350"/>
      <c r="K87" s="60">
        <v>2931</v>
      </c>
      <c r="L87" s="60">
        <v>10375</v>
      </c>
      <c r="M87" s="60">
        <v>9524</v>
      </c>
      <c r="N87" s="60">
        <v>7763</v>
      </c>
      <c r="O87" s="60">
        <v>2654</v>
      </c>
      <c r="P87" s="60">
        <v>5222</v>
      </c>
      <c r="Q87" s="60">
        <v>4354</v>
      </c>
      <c r="R87" s="60">
        <v>6105</v>
      </c>
      <c r="S87" s="60">
        <v>22962</v>
      </c>
      <c r="T87" s="59"/>
      <c r="U87" s="59"/>
      <c r="V87" s="59"/>
      <c r="W87" s="59"/>
      <c r="X87" s="59"/>
      <c r="Y87" s="59"/>
      <c r="Z87" s="49">
        <f t="shared" ref="Z87:Z103" si="21">SUM(K87:Y87)</f>
        <v>71890</v>
      </c>
      <c r="AA87" s="23"/>
      <c r="AC87" s="17" t="s">
        <v>59</v>
      </c>
      <c r="AD87" s="1" t="s">
        <v>141</v>
      </c>
    </row>
    <row r="88" spans="1:30" ht="33" customHeight="1">
      <c r="A88" s="15" t="s">
        <v>164</v>
      </c>
      <c r="B88" s="350" t="s">
        <v>165</v>
      </c>
      <c r="C88" s="350"/>
      <c r="D88" s="350"/>
      <c r="E88" s="350"/>
      <c r="F88" s="350"/>
      <c r="G88" s="350"/>
      <c r="H88" s="350"/>
      <c r="I88" s="350"/>
      <c r="J88" s="350"/>
      <c r="K88" s="60">
        <v>8641</v>
      </c>
      <c r="L88" s="60">
        <v>34022</v>
      </c>
      <c r="M88" s="60">
        <v>98374</v>
      </c>
      <c r="N88" s="60">
        <v>21156</v>
      </c>
      <c r="O88" s="60">
        <v>4921</v>
      </c>
      <c r="P88" s="60">
        <v>5426</v>
      </c>
      <c r="Q88" s="60">
        <v>9243</v>
      </c>
      <c r="R88" s="60">
        <v>20679</v>
      </c>
      <c r="S88" s="60">
        <v>27213</v>
      </c>
      <c r="T88" s="59"/>
      <c r="U88" s="59"/>
      <c r="V88" s="59"/>
      <c r="W88" s="59"/>
      <c r="X88" s="59"/>
      <c r="Y88" s="59"/>
      <c r="Z88" s="49">
        <f t="shared" si="21"/>
        <v>229675</v>
      </c>
      <c r="AA88" s="23"/>
      <c r="AC88" s="17" t="s">
        <v>59</v>
      </c>
      <c r="AD88" s="1" t="s">
        <v>141</v>
      </c>
    </row>
    <row r="89" spans="1:30" ht="33" customHeight="1">
      <c r="A89" s="15" t="s">
        <v>166</v>
      </c>
      <c r="B89" s="350" t="s">
        <v>167</v>
      </c>
      <c r="C89" s="350"/>
      <c r="D89" s="350"/>
      <c r="E89" s="350"/>
      <c r="F89" s="350"/>
      <c r="G89" s="350"/>
      <c r="H89" s="350"/>
      <c r="I89" s="350"/>
      <c r="J89" s="350"/>
      <c r="K89" s="60">
        <v>3406</v>
      </c>
      <c r="L89" s="60">
        <v>4819</v>
      </c>
      <c r="M89" s="60">
        <v>10242</v>
      </c>
      <c r="N89" s="60">
        <v>5369</v>
      </c>
      <c r="O89" s="60">
        <v>2677</v>
      </c>
      <c r="P89" s="60">
        <v>3908</v>
      </c>
      <c r="Q89" s="60">
        <v>6699</v>
      </c>
      <c r="R89" s="60">
        <v>5514</v>
      </c>
      <c r="S89" s="60">
        <v>10292</v>
      </c>
      <c r="T89" s="59"/>
      <c r="U89" s="59"/>
      <c r="V89" s="59"/>
      <c r="W89" s="59"/>
      <c r="X89" s="59"/>
      <c r="Y89" s="59"/>
      <c r="Z89" s="49">
        <f t="shared" si="21"/>
        <v>52926</v>
      </c>
      <c r="AA89" s="23"/>
      <c r="AC89" s="17" t="s">
        <v>59</v>
      </c>
      <c r="AD89" s="1" t="s">
        <v>141</v>
      </c>
    </row>
    <row r="90" spans="1:30" ht="33" customHeight="1">
      <c r="A90" s="15" t="s">
        <v>168</v>
      </c>
      <c r="B90" s="350" t="s">
        <v>169</v>
      </c>
      <c r="C90" s="350"/>
      <c r="D90" s="350"/>
      <c r="E90" s="350"/>
      <c r="F90" s="350"/>
      <c r="G90" s="350"/>
      <c r="H90" s="350"/>
      <c r="I90" s="350"/>
      <c r="J90" s="350"/>
      <c r="K90" s="60">
        <v>26963</v>
      </c>
      <c r="L90" s="60">
        <v>6672</v>
      </c>
      <c r="M90" s="60">
        <v>13430</v>
      </c>
      <c r="N90" s="60">
        <v>2364</v>
      </c>
      <c r="O90" s="60">
        <v>3439</v>
      </c>
      <c r="P90" s="60">
        <v>1255</v>
      </c>
      <c r="Q90" s="60">
        <v>10091</v>
      </c>
      <c r="R90" s="60">
        <v>24932</v>
      </c>
      <c r="S90" s="60">
        <v>36954</v>
      </c>
      <c r="T90" s="59"/>
      <c r="U90" s="59"/>
      <c r="V90" s="59"/>
      <c r="W90" s="59"/>
      <c r="X90" s="59"/>
      <c r="Y90" s="59"/>
      <c r="Z90" s="49">
        <f t="shared" si="21"/>
        <v>126100</v>
      </c>
      <c r="AA90" s="23"/>
      <c r="AC90" s="17" t="s">
        <v>59</v>
      </c>
      <c r="AD90" s="1" t="s">
        <v>141</v>
      </c>
    </row>
    <row r="91" spans="1:30" ht="33" customHeight="1">
      <c r="A91" s="15" t="s">
        <v>170</v>
      </c>
      <c r="B91" s="350" t="s">
        <v>171</v>
      </c>
      <c r="C91" s="350"/>
      <c r="D91" s="350"/>
      <c r="E91" s="350"/>
      <c r="F91" s="350"/>
      <c r="G91" s="350"/>
      <c r="H91" s="350"/>
      <c r="I91" s="350"/>
      <c r="J91" s="350"/>
      <c r="K91" s="60">
        <v>13473</v>
      </c>
      <c r="L91" s="60">
        <v>6802</v>
      </c>
      <c r="M91" s="60">
        <v>4483</v>
      </c>
      <c r="N91" s="60">
        <v>10851</v>
      </c>
      <c r="O91" s="60">
        <v>3855</v>
      </c>
      <c r="P91" s="60">
        <v>7770</v>
      </c>
      <c r="Q91" s="60">
        <v>8733</v>
      </c>
      <c r="R91" s="60">
        <v>15024</v>
      </c>
      <c r="S91" s="60">
        <v>9580</v>
      </c>
      <c r="T91" s="59"/>
      <c r="U91" s="59"/>
      <c r="V91" s="59"/>
      <c r="W91" s="59"/>
      <c r="X91" s="59"/>
      <c r="Y91" s="59"/>
      <c r="Z91" s="49">
        <f t="shared" si="21"/>
        <v>80571</v>
      </c>
      <c r="AA91" s="23"/>
      <c r="AC91" s="17" t="s">
        <v>59</v>
      </c>
      <c r="AD91" s="1" t="s">
        <v>141</v>
      </c>
    </row>
    <row r="92" spans="1:30" ht="33" customHeight="1">
      <c r="A92" s="15" t="s">
        <v>172</v>
      </c>
      <c r="B92" s="350" t="s">
        <v>173</v>
      </c>
      <c r="C92" s="350"/>
      <c r="D92" s="350"/>
      <c r="E92" s="350"/>
      <c r="F92" s="350"/>
      <c r="G92" s="350"/>
      <c r="H92" s="350"/>
      <c r="I92" s="350"/>
      <c r="J92" s="350"/>
      <c r="K92" s="60">
        <v>3026</v>
      </c>
      <c r="L92" s="60">
        <v>9977</v>
      </c>
      <c r="M92" s="60">
        <v>3644</v>
      </c>
      <c r="N92" s="60">
        <v>11843</v>
      </c>
      <c r="O92" s="60">
        <v>3226</v>
      </c>
      <c r="P92" s="60">
        <v>3701</v>
      </c>
      <c r="Q92" s="60">
        <v>6300</v>
      </c>
      <c r="R92" s="60">
        <v>8288</v>
      </c>
      <c r="S92" s="60">
        <v>5520</v>
      </c>
      <c r="T92" s="59"/>
      <c r="U92" s="59"/>
      <c r="V92" s="59"/>
      <c r="W92" s="59"/>
      <c r="X92" s="59"/>
      <c r="Y92" s="59"/>
      <c r="Z92" s="49">
        <f t="shared" si="21"/>
        <v>55525</v>
      </c>
      <c r="AA92" s="23"/>
      <c r="AC92" s="17" t="s">
        <v>59</v>
      </c>
      <c r="AD92" s="1" t="s">
        <v>141</v>
      </c>
    </row>
    <row r="93" spans="1:30" ht="33" customHeight="1">
      <c r="A93" s="15" t="s">
        <v>174</v>
      </c>
      <c r="B93" s="350" t="s">
        <v>175</v>
      </c>
      <c r="C93" s="350"/>
      <c r="D93" s="350"/>
      <c r="E93" s="350"/>
      <c r="F93" s="350"/>
      <c r="G93" s="350"/>
      <c r="H93" s="350"/>
      <c r="I93" s="350"/>
      <c r="J93" s="350"/>
      <c r="K93" s="60">
        <v>2743</v>
      </c>
      <c r="L93" s="60">
        <v>4546</v>
      </c>
      <c r="M93" s="60">
        <v>5514</v>
      </c>
      <c r="N93" s="60">
        <v>10030</v>
      </c>
      <c r="O93" s="60">
        <v>2443</v>
      </c>
      <c r="P93" s="60">
        <v>2558</v>
      </c>
      <c r="Q93" s="60">
        <v>6457</v>
      </c>
      <c r="R93" s="60">
        <v>27123</v>
      </c>
      <c r="S93" s="60">
        <v>15973</v>
      </c>
      <c r="T93" s="59"/>
      <c r="U93" s="59"/>
      <c r="V93" s="59"/>
      <c r="W93" s="59"/>
      <c r="X93" s="59"/>
      <c r="Y93" s="59"/>
      <c r="Z93" s="49">
        <f t="shared" si="21"/>
        <v>77387</v>
      </c>
      <c r="AA93" s="23"/>
      <c r="AC93" s="17" t="s">
        <v>59</v>
      </c>
      <c r="AD93" s="1" t="s">
        <v>141</v>
      </c>
    </row>
    <row r="94" spans="1:30" ht="33" customHeight="1">
      <c r="A94" s="15" t="s">
        <v>176</v>
      </c>
      <c r="B94" s="350" t="s">
        <v>177</v>
      </c>
      <c r="C94" s="350"/>
      <c r="D94" s="350"/>
      <c r="E94" s="350"/>
      <c r="F94" s="350"/>
      <c r="G94" s="350"/>
      <c r="H94" s="350"/>
      <c r="I94" s="350"/>
      <c r="J94" s="350"/>
      <c r="K94" s="60">
        <v>11245</v>
      </c>
      <c r="L94" s="60">
        <v>17496</v>
      </c>
      <c r="M94" s="60">
        <v>6819</v>
      </c>
      <c r="N94" s="60">
        <v>17677</v>
      </c>
      <c r="O94" s="60">
        <v>6760</v>
      </c>
      <c r="P94" s="60">
        <v>9489</v>
      </c>
      <c r="Q94" s="60">
        <v>12510</v>
      </c>
      <c r="R94" s="60">
        <v>23394</v>
      </c>
      <c r="S94" s="60">
        <v>15038</v>
      </c>
      <c r="T94" s="59"/>
      <c r="U94" s="59"/>
      <c r="V94" s="59"/>
      <c r="W94" s="59"/>
      <c r="X94" s="59"/>
      <c r="Y94" s="59"/>
      <c r="Z94" s="49">
        <f t="shared" si="21"/>
        <v>120428</v>
      </c>
      <c r="AA94" s="23"/>
      <c r="AC94" s="17" t="s">
        <v>59</v>
      </c>
      <c r="AD94" s="1" t="s">
        <v>141</v>
      </c>
    </row>
    <row r="95" spans="1:30" ht="33" customHeight="1">
      <c r="A95" s="15" t="s">
        <v>178</v>
      </c>
      <c r="B95" s="350" t="s">
        <v>179</v>
      </c>
      <c r="C95" s="350"/>
      <c r="D95" s="350"/>
      <c r="E95" s="350"/>
      <c r="F95" s="350"/>
      <c r="G95" s="350"/>
      <c r="H95" s="350"/>
      <c r="I95" s="350"/>
      <c r="J95" s="350"/>
      <c r="K95" s="60">
        <v>1479</v>
      </c>
      <c r="L95" s="60">
        <v>15908</v>
      </c>
      <c r="M95" s="60">
        <v>11431</v>
      </c>
      <c r="N95" s="60">
        <v>6062</v>
      </c>
      <c r="O95" s="60">
        <v>3270</v>
      </c>
      <c r="P95" s="60">
        <v>1849</v>
      </c>
      <c r="Q95" s="60">
        <v>2873</v>
      </c>
      <c r="R95" s="60">
        <v>5398</v>
      </c>
      <c r="S95" s="60">
        <v>4397</v>
      </c>
      <c r="T95" s="59"/>
      <c r="U95" s="59"/>
      <c r="V95" s="59"/>
      <c r="W95" s="59"/>
      <c r="X95" s="59"/>
      <c r="Y95" s="59"/>
      <c r="Z95" s="49">
        <f t="shared" si="21"/>
        <v>52667</v>
      </c>
      <c r="AA95" s="23"/>
      <c r="AC95" s="17" t="s">
        <v>59</v>
      </c>
      <c r="AD95" s="1" t="s">
        <v>141</v>
      </c>
    </row>
    <row r="96" spans="1:30" ht="33" customHeight="1">
      <c r="A96" s="15" t="s">
        <v>180</v>
      </c>
      <c r="B96" s="350" t="s">
        <v>181</v>
      </c>
      <c r="C96" s="350"/>
      <c r="D96" s="350"/>
      <c r="E96" s="350"/>
      <c r="F96" s="350"/>
      <c r="G96" s="350"/>
      <c r="H96" s="350"/>
      <c r="I96" s="350"/>
      <c r="J96" s="350"/>
      <c r="K96" s="60">
        <v>506</v>
      </c>
      <c r="L96" s="60">
        <v>789</v>
      </c>
      <c r="M96" s="60">
        <v>779</v>
      </c>
      <c r="N96" s="60">
        <v>3159</v>
      </c>
      <c r="O96" s="60">
        <v>522</v>
      </c>
      <c r="P96" s="60">
        <v>893</v>
      </c>
      <c r="Q96" s="60">
        <v>1401</v>
      </c>
      <c r="R96" s="60">
        <v>1521</v>
      </c>
      <c r="S96" s="60">
        <v>1688</v>
      </c>
      <c r="T96" s="59"/>
      <c r="U96" s="59"/>
      <c r="V96" s="59"/>
      <c r="W96" s="59"/>
      <c r="X96" s="59"/>
      <c r="Y96" s="59"/>
      <c r="Z96" s="49">
        <f t="shared" si="21"/>
        <v>11258</v>
      </c>
      <c r="AA96" s="23"/>
      <c r="AC96" s="17" t="s">
        <v>59</v>
      </c>
      <c r="AD96" s="1" t="s">
        <v>141</v>
      </c>
    </row>
    <row r="97" spans="1:34" ht="33" customHeight="1">
      <c r="A97" s="15" t="s">
        <v>182</v>
      </c>
      <c r="B97" s="350" t="s">
        <v>183</v>
      </c>
      <c r="C97" s="350"/>
      <c r="D97" s="350"/>
      <c r="E97" s="350"/>
      <c r="F97" s="350"/>
      <c r="G97" s="350"/>
      <c r="H97" s="350"/>
      <c r="I97" s="350"/>
      <c r="J97" s="350"/>
      <c r="K97" s="60">
        <v>1320</v>
      </c>
      <c r="L97" s="60">
        <v>7602</v>
      </c>
      <c r="M97" s="60">
        <v>7702</v>
      </c>
      <c r="N97" s="60">
        <v>11540</v>
      </c>
      <c r="O97" s="60">
        <v>4175</v>
      </c>
      <c r="P97" s="60">
        <v>3503</v>
      </c>
      <c r="Q97" s="60">
        <v>8090</v>
      </c>
      <c r="R97" s="60">
        <v>4757</v>
      </c>
      <c r="S97" s="60">
        <v>13057</v>
      </c>
      <c r="T97" s="59"/>
      <c r="U97" s="59"/>
      <c r="V97" s="59"/>
      <c r="W97" s="59"/>
      <c r="X97" s="59"/>
      <c r="Y97" s="59"/>
      <c r="Z97" s="49">
        <f t="shared" si="21"/>
        <v>61746</v>
      </c>
      <c r="AA97" s="23"/>
      <c r="AC97" s="17" t="s">
        <v>59</v>
      </c>
      <c r="AD97" s="1" t="s">
        <v>141</v>
      </c>
    </row>
    <row r="98" spans="1:34" ht="33" customHeight="1">
      <c r="A98" s="15" t="s">
        <v>184</v>
      </c>
      <c r="B98" s="350" t="s">
        <v>185</v>
      </c>
      <c r="C98" s="350"/>
      <c r="D98" s="350"/>
      <c r="E98" s="350"/>
      <c r="F98" s="350"/>
      <c r="G98" s="350"/>
      <c r="H98" s="350"/>
      <c r="I98" s="350"/>
      <c r="J98" s="350"/>
      <c r="K98" s="60">
        <v>1259</v>
      </c>
      <c r="L98" s="60">
        <v>5253</v>
      </c>
      <c r="M98" s="60">
        <v>4166</v>
      </c>
      <c r="N98" s="60">
        <v>4901</v>
      </c>
      <c r="O98" s="60">
        <v>1636</v>
      </c>
      <c r="P98" s="60">
        <v>1510</v>
      </c>
      <c r="Q98" s="60">
        <v>7875</v>
      </c>
      <c r="R98" s="60">
        <v>7881</v>
      </c>
      <c r="S98" s="60">
        <v>5864</v>
      </c>
      <c r="T98" s="59"/>
      <c r="U98" s="59"/>
      <c r="V98" s="59"/>
      <c r="W98" s="59"/>
      <c r="X98" s="59"/>
      <c r="Y98" s="59"/>
      <c r="Z98" s="49">
        <f t="shared" si="21"/>
        <v>40345</v>
      </c>
      <c r="AA98" s="23"/>
      <c r="AC98" s="17" t="s">
        <v>59</v>
      </c>
      <c r="AD98" s="1" t="s">
        <v>141</v>
      </c>
    </row>
    <row r="99" spans="1:34" ht="33" customHeight="1">
      <c r="A99" s="15" t="s">
        <v>186</v>
      </c>
      <c r="B99" s="350" t="s">
        <v>187</v>
      </c>
      <c r="C99" s="350"/>
      <c r="D99" s="350"/>
      <c r="E99" s="350"/>
      <c r="F99" s="350"/>
      <c r="G99" s="350"/>
      <c r="H99" s="350"/>
      <c r="I99" s="350"/>
      <c r="J99" s="350"/>
      <c r="K99" s="60">
        <v>1075</v>
      </c>
      <c r="L99" s="60">
        <v>6677</v>
      </c>
      <c r="M99" s="60">
        <v>1885</v>
      </c>
      <c r="N99" s="60">
        <v>2958</v>
      </c>
      <c r="O99" s="60">
        <v>1361</v>
      </c>
      <c r="P99" s="60">
        <v>1715</v>
      </c>
      <c r="Q99" s="60">
        <v>3129</v>
      </c>
      <c r="R99" s="60">
        <v>3364</v>
      </c>
      <c r="S99" s="60">
        <v>2106</v>
      </c>
      <c r="T99" s="59"/>
      <c r="U99" s="59"/>
      <c r="V99" s="59"/>
      <c r="W99" s="59"/>
      <c r="X99" s="59"/>
      <c r="Y99" s="59"/>
      <c r="Z99" s="49">
        <f t="shared" si="21"/>
        <v>24270</v>
      </c>
      <c r="AA99" s="23"/>
      <c r="AC99" s="17" t="s">
        <v>59</v>
      </c>
      <c r="AD99" s="1" t="s">
        <v>141</v>
      </c>
    </row>
    <row r="100" spans="1:34" ht="33" customHeight="1">
      <c r="A100" s="15" t="s">
        <v>188</v>
      </c>
      <c r="B100" s="350" t="s">
        <v>189</v>
      </c>
      <c r="C100" s="350"/>
      <c r="D100" s="350"/>
      <c r="E100" s="350"/>
      <c r="F100" s="350"/>
      <c r="G100" s="350"/>
      <c r="H100" s="350"/>
      <c r="I100" s="350"/>
      <c r="J100" s="350"/>
      <c r="K100" s="60">
        <v>415</v>
      </c>
      <c r="L100" s="60">
        <v>1309</v>
      </c>
      <c r="M100" s="60">
        <v>1259</v>
      </c>
      <c r="N100" s="60">
        <v>813</v>
      </c>
      <c r="O100" s="60">
        <v>403</v>
      </c>
      <c r="P100" s="60">
        <v>568</v>
      </c>
      <c r="Q100" s="60">
        <v>1965</v>
      </c>
      <c r="R100" s="60">
        <v>2139</v>
      </c>
      <c r="S100" s="60">
        <v>1256</v>
      </c>
      <c r="T100" s="59"/>
      <c r="U100" s="59"/>
      <c r="V100" s="59"/>
      <c r="W100" s="59"/>
      <c r="X100" s="59"/>
      <c r="Y100" s="59"/>
      <c r="Z100" s="49">
        <f t="shared" si="21"/>
        <v>10127</v>
      </c>
      <c r="AA100" s="23"/>
      <c r="AC100" s="17" t="s">
        <v>59</v>
      </c>
      <c r="AD100" s="1" t="s">
        <v>141</v>
      </c>
    </row>
    <row r="101" spans="1:34" ht="32.25" customHeight="1">
      <c r="A101" s="15" t="s">
        <v>190</v>
      </c>
      <c r="B101" s="350" t="s">
        <v>191</v>
      </c>
      <c r="C101" s="350"/>
      <c r="D101" s="350"/>
      <c r="E101" s="350"/>
      <c r="F101" s="350"/>
      <c r="G101" s="350"/>
      <c r="H101" s="350"/>
      <c r="I101" s="350"/>
      <c r="J101" s="350"/>
      <c r="K101" s="60">
        <v>7727</v>
      </c>
      <c r="L101" s="60">
        <v>70209</v>
      </c>
      <c r="M101" s="60">
        <v>4717</v>
      </c>
      <c r="N101" s="60">
        <v>5487</v>
      </c>
      <c r="O101" s="60">
        <v>1522</v>
      </c>
      <c r="P101" s="60">
        <v>2419</v>
      </c>
      <c r="Q101" s="60">
        <v>6724</v>
      </c>
      <c r="R101" s="60">
        <v>6286</v>
      </c>
      <c r="S101" s="60">
        <v>2996</v>
      </c>
      <c r="T101" s="59"/>
      <c r="U101" s="59"/>
      <c r="V101" s="59"/>
      <c r="W101" s="59"/>
      <c r="X101" s="59"/>
      <c r="Y101" s="59"/>
      <c r="Z101" s="49">
        <f t="shared" si="21"/>
        <v>108087</v>
      </c>
      <c r="AA101" s="23"/>
      <c r="AC101" s="17" t="s">
        <v>59</v>
      </c>
      <c r="AD101" s="1" t="s">
        <v>141</v>
      </c>
    </row>
    <row r="102" spans="1:34" ht="32.25" customHeight="1">
      <c r="A102" s="15" t="s">
        <v>192</v>
      </c>
      <c r="B102" s="350" t="s">
        <v>193</v>
      </c>
      <c r="C102" s="350"/>
      <c r="D102" s="350"/>
      <c r="E102" s="350"/>
      <c r="F102" s="350"/>
      <c r="G102" s="350"/>
      <c r="H102" s="350"/>
      <c r="I102" s="350"/>
      <c r="J102" s="350"/>
      <c r="K102" s="60">
        <v>1339</v>
      </c>
      <c r="L102" s="60">
        <v>2047</v>
      </c>
      <c r="M102" s="60">
        <v>2524</v>
      </c>
      <c r="N102" s="60">
        <v>4217</v>
      </c>
      <c r="O102" s="60">
        <v>4166</v>
      </c>
      <c r="P102" s="60">
        <v>3689</v>
      </c>
      <c r="Q102" s="60">
        <v>6685</v>
      </c>
      <c r="R102" s="60">
        <v>7891</v>
      </c>
      <c r="S102" s="60">
        <v>2772</v>
      </c>
      <c r="T102" s="59"/>
      <c r="U102" s="59"/>
      <c r="V102" s="59"/>
      <c r="W102" s="59"/>
      <c r="X102" s="59"/>
      <c r="Y102" s="59"/>
      <c r="Z102" s="49">
        <f t="shared" si="21"/>
        <v>35330</v>
      </c>
      <c r="AA102" s="23"/>
      <c r="AC102" s="17" t="s">
        <v>59</v>
      </c>
      <c r="AD102" s="1" t="s">
        <v>141</v>
      </c>
    </row>
    <row r="103" spans="1:34" ht="32.25" customHeight="1">
      <c r="A103" s="15" t="s">
        <v>194</v>
      </c>
      <c r="B103" s="350" t="s">
        <v>195</v>
      </c>
      <c r="C103" s="350"/>
      <c r="D103" s="350"/>
      <c r="E103" s="350"/>
      <c r="F103" s="350"/>
      <c r="G103" s="350"/>
      <c r="H103" s="350"/>
      <c r="I103" s="350"/>
      <c r="J103" s="350"/>
      <c r="K103" s="60">
        <v>565</v>
      </c>
      <c r="L103" s="60">
        <v>1441</v>
      </c>
      <c r="M103" s="60">
        <v>1013</v>
      </c>
      <c r="N103" s="60">
        <v>2247</v>
      </c>
      <c r="O103" s="60">
        <v>1054</v>
      </c>
      <c r="P103" s="60">
        <v>1378</v>
      </c>
      <c r="Q103" s="60">
        <v>3301</v>
      </c>
      <c r="R103" s="60">
        <v>1963</v>
      </c>
      <c r="S103" s="60">
        <v>2046</v>
      </c>
      <c r="T103" s="59"/>
      <c r="U103" s="59"/>
      <c r="V103" s="59"/>
      <c r="W103" s="59"/>
      <c r="X103" s="59"/>
      <c r="Y103" s="59"/>
      <c r="Z103" s="49">
        <f t="shared" si="21"/>
        <v>15008</v>
      </c>
      <c r="AA103" s="23"/>
      <c r="AC103" s="17" t="s">
        <v>59</v>
      </c>
      <c r="AD103" s="1" t="s">
        <v>141</v>
      </c>
    </row>
    <row r="104" spans="1:34" ht="15.75" customHeight="1">
      <c r="A104" s="6"/>
      <c r="AA104" s="16" t="s">
        <v>58</v>
      </c>
      <c r="AC104"/>
    </row>
    <row r="105" spans="1:34" ht="16.5" customHeight="1">
      <c r="A105" s="6"/>
      <c r="B105" s="351" t="s">
        <v>116</v>
      </c>
      <c r="C105" s="351"/>
      <c r="D105" s="351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299" t="s">
        <v>35</v>
      </c>
      <c r="Q105" s="300"/>
      <c r="R105" s="300"/>
      <c r="S105" s="300"/>
      <c r="T105" s="300"/>
      <c r="U105" s="300"/>
      <c r="V105" s="300"/>
      <c r="W105" s="300"/>
      <c r="X105" s="300"/>
      <c r="Y105" s="301"/>
      <c r="AC105"/>
    </row>
    <row r="106" spans="1:34" ht="22.5" customHeight="1">
      <c r="A106" s="20"/>
      <c r="B106" s="337" t="s">
        <v>134</v>
      </c>
      <c r="C106" s="338"/>
      <c r="D106" s="339"/>
      <c r="E106" s="337" t="s">
        <v>135</v>
      </c>
      <c r="F106" s="338"/>
      <c r="G106" s="339"/>
      <c r="H106" s="337" t="s">
        <v>136</v>
      </c>
      <c r="I106" s="338"/>
      <c r="J106" s="339"/>
      <c r="K106" s="343" t="s">
        <v>137</v>
      </c>
      <c r="L106" s="344"/>
      <c r="M106" s="347" t="s">
        <v>138</v>
      </c>
      <c r="N106" s="347" t="s">
        <v>139</v>
      </c>
      <c r="O106" s="347" t="s">
        <v>140</v>
      </c>
      <c r="P106" s="161" t="s">
        <v>224</v>
      </c>
      <c r="Q106" s="162" t="s">
        <v>225</v>
      </c>
      <c r="R106" s="163" t="s">
        <v>226</v>
      </c>
      <c r="S106" s="164" t="s">
        <v>227</v>
      </c>
      <c r="T106" s="165" t="s">
        <v>228</v>
      </c>
      <c r="U106" s="166" t="s">
        <v>229</v>
      </c>
      <c r="V106" s="167" t="s">
        <v>230</v>
      </c>
      <c r="W106" s="168" t="s">
        <v>231</v>
      </c>
      <c r="X106" s="169" t="s">
        <v>232</v>
      </c>
      <c r="Y106" s="170" t="s">
        <v>233</v>
      </c>
      <c r="AC106"/>
    </row>
    <row r="107" spans="1:34" ht="22.5" customHeight="1">
      <c r="A107" s="20"/>
      <c r="B107" s="340"/>
      <c r="C107" s="341"/>
      <c r="D107" s="342"/>
      <c r="E107" s="340"/>
      <c r="F107" s="341"/>
      <c r="G107" s="342"/>
      <c r="H107" s="340"/>
      <c r="I107" s="341"/>
      <c r="J107" s="342"/>
      <c r="K107" s="345"/>
      <c r="L107" s="346"/>
      <c r="M107" s="348"/>
      <c r="N107" s="348"/>
      <c r="O107" s="348"/>
      <c r="P107" s="171" t="s">
        <v>234</v>
      </c>
      <c r="Q107" s="172" t="s">
        <v>235</v>
      </c>
      <c r="R107" s="173" t="s">
        <v>236</v>
      </c>
      <c r="S107" s="174" t="s">
        <v>237</v>
      </c>
      <c r="T107" s="175" t="s">
        <v>238</v>
      </c>
      <c r="U107" s="176" t="s">
        <v>239</v>
      </c>
      <c r="V107" s="177" t="s">
        <v>240</v>
      </c>
      <c r="W107" s="178" t="s">
        <v>241</v>
      </c>
      <c r="X107" s="179" t="s">
        <v>242</v>
      </c>
      <c r="Y107" s="180" t="s">
        <v>243</v>
      </c>
      <c r="AC107"/>
    </row>
    <row r="108" spans="1:34" ht="22.5" customHeight="1">
      <c r="A108" s="20"/>
      <c r="B108" s="325" t="s">
        <v>244</v>
      </c>
      <c r="C108" s="326"/>
      <c r="D108" s="327"/>
      <c r="E108" s="325" t="s">
        <v>244</v>
      </c>
      <c r="F108" s="326"/>
      <c r="G108" s="327"/>
      <c r="H108" s="325" t="s">
        <v>244</v>
      </c>
      <c r="I108" s="326"/>
      <c r="J108" s="327"/>
      <c r="K108" s="332" t="s">
        <v>244</v>
      </c>
      <c r="L108" s="333"/>
      <c r="M108" s="321" t="s">
        <v>244</v>
      </c>
      <c r="N108" s="321" t="s">
        <v>244</v>
      </c>
      <c r="O108" s="321" t="s">
        <v>244</v>
      </c>
      <c r="P108" s="181" t="s">
        <v>245</v>
      </c>
      <c r="Q108" s="182" t="s">
        <v>246</v>
      </c>
      <c r="R108" s="183" t="s">
        <v>247</v>
      </c>
      <c r="S108" s="184" t="s">
        <v>248</v>
      </c>
      <c r="T108" s="185" t="s">
        <v>249</v>
      </c>
      <c r="U108" s="186" t="s">
        <v>250</v>
      </c>
      <c r="V108" s="187" t="s">
        <v>251</v>
      </c>
      <c r="W108" s="188" t="s">
        <v>252</v>
      </c>
      <c r="X108" s="189" t="s">
        <v>253</v>
      </c>
      <c r="Y108" s="190" t="s">
        <v>254</v>
      </c>
      <c r="AC108"/>
    </row>
    <row r="109" spans="1:34" ht="22.5" customHeight="1">
      <c r="A109" s="20"/>
      <c r="B109" s="328"/>
      <c r="C109" s="326"/>
      <c r="D109" s="327"/>
      <c r="E109" s="328"/>
      <c r="F109" s="326"/>
      <c r="G109" s="327"/>
      <c r="H109" s="328"/>
      <c r="I109" s="326"/>
      <c r="J109" s="327"/>
      <c r="K109" s="334"/>
      <c r="L109" s="333"/>
      <c r="M109" s="322"/>
      <c r="N109" s="322"/>
      <c r="O109" s="322"/>
      <c r="P109" s="191" t="s">
        <v>255</v>
      </c>
      <c r="Q109" s="192" t="s">
        <v>256</v>
      </c>
      <c r="R109" s="193" t="s">
        <v>257</v>
      </c>
      <c r="S109" s="194" t="s">
        <v>258</v>
      </c>
      <c r="T109" s="195" t="s">
        <v>259</v>
      </c>
      <c r="U109" s="196" t="s">
        <v>260</v>
      </c>
      <c r="V109" s="197" t="s">
        <v>261</v>
      </c>
      <c r="W109" s="198" t="s">
        <v>262</v>
      </c>
      <c r="X109" s="199" t="s">
        <v>263</v>
      </c>
      <c r="Y109" s="200" t="s">
        <v>264</v>
      </c>
      <c r="AC109"/>
    </row>
    <row r="110" spans="1:34" ht="22.5" customHeight="1">
      <c r="A110" s="20"/>
      <c r="B110" s="329"/>
      <c r="C110" s="330"/>
      <c r="D110" s="331"/>
      <c r="E110" s="329"/>
      <c r="F110" s="330"/>
      <c r="G110" s="331"/>
      <c r="H110" s="329"/>
      <c r="I110" s="330"/>
      <c r="J110" s="331"/>
      <c r="K110" s="335"/>
      <c r="L110" s="336"/>
      <c r="M110" s="323"/>
      <c r="N110" s="323"/>
      <c r="O110" s="323"/>
      <c r="P110" s="201" t="s">
        <v>265</v>
      </c>
      <c r="Q110" s="202" t="s">
        <v>266</v>
      </c>
      <c r="R110" s="203" t="s">
        <v>267</v>
      </c>
      <c r="S110" s="204" t="s">
        <v>268</v>
      </c>
      <c r="T110" s="205" t="s">
        <v>269</v>
      </c>
      <c r="U110" s="206" t="s">
        <v>270</v>
      </c>
      <c r="V110" s="207" t="s">
        <v>271</v>
      </c>
      <c r="W110" s="208" t="s">
        <v>272</v>
      </c>
      <c r="X110" s="209" t="s">
        <v>273</v>
      </c>
      <c r="Y110" s="210" t="s">
        <v>274</v>
      </c>
      <c r="AC110"/>
    </row>
    <row r="111" spans="1:34" ht="15" customHeight="1">
      <c r="AC111"/>
      <c r="AF111" s="16"/>
    </row>
    <row r="112" spans="1:34" ht="16.5" customHeight="1">
      <c r="A112"/>
      <c r="J112" s="318"/>
      <c r="K112" s="318"/>
      <c r="L112" s="318"/>
      <c r="M112" s="318"/>
      <c r="N112" s="318"/>
      <c r="O112" s="318"/>
      <c r="P112" s="318"/>
      <c r="Q112" s="318"/>
      <c r="R112" s="318"/>
      <c r="S112" s="318"/>
      <c r="T112" s="318"/>
      <c r="U112" s="318"/>
      <c r="V112" s="318"/>
      <c r="W112" s="318"/>
      <c r="X112" s="2"/>
      <c r="Y112" s="3"/>
      <c r="Z112" s="3"/>
      <c r="AA112" s="4"/>
      <c r="AC112"/>
      <c r="AD112" t="s">
        <v>213</v>
      </c>
      <c r="AH112" s="58" t="s">
        <v>222</v>
      </c>
    </row>
    <row r="113" spans="1:34" ht="22.5" customHeight="1">
      <c r="I113" s="324" t="s">
        <v>73</v>
      </c>
      <c r="J113" s="324"/>
      <c r="K113" s="324"/>
      <c r="L113" s="324"/>
      <c r="M113" s="324" t="s">
        <v>206</v>
      </c>
      <c r="N113" s="324"/>
      <c r="O113" s="324"/>
      <c r="P113" s="324"/>
      <c r="Q113" s="324"/>
      <c r="R113" s="324"/>
      <c r="S113" s="324"/>
      <c r="T113" s="324"/>
      <c r="U113" s="324"/>
      <c r="V113" s="324"/>
      <c r="W113" s="7"/>
      <c r="X113" s="8"/>
      <c r="Y113" s="317" t="s">
        <v>72</v>
      </c>
      <c r="Z113" s="317"/>
      <c r="AC113"/>
      <c r="AH113" s="58" t="s">
        <v>221</v>
      </c>
    </row>
    <row r="114" spans="1:34" ht="22.5" customHeight="1">
      <c r="W114" s="7"/>
      <c r="X114" s="8"/>
      <c r="Y114" s="317"/>
      <c r="Z114" s="317"/>
      <c r="AC114"/>
    </row>
    <row r="115" spans="1:34" ht="22.5" customHeight="1">
      <c r="J115" s="318"/>
      <c r="K115" s="318"/>
      <c r="L115" s="318"/>
      <c r="M115" s="318"/>
      <c r="N115" s="7"/>
      <c r="O115" s="7"/>
      <c r="P115" s="7"/>
      <c r="Q115" s="7"/>
      <c r="R115" s="318"/>
      <c r="S115" s="318"/>
      <c r="T115" s="318"/>
      <c r="U115" s="318"/>
      <c r="V115" s="7"/>
      <c r="W115" s="7"/>
      <c r="Y115" s="319" t="s">
        <v>213</v>
      </c>
      <c r="Z115" s="319"/>
      <c r="AC115"/>
    </row>
    <row r="116" spans="1:34" ht="22.5" customHeight="1">
      <c r="J116" s="318"/>
      <c r="K116" s="318"/>
      <c r="L116" s="318"/>
      <c r="M116" s="318"/>
      <c r="N116" s="3"/>
      <c r="O116" s="3"/>
      <c r="P116" s="3"/>
      <c r="Q116" s="3"/>
      <c r="R116" s="3"/>
      <c r="S116" s="3"/>
      <c r="T116" s="3"/>
      <c r="U116" s="3"/>
      <c r="V116" s="3"/>
      <c r="W116" s="320"/>
      <c r="X116" s="320"/>
      <c r="Y116" s="320"/>
      <c r="Z116" s="320"/>
      <c r="AC116"/>
    </row>
    <row r="117" spans="1:34" ht="22.5" customHeight="1"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320"/>
      <c r="X117" s="320"/>
      <c r="Y117" s="320"/>
      <c r="Z117" s="320"/>
      <c r="AC117"/>
    </row>
    <row r="118" spans="1:34" ht="22.5" customHeight="1"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313" t="s">
        <v>214</v>
      </c>
      <c r="X118" s="313"/>
      <c r="Y118" s="313"/>
      <c r="Z118" s="313"/>
      <c r="AC118"/>
    </row>
    <row r="119" spans="1:34" ht="24.95" customHeight="1">
      <c r="A119" s="10" t="s">
        <v>1</v>
      </c>
      <c r="B119" s="314" t="s">
        <v>2</v>
      </c>
      <c r="C119" s="314"/>
      <c r="D119" s="314"/>
      <c r="E119" s="314"/>
      <c r="F119" s="314"/>
      <c r="G119" s="314"/>
      <c r="H119" s="314"/>
      <c r="I119" s="314"/>
      <c r="J119" s="314"/>
      <c r="K119" s="314" t="s">
        <v>3</v>
      </c>
      <c r="L119" s="314"/>
      <c r="M119" s="314"/>
      <c r="N119" s="314"/>
      <c r="O119" s="314"/>
      <c r="P119" s="314"/>
      <c r="Q119" s="314"/>
      <c r="R119" s="314"/>
      <c r="S119" s="314"/>
      <c r="T119" s="314"/>
      <c r="U119" s="314"/>
      <c r="V119" s="314"/>
      <c r="W119" s="314"/>
      <c r="X119" s="314"/>
      <c r="Y119" s="314"/>
      <c r="Z119" s="314"/>
      <c r="AC119"/>
    </row>
    <row r="120" spans="1:34" ht="48.75" customHeight="1">
      <c r="A120" s="10" t="s">
        <v>48</v>
      </c>
      <c r="B120" s="315" t="s">
        <v>69</v>
      </c>
      <c r="C120" s="315"/>
      <c r="D120" s="315"/>
      <c r="E120" s="315"/>
      <c r="F120" s="315"/>
      <c r="G120" s="315"/>
      <c r="H120" s="315"/>
      <c r="I120" s="315"/>
      <c r="J120" s="315"/>
      <c r="K120" s="11" t="s">
        <v>144</v>
      </c>
      <c r="L120" s="11" t="s">
        <v>146</v>
      </c>
      <c r="M120" s="11" t="s">
        <v>148</v>
      </c>
      <c r="N120" s="11" t="s">
        <v>150</v>
      </c>
      <c r="O120" s="11" t="s">
        <v>152</v>
      </c>
      <c r="P120" s="11" t="s">
        <v>154</v>
      </c>
      <c r="Q120" s="11" t="s">
        <v>156</v>
      </c>
      <c r="R120" s="11" t="s">
        <v>158</v>
      </c>
      <c r="S120" s="11" t="s">
        <v>160</v>
      </c>
      <c r="T120" s="59"/>
      <c r="U120" s="59"/>
      <c r="V120" s="59"/>
      <c r="W120" s="59"/>
      <c r="X120" s="59"/>
      <c r="Y120" s="59"/>
      <c r="Z120" s="10" t="s">
        <v>161</v>
      </c>
      <c r="AC120"/>
      <c r="AD120" t="s">
        <v>142</v>
      </c>
    </row>
    <row r="121" spans="1:34" ht="12.75" customHeight="1">
      <c r="A121" s="12" t="s">
        <v>5</v>
      </c>
      <c r="B121" s="316" t="s">
        <v>6</v>
      </c>
      <c r="C121" s="316"/>
      <c r="D121" s="316"/>
      <c r="E121" s="316"/>
      <c r="F121" s="316"/>
      <c r="G121" s="316"/>
      <c r="H121" s="316"/>
      <c r="I121" s="316"/>
      <c r="J121" s="316"/>
      <c r="K121" s="13" t="s">
        <v>7</v>
      </c>
      <c r="L121" s="13" t="s">
        <v>8</v>
      </c>
      <c r="M121" s="13" t="s">
        <v>9</v>
      </c>
      <c r="N121" s="13" t="s">
        <v>10</v>
      </c>
      <c r="O121" s="13" t="s">
        <v>11</v>
      </c>
      <c r="P121" s="13" t="s">
        <v>12</v>
      </c>
      <c r="Q121" s="13" t="s">
        <v>13</v>
      </c>
      <c r="R121" s="13" t="s">
        <v>14</v>
      </c>
      <c r="S121" s="13" t="s">
        <v>15</v>
      </c>
      <c r="T121" s="13" t="s">
        <v>16</v>
      </c>
      <c r="U121" s="13" t="s">
        <v>17</v>
      </c>
      <c r="V121" s="13" t="s">
        <v>18</v>
      </c>
      <c r="W121" s="13" t="s">
        <v>19</v>
      </c>
      <c r="X121" s="13" t="s">
        <v>20</v>
      </c>
      <c r="Y121" s="13" t="s">
        <v>21</v>
      </c>
      <c r="Z121" s="13" t="s">
        <v>22</v>
      </c>
      <c r="AC121"/>
    </row>
    <row r="122" spans="1:34" ht="33" customHeight="1">
      <c r="A122" s="352" t="s">
        <v>65</v>
      </c>
      <c r="B122" s="352"/>
      <c r="C122" s="352"/>
      <c r="D122" s="352"/>
      <c r="E122" s="352"/>
      <c r="F122" s="352"/>
      <c r="G122" s="352"/>
      <c r="H122" s="352"/>
      <c r="I122" s="352"/>
      <c r="J122" s="352"/>
      <c r="K122" s="353"/>
      <c r="L122" s="354"/>
      <c r="M122" s="354"/>
      <c r="N122" s="354"/>
      <c r="O122" s="354"/>
      <c r="P122" s="354"/>
      <c r="Q122" s="354"/>
      <c r="R122" s="354"/>
      <c r="S122" s="354"/>
      <c r="T122" s="354"/>
      <c r="U122" s="354"/>
      <c r="V122" s="354"/>
      <c r="W122" s="354"/>
      <c r="X122" s="354"/>
      <c r="Y122" s="354"/>
      <c r="Z122" s="355"/>
      <c r="AC122"/>
    </row>
    <row r="123" spans="1:34" ht="33" customHeight="1">
      <c r="A123" s="15" t="s">
        <v>196</v>
      </c>
      <c r="B123" s="350" t="s">
        <v>197</v>
      </c>
      <c r="C123" s="350"/>
      <c r="D123" s="350"/>
      <c r="E123" s="350"/>
      <c r="F123" s="350"/>
      <c r="G123" s="350"/>
      <c r="H123" s="350"/>
      <c r="I123" s="350"/>
      <c r="J123" s="350"/>
      <c r="K123" s="60">
        <v>8148</v>
      </c>
      <c r="L123" s="60">
        <v>22760</v>
      </c>
      <c r="M123" s="60">
        <v>17141</v>
      </c>
      <c r="N123" s="60">
        <v>31764</v>
      </c>
      <c r="O123" s="60">
        <v>13443</v>
      </c>
      <c r="P123" s="60">
        <v>18105</v>
      </c>
      <c r="Q123" s="60">
        <v>32822</v>
      </c>
      <c r="R123" s="60">
        <v>92777</v>
      </c>
      <c r="S123" s="60">
        <v>32830</v>
      </c>
      <c r="T123" s="59"/>
      <c r="U123" s="59"/>
      <c r="V123" s="59"/>
      <c r="W123" s="59"/>
      <c r="X123" s="59"/>
      <c r="Y123" s="59"/>
      <c r="Z123" s="49">
        <f>SUM(K123:Y123)</f>
        <v>269790</v>
      </c>
      <c r="AA123" s="23"/>
      <c r="AC123" s="17" t="s">
        <v>59</v>
      </c>
      <c r="AD123" s="1" t="s">
        <v>141</v>
      </c>
    </row>
    <row r="124" spans="1:34" ht="33" customHeight="1">
      <c r="A124" s="15" t="s">
        <v>198</v>
      </c>
      <c r="B124" s="350" t="s">
        <v>199</v>
      </c>
      <c r="C124" s="350"/>
      <c r="D124" s="350"/>
      <c r="E124" s="350"/>
      <c r="F124" s="350"/>
      <c r="G124" s="350"/>
      <c r="H124" s="350"/>
      <c r="I124" s="350"/>
      <c r="J124" s="350"/>
      <c r="K124" s="60">
        <v>578</v>
      </c>
      <c r="L124" s="60">
        <v>511</v>
      </c>
      <c r="M124" s="60">
        <v>634</v>
      </c>
      <c r="N124" s="60">
        <v>633</v>
      </c>
      <c r="O124" s="60">
        <v>246</v>
      </c>
      <c r="P124" s="60">
        <v>520</v>
      </c>
      <c r="Q124" s="60">
        <v>849</v>
      </c>
      <c r="R124" s="60">
        <v>5551</v>
      </c>
      <c r="S124" s="60">
        <v>1200</v>
      </c>
      <c r="T124" s="59"/>
      <c r="U124" s="59"/>
      <c r="V124" s="59"/>
      <c r="W124" s="59"/>
      <c r="X124" s="59"/>
      <c r="Y124" s="59"/>
      <c r="Z124" s="49">
        <f>SUM(K124:Y124)</f>
        <v>10722</v>
      </c>
      <c r="AA124" s="23"/>
      <c r="AC124" s="17" t="s">
        <v>59</v>
      </c>
      <c r="AD124" s="1" t="s">
        <v>141</v>
      </c>
    </row>
    <row r="125" spans="1:34" ht="33" customHeight="1">
      <c r="A125" s="15" t="s">
        <v>200</v>
      </c>
      <c r="B125" s="350" t="s">
        <v>201</v>
      </c>
      <c r="C125" s="350"/>
      <c r="D125" s="350"/>
      <c r="E125" s="350"/>
      <c r="F125" s="350"/>
      <c r="G125" s="350"/>
      <c r="H125" s="350"/>
      <c r="I125" s="350"/>
      <c r="J125" s="350"/>
      <c r="K125" s="60">
        <v>1002</v>
      </c>
      <c r="L125" s="60">
        <v>1559</v>
      </c>
      <c r="M125" s="60">
        <v>1961</v>
      </c>
      <c r="N125" s="60">
        <v>2459</v>
      </c>
      <c r="O125" s="60">
        <v>1256</v>
      </c>
      <c r="P125" s="60">
        <v>1057</v>
      </c>
      <c r="Q125" s="60">
        <v>1784</v>
      </c>
      <c r="R125" s="60">
        <v>2726</v>
      </c>
      <c r="S125" s="60">
        <v>3698</v>
      </c>
      <c r="T125" s="59"/>
      <c r="U125" s="59"/>
      <c r="V125" s="59"/>
      <c r="W125" s="59"/>
      <c r="X125" s="59"/>
      <c r="Y125" s="59"/>
      <c r="Z125" s="49">
        <f>SUM(K125:Y125)</f>
        <v>17502</v>
      </c>
      <c r="AA125" s="23"/>
      <c r="AC125" s="17" t="s">
        <v>59</v>
      </c>
      <c r="AD125" s="1" t="s">
        <v>141</v>
      </c>
    </row>
    <row r="126" spans="1:34" ht="33" customHeight="1">
      <c r="A126" s="15" t="s">
        <v>202</v>
      </c>
      <c r="B126" s="350" t="s">
        <v>203</v>
      </c>
      <c r="C126" s="350"/>
      <c r="D126" s="350"/>
      <c r="E126" s="350"/>
      <c r="F126" s="350"/>
      <c r="G126" s="350"/>
      <c r="H126" s="350"/>
      <c r="I126" s="350"/>
      <c r="J126" s="350"/>
      <c r="K126" s="60">
        <v>10337</v>
      </c>
      <c r="L126" s="60">
        <v>7539</v>
      </c>
      <c r="M126" s="60">
        <v>4951</v>
      </c>
      <c r="N126" s="60">
        <v>12485</v>
      </c>
      <c r="O126" s="60">
        <v>6359</v>
      </c>
      <c r="P126" s="60">
        <v>22635</v>
      </c>
      <c r="Q126" s="60">
        <v>17302</v>
      </c>
      <c r="R126" s="60">
        <v>16561</v>
      </c>
      <c r="S126" s="60">
        <v>7833</v>
      </c>
      <c r="T126" s="59"/>
      <c r="U126" s="59"/>
      <c r="V126" s="59"/>
      <c r="W126" s="59"/>
      <c r="X126" s="59"/>
      <c r="Y126" s="59"/>
      <c r="Z126" s="49">
        <f>SUM(K126:Y126)</f>
        <v>106002</v>
      </c>
      <c r="AA126" s="23"/>
      <c r="AC126" s="17" t="s">
        <v>59</v>
      </c>
      <c r="AD126" s="1" t="s">
        <v>141</v>
      </c>
    </row>
    <row r="127" spans="1:34" ht="33" customHeight="1">
      <c r="A127" s="15" t="s">
        <v>204</v>
      </c>
      <c r="B127" s="350" t="s">
        <v>205</v>
      </c>
      <c r="C127" s="350"/>
      <c r="D127" s="350"/>
      <c r="E127" s="350"/>
      <c r="F127" s="350"/>
      <c r="G127" s="350"/>
      <c r="H127" s="350"/>
      <c r="I127" s="350"/>
      <c r="J127" s="350"/>
      <c r="K127" s="60">
        <v>53817</v>
      </c>
      <c r="L127" s="60">
        <v>63625</v>
      </c>
      <c r="M127" s="60">
        <v>95773</v>
      </c>
      <c r="N127" s="60">
        <v>130139</v>
      </c>
      <c r="O127" s="60">
        <v>39773</v>
      </c>
      <c r="P127" s="60">
        <v>42956</v>
      </c>
      <c r="Q127" s="60">
        <v>102498</v>
      </c>
      <c r="R127" s="60">
        <v>96179</v>
      </c>
      <c r="S127" s="60">
        <v>118021</v>
      </c>
      <c r="T127" s="59"/>
      <c r="U127" s="59"/>
      <c r="V127" s="59"/>
      <c r="W127" s="59"/>
      <c r="X127" s="59"/>
      <c r="Y127" s="59"/>
      <c r="Z127" s="49">
        <f>SUM(K127:Y127)</f>
        <v>742781</v>
      </c>
      <c r="AA127" s="23"/>
      <c r="AC127" s="17" t="s">
        <v>59</v>
      </c>
      <c r="AD127" s="1" t="s">
        <v>141</v>
      </c>
    </row>
    <row r="128" spans="1:34" ht="33" customHeight="1">
      <c r="A128" s="57"/>
      <c r="B128" s="349"/>
      <c r="C128" s="350"/>
      <c r="D128" s="350"/>
      <c r="E128" s="350"/>
      <c r="F128" s="350"/>
      <c r="G128" s="350"/>
      <c r="H128" s="350"/>
      <c r="I128" s="350"/>
      <c r="J128" s="350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23"/>
      <c r="AC128" s="17" t="s">
        <v>59</v>
      </c>
      <c r="AD128" s="1" t="s">
        <v>141</v>
      </c>
    </row>
    <row r="129" spans="1:30" ht="33" customHeight="1">
      <c r="A129" s="57"/>
      <c r="B129" s="349"/>
      <c r="C129" s="350"/>
      <c r="D129" s="350"/>
      <c r="E129" s="350"/>
      <c r="F129" s="350"/>
      <c r="G129" s="350"/>
      <c r="H129" s="350"/>
      <c r="I129" s="350"/>
      <c r="J129" s="350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23"/>
      <c r="AC129" s="17" t="s">
        <v>59</v>
      </c>
      <c r="AD129" s="1" t="s">
        <v>141</v>
      </c>
    </row>
    <row r="130" spans="1:30" ht="33" customHeight="1">
      <c r="A130" s="57"/>
      <c r="B130" s="349"/>
      <c r="C130" s="350"/>
      <c r="D130" s="350"/>
      <c r="E130" s="350"/>
      <c r="F130" s="350"/>
      <c r="G130" s="350"/>
      <c r="H130" s="350"/>
      <c r="I130" s="350"/>
      <c r="J130" s="350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23"/>
      <c r="AC130" s="17" t="s">
        <v>59</v>
      </c>
      <c r="AD130" s="1" t="s">
        <v>141</v>
      </c>
    </row>
    <row r="131" spans="1:30" ht="33" customHeight="1">
      <c r="A131" s="57"/>
      <c r="B131" s="349"/>
      <c r="C131" s="350"/>
      <c r="D131" s="350"/>
      <c r="E131" s="350"/>
      <c r="F131" s="350"/>
      <c r="G131" s="350"/>
      <c r="H131" s="350"/>
      <c r="I131" s="350"/>
      <c r="J131" s="350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23"/>
      <c r="AC131" s="17" t="s">
        <v>59</v>
      </c>
      <c r="AD131" s="1" t="s">
        <v>141</v>
      </c>
    </row>
    <row r="132" spans="1:30" ht="33" customHeight="1">
      <c r="A132" s="57"/>
      <c r="B132" s="349"/>
      <c r="C132" s="350"/>
      <c r="D132" s="350"/>
      <c r="E132" s="350"/>
      <c r="F132" s="350"/>
      <c r="G132" s="350"/>
      <c r="H132" s="350"/>
      <c r="I132" s="350"/>
      <c r="J132" s="350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23"/>
      <c r="AC132" s="17" t="s">
        <v>59</v>
      </c>
      <c r="AD132" s="1" t="s">
        <v>141</v>
      </c>
    </row>
    <row r="133" spans="1:30" ht="33" customHeight="1">
      <c r="A133" s="57"/>
      <c r="B133" s="349"/>
      <c r="C133" s="350"/>
      <c r="D133" s="350"/>
      <c r="E133" s="350"/>
      <c r="F133" s="350"/>
      <c r="G133" s="350"/>
      <c r="H133" s="350"/>
      <c r="I133" s="350"/>
      <c r="J133" s="350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23"/>
      <c r="AC133" s="17" t="s">
        <v>59</v>
      </c>
      <c r="AD133" s="1" t="s">
        <v>141</v>
      </c>
    </row>
    <row r="134" spans="1:30" ht="33" customHeight="1">
      <c r="A134" s="57"/>
      <c r="B134" s="349"/>
      <c r="C134" s="350"/>
      <c r="D134" s="350"/>
      <c r="E134" s="350"/>
      <c r="F134" s="350"/>
      <c r="G134" s="350"/>
      <c r="H134" s="350"/>
      <c r="I134" s="350"/>
      <c r="J134" s="350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23"/>
      <c r="AC134" s="17" t="s">
        <v>59</v>
      </c>
      <c r="AD134" s="1" t="s">
        <v>141</v>
      </c>
    </row>
    <row r="135" spans="1:30" ht="33" customHeight="1">
      <c r="A135" s="57"/>
      <c r="B135" s="349"/>
      <c r="C135" s="350"/>
      <c r="D135" s="350"/>
      <c r="E135" s="350"/>
      <c r="F135" s="350"/>
      <c r="G135" s="350"/>
      <c r="H135" s="350"/>
      <c r="I135" s="350"/>
      <c r="J135" s="350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23"/>
      <c r="AC135" s="17" t="s">
        <v>59</v>
      </c>
      <c r="AD135" s="1" t="s">
        <v>141</v>
      </c>
    </row>
    <row r="136" spans="1:30" ht="33" customHeight="1">
      <c r="A136" s="57"/>
      <c r="B136" s="349"/>
      <c r="C136" s="350"/>
      <c r="D136" s="350"/>
      <c r="E136" s="350"/>
      <c r="F136" s="350"/>
      <c r="G136" s="350"/>
      <c r="H136" s="350"/>
      <c r="I136" s="350"/>
      <c r="J136" s="350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23"/>
      <c r="AC136" s="17" t="s">
        <v>59</v>
      </c>
      <c r="AD136" s="1" t="s">
        <v>141</v>
      </c>
    </row>
    <row r="137" spans="1:30" ht="32.25" customHeight="1">
      <c r="A137" s="57"/>
      <c r="B137" s="349"/>
      <c r="C137" s="350"/>
      <c r="D137" s="350"/>
      <c r="E137" s="350"/>
      <c r="F137" s="350"/>
      <c r="G137" s="350"/>
      <c r="H137" s="350"/>
      <c r="I137" s="350"/>
      <c r="J137" s="350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23"/>
      <c r="AC137" s="17" t="s">
        <v>59</v>
      </c>
      <c r="AD137" s="1" t="s">
        <v>141</v>
      </c>
    </row>
    <row r="138" spans="1:30" ht="32.25" customHeight="1">
      <c r="A138" s="57"/>
      <c r="B138" s="349"/>
      <c r="C138" s="350"/>
      <c r="D138" s="350"/>
      <c r="E138" s="350"/>
      <c r="F138" s="350"/>
      <c r="G138" s="350"/>
      <c r="H138" s="350"/>
      <c r="I138" s="350"/>
      <c r="J138" s="350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23"/>
      <c r="AC138" s="17" t="s">
        <v>59</v>
      </c>
      <c r="AD138" s="1" t="s">
        <v>141</v>
      </c>
    </row>
    <row r="139" spans="1:30" ht="32.25" customHeight="1">
      <c r="A139" s="57"/>
      <c r="B139" s="349"/>
      <c r="C139" s="350"/>
      <c r="D139" s="350"/>
      <c r="E139" s="350"/>
      <c r="F139" s="350"/>
      <c r="G139" s="350"/>
      <c r="H139" s="350"/>
      <c r="I139" s="350"/>
      <c r="J139" s="350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23"/>
      <c r="AC139" s="17" t="s">
        <v>59</v>
      </c>
      <c r="AD139" s="1" t="s">
        <v>141</v>
      </c>
    </row>
    <row r="140" spans="1:30" ht="15.75" customHeight="1">
      <c r="A140" s="6"/>
      <c r="AA140" s="16" t="s">
        <v>58</v>
      </c>
      <c r="AC140"/>
    </row>
    <row r="141" spans="1:30" ht="16.5" customHeight="1">
      <c r="A141" s="6"/>
      <c r="B141" s="351" t="s">
        <v>116</v>
      </c>
      <c r="C141" s="351"/>
      <c r="D141" s="351"/>
      <c r="E141" s="351"/>
      <c r="F141" s="351"/>
      <c r="G141" s="351"/>
      <c r="H141" s="351"/>
      <c r="I141" s="351"/>
      <c r="J141" s="351"/>
      <c r="K141" s="351"/>
      <c r="L141" s="351"/>
      <c r="M141" s="351"/>
      <c r="N141" s="351"/>
      <c r="O141" s="351"/>
      <c r="P141" s="299" t="s">
        <v>35</v>
      </c>
      <c r="Q141" s="300"/>
      <c r="R141" s="300"/>
      <c r="S141" s="300"/>
      <c r="T141" s="300"/>
      <c r="U141" s="300"/>
      <c r="V141" s="300"/>
      <c r="W141" s="300"/>
      <c r="X141" s="300"/>
      <c r="Y141" s="301"/>
      <c r="AC141"/>
    </row>
    <row r="142" spans="1:30" ht="22.5" customHeight="1">
      <c r="A142" s="20"/>
      <c r="B142" s="337" t="s">
        <v>134</v>
      </c>
      <c r="C142" s="338"/>
      <c r="D142" s="339"/>
      <c r="E142" s="337" t="s">
        <v>135</v>
      </c>
      <c r="F142" s="338"/>
      <c r="G142" s="339"/>
      <c r="H142" s="337" t="s">
        <v>136</v>
      </c>
      <c r="I142" s="338"/>
      <c r="J142" s="339"/>
      <c r="K142" s="343" t="s">
        <v>137</v>
      </c>
      <c r="L142" s="344"/>
      <c r="M142" s="347" t="s">
        <v>138</v>
      </c>
      <c r="N142" s="347" t="s">
        <v>139</v>
      </c>
      <c r="O142" s="347" t="s">
        <v>140</v>
      </c>
      <c r="P142" s="211" t="s">
        <v>224</v>
      </c>
      <c r="Q142" s="212" t="s">
        <v>225</v>
      </c>
      <c r="R142" s="213" t="s">
        <v>226</v>
      </c>
      <c r="S142" s="214" t="s">
        <v>227</v>
      </c>
      <c r="T142" s="215" t="s">
        <v>228</v>
      </c>
      <c r="U142" s="216" t="s">
        <v>229</v>
      </c>
      <c r="V142" s="217" t="s">
        <v>230</v>
      </c>
      <c r="W142" s="218" t="s">
        <v>231</v>
      </c>
      <c r="X142" s="219" t="s">
        <v>232</v>
      </c>
      <c r="Y142" s="220" t="s">
        <v>233</v>
      </c>
      <c r="AC142"/>
    </row>
    <row r="143" spans="1:30" ht="22.5" customHeight="1">
      <c r="A143" s="20"/>
      <c r="B143" s="340"/>
      <c r="C143" s="341"/>
      <c r="D143" s="342"/>
      <c r="E143" s="340"/>
      <c r="F143" s="341"/>
      <c r="G143" s="342"/>
      <c r="H143" s="340"/>
      <c r="I143" s="341"/>
      <c r="J143" s="342"/>
      <c r="K143" s="345"/>
      <c r="L143" s="346"/>
      <c r="M143" s="348"/>
      <c r="N143" s="348"/>
      <c r="O143" s="348"/>
      <c r="P143" s="221" t="s">
        <v>234</v>
      </c>
      <c r="Q143" s="222" t="s">
        <v>235</v>
      </c>
      <c r="R143" s="223" t="s">
        <v>236</v>
      </c>
      <c r="S143" s="224" t="s">
        <v>237</v>
      </c>
      <c r="T143" s="225" t="s">
        <v>238</v>
      </c>
      <c r="U143" s="226" t="s">
        <v>239</v>
      </c>
      <c r="V143" s="227" t="s">
        <v>240</v>
      </c>
      <c r="W143" s="228" t="s">
        <v>241</v>
      </c>
      <c r="X143" s="229" t="s">
        <v>242</v>
      </c>
      <c r="Y143" s="230" t="s">
        <v>243</v>
      </c>
      <c r="AC143"/>
    </row>
    <row r="144" spans="1:30" ht="22.5" customHeight="1">
      <c r="A144" s="20"/>
      <c r="B144" s="325" t="s">
        <v>244</v>
      </c>
      <c r="C144" s="326"/>
      <c r="D144" s="327"/>
      <c r="E144" s="325" t="s">
        <v>244</v>
      </c>
      <c r="F144" s="326"/>
      <c r="G144" s="327"/>
      <c r="H144" s="325" t="s">
        <v>244</v>
      </c>
      <c r="I144" s="326"/>
      <c r="J144" s="327"/>
      <c r="K144" s="332" t="s">
        <v>244</v>
      </c>
      <c r="L144" s="333"/>
      <c r="M144" s="321" t="s">
        <v>244</v>
      </c>
      <c r="N144" s="321" t="s">
        <v>244</v>
      </c>
      <c r="O144" s="321" t="s">
        <v>244</v>
      </c>
      <c r="P144" s="231" t="s">
        <v>245</v>
      </c>
      <c r="Q144" s="232" t="s">
        <v>246</v>
      </c>
      <c r="R144" s="233" t="s">
        <v>247</v>
      </c>
      <c r="S144" s="234" t="s">
        <v>248</v>
      </c>
      <c r="T144" s="235" t="s">
        <v>249</v>
      </c>
      <c r="U144" s="236" t="s">
        <v>250</v>
      </c>
      <c r="V144" s="237" t="s">
        <v>251</v>
      </c>
      <c r="W144" s="238" t="s">
        <v>252</v>
      </c>
      <c r="X144" s="239" t="s">
        <v>253</v>
      </c>
      <c r="Y144" s="240" t="s">
        <v>254</v>
      </c>
      <c r="AC144"/>
    </row>
    <row r="145" spans="1:34" ht="22.5" customHeight="1">
      <c r="A145" s="20"/>
      <c r="B145" s="328"/>
      <c r="C145" s="326"/>
      <c r="D145" s="327"/>
      <c r="E145" s="328"/>
      <c r="F145" s="326"/>
      <c r="G145" s="327"/>
      <c r="H145" s="328"/>
      <c r="I145" s="326"/>
      <c r="J145" s="327"/>
      <c r="K145" s="334"/>
      <c r="L145" s="333"/>
      <c r="M145" s="322"/>
      <c r="N145" s="322"/>
      <c r="O145" s="322"/>
      <c r="P145" s="241" t="s">
        <v>255</v>
      </c>
      <c r="Q145" s="242" t="s">
        <v>256</v>
      </c>
      <c r="R145" s="243" t="s">
        <v>257</v>
      </c>
      <c r="S145" s="244" t="s">
        <v>258</v>
      </c>
      <c r="T145" s="245" t="s">
        <v>259</v>
      </c>
      <c r="U145" s="246" t="s">
        <v>260</v>
      </c>
      <c r="V145" s="247" t="s">
        <v>261</v>
      </c>
      <c r="W145" s="248" t="s">
        <v>262</v>
      </c>
      <c r="X145" s="249" t="s">
        <v>263</v>
      </c>
      <c r="Y145" s="250" t="s">
        <v>264</v>
      </c>
      <c r="AC145"/>
    </row>
    <row r="146" spans="1:34" ht="22.5" customHeight="1">
      <c r="A146" s="20"/>
      <c r="B146" s="329"/>
      <c r="C146" s="330"/>
      <c r="D146" s="331"/>
      <c r="E146" s="329"/>
      <c r="F146" s="330"/>
      <c r="G146" s="331"/>
      <c r="H146" s="329"/>
      <c r="I146" s="330"/>
      <c r="J146" s="331"/>
      <c r="K146" s="335"/>
      <c r="L146" s="336"/>
      <c r="M146" s="323"/>
      <c r="N146" s="323"/>
      <c r="O146" s="323"/>
      <c r="P146" s="251" t="s">
        <v>265</v>
      </c>
      <c r="Q146" s="252" t="s">
        <v>266</v>
      </c>
      <c r="R146" s="253" t="s">
        <v>267</v>
      </c>
      <c r="S146" s="254" t="s">
        <v>268</v>
      </c>
      <c r="T146" s="255" t="s">
        <v>269</v>
      </c>
      <c r="U146" s="256" t="s">
        <v>270</v>
      </c>
      <c r="V146" s="257" t="s">
        <v>271</v>
      </c>
      <c r="W146" s="258" t="s">
        <v>272</v>
      </c>
      <c r="X146" s="259" t="s">
        <v>273</v>
      </c>
      <c r="Y146" s="260" t="s">
        <v>274</v>
      </c>
      <c r="AC146"/>
    </row>
    <row r="147" spans="1:34" ht="15" customHeight="1">
      <c r="AC147"/>
      <c r="AF147" s="16"/>
    </row>
    <row r="148" spans="1:34" ht="16.5" customHeight="1">
      <c r="A148"/>
      <c r="J148" s="318"/>
      <c r="K148" s="318"/>
      <c r="L148" s="318"/>
      <c r="M148" s="318"/>
      <c r="N148" s="318"/>
      <c r="O148" s="318"/>
      <c r="P148" s="318"/>
      <c r="Q148" s="318"/>
      <c r="R148" s="318"/>
      <c r="S148" s="318"/>
      <c r="T148" s="318"/>
      <c r="U148" s="318"/>
      <c r="V148" s="318"/>
      <c r="W148" s="318"/>
      <c r="X148" s="2"/>
      <c r="Y148" s="3"/>
      <c r="Z148" s="3"/>
      <c r="AA148" s="4"/>
      <c r="AC148"/>
      <c r="AD148" t="s">
        <v>215</v>
      </c>
      <c r="AH148" s="58" t="s">
        <v>222</v>
      </c>
    </row>
    <row r="149" spans="1:34" ht="22.5" customHeight="1">
      <c r="A149" s="5"/>
      <c r="B149" s="6"/>
      <c r="C149" s="6"/>
      <c r="D149" s="6"/>
      <c r="E149" s="6"/>
      <c r="F149" s="6"/>
      <c r="G149" s="6"/>
      <c r="H149" s="6"/>
      <c r="I149" s="324" t="s">
        <v>73</v>
      </c>
      <c r="J149" s="324"/>
      <c r="K149" s="324"/>
      <c r="L149" s="324"/>
      <c r="M149" s="324" t="s">
        <v>206</v>
      </c>
      <c r="N149" s="324"/>
      <c r="O149" s="324"/>
      <c r="P149" s="324"/>
      <c r="Q149" s="324"/>
      <c r="R149" s="324"/>
      <c r="S149" s="324"/>
      <c r="T149" s="324"/>
      <c r="U149" s="324"/>
      <c r="V149" s="324"/>
      <c r="W149" s="7"/>
      <c r="X149" s="8"/>
      <c r="Y149" s="317" t="s">
        <v>72</v>
      </c>
      <c r="Z149" s="317"/>
      <c r="AC149"/>
      <c r="AH149" s="58" t="s">
        <v>221</v>
      </c>
    </row>
    <row r="150" spans="1:34" ht="22.5" customHeight="1">
      <c r="A150" s="5"/>
      <c r="B150" s="6"/>
      <c r="C150" s="6"/>
      <c r="D150" s="6"/>
      <c r="E150" s="6"/>
      <c r="F150" s="6"/>
      <c r="G150" s="6"/>
      <c r="H150" s="6"/>
      <c r="W150" s="7"/>
      <c r="X150" s="8"/>
      <c r="Y150" s="317"/>
      <c r="Z150" s="317"/>
      <c r="AC150"/>
    </row>
    <row r="151" spans="1:34" ht="22.5" customHeight="1">
      <c r="A151" s="5"/>
      <c r="B151" s="6"/>
      <c r="C151" s="6"/>
      <c r="D151" s="6"/>
      <c r="E151" s="6"/>
      <c r="F151" s="6"/>
      <c r="G151" s="6"/>
      <c r="H151" s="6"/>
      <c r="I151" s="6"/>
      <c r="J151" s="318"/>
      <c r="K151" s="318"/>
      <c r="L151" s="318"/>
      <c r="M151" s="318"/>
      <c r="N151" s="7"/>
      <c r="O151" s="7"/>
      <c r="P151" s="7"/>
      <c r="Q151" s="7"/>
      <c r="R151" s="318"/>
      <c r="S151" s="318"/>
      <c r="T151" s="318"/>
      <c r="U151" s="318"/>
      <c r="V151" s="7"/>
      <c r="W151" s="7"/>
      <c r="Y151" s="319" t="s">
        <v>215</v>
      </c>
      <c r="Z151" s="319"/>
      <c r="AC151"/>
    </row>
    <row r="152" spans="1:34" ht="22.5" customHeight="1">
      <c r="A152" s="5"/>
      <c r="B152" s="6"/>
      <c r="C152" s="6"/>
      <c r="D152" s="6"/>
      <c r="E152" s="6"/>
      <c r="F152" s="6"/>
      <c r="G152" s="6"/>
      <c r="H152" s="6"/>
      <c r="I152" s="6"/>
      <c r="J152" s="318"/>
      <c r="K152" s="318"/>
      <c r="L152" s="318"/>
      <c r="M152" s="318"/>
      <c r="N152" s="3"/>
      <c r="O152" s="3"/>
      <c r="P152" s="3"/>
      <c r="Q152" s="3"/>
      <c r="R152" s="3"/>
      <c r="S152" s="3"/>
      <c r="T152" s="3"/>
      <c r="U152" s="3"/>
      <c r="V152" s="3"/>
      <c r="W152" s="320"/>
      <c r="X152" s="320"/>
      <c r="Y152" s="320"/>
      <c r="Z152" s="320"/>
      <c r="AC152"/>
    </row>
    <row r="153" spans="1:34" ht="22.5" customHeight="1">
      <c r="A153" s="5"/>
      <c r="B153" s="6"/>
      <c r="C153" s="6"/>
      <c r="D153" s="6"/>
      <c r="E153" s="6"/>
      <c r="F153" s="6"/>
      <c r="G153" s="6"/>
      <c r="H153" s="6"/>
      <c r="I153" s="6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320"/>
      <c r="X153" s="320"/>
      <c r="Y153" s="320"/>
      <c r="Z153" s="320"/>
      <c r="AC153"/>
    </row>
    <row r="154" spans="1:34" ht="22.5" customHeight="1">
      <c r="A154" s="5"/>
      <c r="B154" s="6"/>
      <c r="C154" s="6"/>
      <c r="D154" s="6"/>
      <c r="E154" s="6"/>
      <c r="F154" s="6"/>
      <c r="G154" s="6"/>
      <c r="H154" s="6"/>
      <c r="I154" s="6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313" t="s">
        <v>216</v>
      </c>
      <c r="X154" s="313"/>
      <c r="Y154" s="313"/>
      <c r="Z154" s="313"/>
      <c r="AC154"/>
    </row>
    <row r="155" spans="1:34" ht="24.95" customHeight="1">
      <c r="A155" s="10" t="s">
        <v>1</v>
      </c>
      <c r="B155" s="314" t="s">
        <v>2</v>
      </c>
      <c r="C155" s="314"/>
      <c r="D155" s="314"/>
      <c r="E155" s="314"/>
      <c r="F155" s="314"/>
      <c r="G155" s="314"/>
      <c r="H155" s="314"/>
      <c r="I155" s="314"/>
      <c r="J155" s="314"/>
      <c r="K155" s="314" t="s">
        <v>3</v>
      </c>
      <c r="L155" s="314"/>
      <c r="M155" s="314"/>
      <c r="N155" s="314"/>
      <c r="O155" s="314"/>
      <c r="P155" s="314"/>
      <c r="Q155" s="314"/>
      <c r="R155" s="314"/>
      <c r="S155" s="314"/>
      <c r="T155" s="314"/>
      <c r="U155" s="314"/>
      <c r="V155" s="314"/>
      <c r="W155" s="314"/>
      <c r="X155" s="314"/>
      <c r="Y155" s="314"/>
      <c r="Z155" s="314"/>
      <c r="AC155"/>
    </row>
    <row r="156" spans="1:34" ht="48" customHeight="1">
      <c r="A156" s="10" t="s">
        <v>49</v>
      </c>
      <c r="B156" s="315" t="s">
        <v>50</v>
      </c>
      <c r="C156" s="315"/>
      <c r="D156" s="315"/>
      <c r="E156" s="315"/>
      <c r="F156" s="315"/>
      <c r="G156" s="315"/>
      <c r="H156" s="315"/>
      <c r="I156" s="315"/>
      <c r="J156" s="315"/>
      <c r="K156" s="11" t="s">
        <v>144</v>
      </c>
      <c r="L156" s="11" t="s">
        <v>146</v>
      </c>
      <c r="M156" s="11" t="s">
        <v>148</v>
      </c>
      <c r="N156" s="11" t="s">
        <v>150</v>
      </c>
      <c r="O156" s="11" t="s">
        <v>152</v>
      </c>
      <c r="P156" s="11" t="s">
        <v>154</v>
      </c>
      <c r="Q156" s="11" t="s">
        <v>156</v>
      </c>
      <c r="R156" s="11" t="s">
        <v>158</v>
      </c>
      <c r="S156" s="11" t="s">
        <v>160</v>
      </c>
      <c r="T156" s="59"/>
      <c r="U156" s="59"/>
      <c r="V156" s="59"/>
      <c r="W156" s="59"/>
      <c r="X156" s="59"/>
      <c r="Y156" s="59"/>
      <c r="Z156" s="10" t="s">
        <v>161</v>
      </c>
      <c r="AC156"/>
      <c r="AD156" t="s">
        <v>142</v>
      </c>
    </row>
    <row r="157" spans="1:34" ht="12.75" customHeight="1">
      <c r="A157" s="12" t="s">
        <v>5</v>
      </c>
      <c r="B157" s="316" t="s">
        <v>6</v>
      </c>
      <c r="C157" s="316"/>
      <c r="D157" s="316"/>
      <c r="E157" s="316"/>
      <c r="F157" s="316"/>
      <c r="G157" s="316"/>
      <c r="H157" s="316"/>
      <c r="I157" s="316"/>
      <c r="J157" s="316"/>
      <c r="K157" s="13" t="s">
        <v>7</v>
      </c>
      <c r="L157" s="13" t="s">
        <v>8</v>
      </c>
      <c r="M157" s="13" t="s">
        <v>9</v>
      </c>
      <c r="N157" s="13" t="s">
        <v>10</v>
      </c>
      <c r="O157" s="13" t="s">
        <v>11</v>
      </c>
      <c r="P157" s="13" t="s">
        <v>12</v>
      </c>
      <c r="Q157" s="13" t="s">
        <v>13</v>
      </c>
      <c r="R157" s="13" t="s">
        <v>14</v>
      </c>
      <c r="S157" s="13" t="s">
        <v>15</v>
      </c>
      <c r="T157" s="13" t="s">
        <v>16</v>
      </c>
      <c r="U157" s="13" t="s">
        <v>17</v>
      </c>
      <c r="V157" s="13" t="s">
        <v>18</v>
      </c>
      <c r="W157" s="13" t="s">
        <v>19</v>
      </c>
      <c r="X157" s="13" t="s">
        <v>20</v>
      </c>
      <c r="Y157" s="13" t="s">
        <v>21</v>
      </c>
      <c r="Z157" s="13" t="s">
        <v>22</v>
      </c>
      <c r="AC157"/>
      <c r="AD157" s="25"/>
    </row>
    <row r="158" spans="1:34" ht="30" customHeight="1">
      <c r="A158" s="15" t="s">
        <v>23</v>
      </c>
      <c r="B158" s="308" t="s">
        <v>219</v>
      </c>
      <c r="C158" s="309"/>
      <c r="D158" s="309"/>
      <c r="E158" s="309"/>
      <c r="F158" s="309"/>
      <c r="G158" s="309"/>
      <c r="H158" s="309"/>
      <c r="I158" s="309"/>
      <c r="J158" s="310"/>
      <c r="K158" s="51">
        <f t="shared" ref="K158:S158" si="22">K87+K88+K89+K90+K91+K92+K93+K94+K95+K96+K97+K98+K99+K100+K101+K102+K103+K123+K124+K125+K126+K127+K128+K129+K130+K131+K132+K133+K134+K135+K136+K137+K138+K139</f>
        <v>161995</v>
      </c>
      <c r="L158" s="51">
        <f t="shared" si="22"/>
        <v>301938</v>
      </c>
      <c r="M158" s="51">
        <f t="shared" si="22"/>
        <v>307966</v>
      </c>
      <c r="N158" s="51">
        <f t="shared" si="22"/>
        <v>305917</v>
      </c>
      <c r="O158" s="51">
        <f t="shared" si="22"/>
        <v>109161</v>
      </c>
      <c r="P158" s="51">
        <f t="shared" si="22"/>
        <v>142126</v>
      </c>
      <c r="Q158" s="51">
        <f t="shared" si="22"/>
        <v>261685</v>
      </c>
      <c r="R158" s="51">
        <f t="shared" si="22"/>
        <v>386053</v>
      </c>
      <c r="S158" s="51">
        <f t="shared" si="22"/>
        <v>343296</v>
      </c>
      <c r="T158" s="59"/>
      <c r="U158" s="59"/>
      <c r="V158" s="59"/>
      <c r="W158" s="59"/>
      <c r="X158" s="59"/>
      <c r="Y158" s="59"/>
      <c r="Z158" s="51">
        <f>SUM(K158:Y158)</f>
        <v>2320137</v>
      </c>
      <c r="AA158" s="16"/>
      <c r="AB158" t="s">
        <v>125</v>
      </c>
      <c r="AC158" s="55" t="s">
        <v>132</v>
      </c>
      <c r="AD158" s="16" t="s">
        <v>79</v>
      </c>
    </row>
    <row r="159" spans="1:34" ht="30" customHeight="1">
      <c r="A159" s="15" t="s">
        <v>28</v>
      </c>
      <c r="B159" s="308" t="s">
        <v>51</v>
      </c>
      <c r="C159" s="309"/>
      <c r="D159" s="309"/>
      <c r="E159" s="309"/>
      <c r="F159" s="309"/>
      <c r="G159" s="309"/>
      <c r="H159" s="309"/>
      <c r="I159" s="309"/>
      <c r="J159" s="310"/>
      <c r="K159" s="284">
        <v>28400</v>
      </c>
      <c r="L159" s="284">
        <v>23570</v>
      </c>
      <c r="M159" s="284">
        <v>28175</v>
      </c>
      <c r="N159" s="60">
        <v>29607</v>
      </c>
      <c r="O159" s="60">
        <v>23924</v>
      </c>
      <c r="P159" s="60">
        <v>21808</v>
      </c>
      <c r="Q159" s="60">
        <v>43234</v>
      </c>
      <c r="R159" s="60">
        <v>53274</v>
      </c>
      <c r="S159" s="60">
        <v>34072</v>
      </c>
      <c r="T159" s="59"/>
      <c r="U159" s="59"/>
      <c r="V159" s="59"/>
      <c r="W159" s="59"/>
      <c r="X159" s="59"/>
      <c r="Y159" s="59"/>
      <c r="Z159" s="49">
        <f>SUM(K159:Y159)</f>
        <v>286064</v>
      </c>
      <c r="AA159" s="16"/>
      <c r="AC159" s="55" t="s">
        <v>59</v>
      </c>
      <c r="AD159" s="16" t="s">
        <v>80</v>
      </c>
    </row>
    <row r="160" spans="1:34" ht="30" customHeight="1">
      <c r="A160" s="15" t="s">
        <v>52</v>
      </c>
      <c r="B160" s="308" t="s">
        <v>220</v>
      </c>
      <c r="C160" s="309"/>
      <c r="D160" s="309"/>
      <c r="E160" s="309"/>
      <c r="F160" s="309"/>
      <c r="G160" s="309"/>
      <c r="H160" s="309"/>
      <c r="I160" s="309"/>
      <c r="J160" s="310"/>
      <c r="K160" s="51">
        <f t="shared" ref="K160:S160" si="23">K158+K159</f>
        <v>190395</v>
      </c>
      <c r="L160" s="51">
        <f t="shared" si="23"/>
        <v>325508</v>
      </c>
      <c r="M160" s="51">
        <f t="shared" si="23"/>
        <v>336141</v>
      </c>
      <c r="N160" s="51">
        <f t="shared" si="23"/>
        <v>335524</v>
      </c>
      <c r="O160" s="51">
        <f t="shared" si="23"/>
        <v>133085</v>
      </c>
      <c r="P160" s="51">
        <f t="shared" si="23"/>
        <v>163934</v>
      </c>
      <c r="Q160" s="51">
        <f t="shared" si="23"/>
        <v>304919</v>
      </c>
      <c r="R160" s="51">
        <f t="shared" si="23"/>
        <v>439327</v>
      </c>
      <c r="S160" s="51">
        <f t="shared" si="23"/>
        <v>377368</v>
      </c>
      <c r="T160" s="59"/>
      <c r="U160" s="59"/>
      <c r="V160" s="59"/>
      <c r="W160" s="59"/>
      <c r="X160" s="59"/>
      <c r="Y160" s="59"/>
      <c r="Z160" s="51">
        <f>SUM(K160:Y160)</f>
        <v>2606201</v>
      </c>
      <c r="AA160" s="16"/>
      <c r="AB160" s="18" t="s">
        <v>120</v>
      </c>
      <c r="AC160" s="55" t="s">
        <v>133</v>
      </c>
      <c r="AD160" s="16" t="s">
        <v>81</v>
      </c>
    </row>
    <row r="161" spans="1:29" ht="15" customHeight="1">
      <c r="AA161" s="1" t="s">
        <v>58</v>
      </c>
      <c r="AC161"/>
    </row>
    <row r="162" spans="1:29" ht="15" customHeight="1">
      <c r="A162" s="19"/>
      <c r="J162" s="47"/>
      <c r="K162" s="48" t="s">
        <v>119</v>
      </c>
      <c r="L162" s="311"/>
      <c r="M162" s="312"/>
      <c r="N162" s="312"/>
      <c r="O162" s="53" t="s">
        <v>53</v>
      </c>
      <c r="P162" s="261"/>
      <c r="Q162" s="262"/>
      <c r="R162" s="54" t="s">
        <v>54</v>
      </c>
      <c r="S162" s="263">
        <v>0</v>
      </c>
      <c r="T162" s="264">
        <v>4</v>
      </c>
      <c r="U162" s="54" t="s">
        <v>55</v>
      </c>
      <c r="V162" s="265">
        <v>2</v>
      </c>
      <c r="W162" s="266">
        <v>0</v>
      </c>
      <c r="X162" s="267">
        <v>1</v>
      </c>
      <c r="Y162" s="268">
        <v>9</v>
      </c>
      <c r="AC162" s="2"/>
    </row>
    <row r="163" spans="1:29" ht="15.75" customHeight="1">
      <c r="AC163"/>
    </row>
    <row r="164" spans="1:29" ht="16.5" customHeight="1">
      <c r="C164" s="299" t="s">
        <v>116</v>
      </c>
      <c r="D164" s="300"/>
      <c r="E164" s="300"/>
      <c r="F164" s="300"/>
      <c r="G164" s="300"/>
      <c r="H164" s="300"/>
      <c r="I164" s="300"/>
      <c r="J164" s="300"/>
      <c r="K164" s="300"/>
      <c r="L164" s="300"/>
      <c r="M164" s="300"/>
      <c r="N164" s="300"/>
      <c r="O164" s="300"/>
      <c r="P164" s="300"/>
      <c r="Q164" s="300"/>
      <c r="R164" s="300"/>
      <c r="S164" s="300"/>
      <c r="T164" s="300"/>
      <c r="U164" s="300"/>
      <c r="V164" s="300"/>
      <c r="W164" s="300"/>
      <c r="X164" s="300"/>
      <c r="Y164" s="301"/>
      <c r="AC164"/>
    </row>
    <row r="165" spans="1:29" ht="33.75" customHeight="1">
      <c r="A165" s="20"/>
      <c r="B165" s="21"/>
      <c r="C165" s="305" t="s">
        <v>30</v>
      </c>
      <c r="D165" s="305"/>
      <c r="E165" s="305"/>
      <c r="F165" s="305"/>
      <c r="G165" s="305" t="s">
        <v>31</v>
      </c>
      <c r="H165" s="305"/>
      <c r="I165" s="305"/>
      <c r="J165" s="305"/>
      <c r="K165" s="305" t="s">
        <v>32</v>
      </c>
      <c r="L165" s="305"/>
      <c r="M165" s="305"/>
      <c r="N165" s="305" t="s">
        <v>33</v>
      </c>
      <c r="O165" s="305"/>
      <c r="P165" s="305"/>
      <c r="Q165" s="305" t="s">
        <v>34</v>
      </c>
      <c r="R165" s="305"/>
      <c r="S165" s="305"/>
      <c r="T165" s="305" t="s">
        <v>70</v>
      </c>
      <c r="U165" s="305"/>
      <c r="V165" s="305"/>
      <c r="W165" s="305" t="s">
        <v>71</v>
      </c>
      <c r="X165" s="305"/>
      <c r="Y165" s="305"/>
      <c r="AC165"/>
    </row>
    <row r="166" spans="1:29" ht="33.75" customHeight="1">
      <c r="A166" s="20"/>
      <c r="B166" s="21"/>
      <c r="C166" s="306" t="s">
        <v>244</v>
      </c>
      <c r="D166" s="307"/>
      <c r="E166" s="307"/>
      <c r="F166" s="307"/>
      <c r="G166" s="306" t="s">
        <v>244</v>
      </c>
      <c r="H166" s="307"/>
      <c r="I166" s="307"/>
      <c r="J166" s="307"/>
      <c r="K166" s="306" t="s">
        <v>244</v>
      </c>
      <c r="L166" s="307"/>
      <c r="M166" s="307"/>
      <c r="N166" s="306" t="s">
        <v>244</v>
      </c>
      <c r="O166" s="307"/>
      <c r="P166" s="307"/>
      <c r="Q166" s="306" t="s">
        <v>244</v>
      </c>
      <c r="R166" s="307"/>
      <c r="S166" s="307"/>
      <c r="T166" s="306" t="s">
        <v>244</v>
      </c>
      <c r="U166" s="307"/>
      <c r="V166" s="307"/>
      <c r="W166" s="306" t="s">
        <v>244</v>
      </c>
      <c r="X166" s="307"/>
      <c r="Y166" s="307"/>
      <c r="AC166"/>
    </row>
    <row r="167" spans="1:29" ht="13.5" customHeight="1">
      <c r="A167" s="20"/>
      <c r="B167" s="21"/>
      <c r="C167" s="298" t="s">
        <v>121</v>
      </c>
      <c r="D167" s="298"/>
      <c r="E167" s="298"/>
      <c r="F167" s="298"/>
      <c r="G167" s="298" t="s">
        <v>121</v>
      </c>
      <c r="H167" s="298"/>
      <c r="I167" s="298"/>
      <c r="J167" s="298"/>
      <c r="K167" s="298" t="s">
        <v>121</v>
      </c>
      <c r="L167" s="298"/>
      <c r="M167" s="298"/>
      <c r="N167" s="298" t="s">
        <v>121</v>
      </c>
      <c r="O167" s="298"/>
      <c r="P167" s="298"/>
      <c r="Q167" s="298" t="s">
        <v>121</v>
      </c>
      <c r="R167" s="298"/>
      <c r="S167" s="298"/>
      <c r="T167" s="298" t="s">
        <v>121</v>
      </c>
      <c r="U167" s="298"/>
      <c r="V167" s="298"/>
      <c r="W167" s="298" t="s">
        <v>121</v>
      </c>
      <c r="X167" s="298"/>
      <c r="Y167" s="298"/>
      <c r="AC167"/>
    </row>
    <row r="168" spans="1:29" ht="16.5" customHeight="1">
      <c r="A168" s="20"/>
      <c r="B168" s="21"/>
      <c r="C168" s="299" t="s">
        <v>35</v>
      </c>
      <c r="D168" s="300"/>
      <c r="E168" s="300"/>
      <c r="F168" s="300"/>
      <c r="G168" s="300"/>
      <c r="H168" s="300"/>
      <c r="I168" s="300"/>
      <c r="J168" s="300"/>
      <c r="K168" s="300"/>
      <c r="L168" s="300"/>
      <c r="M168" s="300"/>
      <c r="N168" s="300"/>
      <c r="O168" s="300"/>
      <c r="P168" s="300"/>
      <c r="Q168" s="300"/>
      <c r="R168" s="300"/>
      <c r="S168" s="300"/>
      <c r="T168" s="300"/>
      <c r="U168" s="300"/>
      <c r="V168" s="300"/>
      <c r="W168" s="300"/>
      <c r="X168" s="300"/>
      <c r="Y168" s="301"/>
      <c r="AC168"/>
    </row>
    <row r="169" spans="1:29" ht="33" customHeight="1">
      <c r="A169" s="20"/>
      <c r="B169" s="21"/>
      <c r="C169" s="302" t="s">
        <v>224</v>
      </c>
      <c r="D169" s="303"/>
      <c r="E169" s="303"/>
      <c r="F169" s="304"/>
      <c r="G169" s="302" t="s">
        <v>225</v>
      </c>
      <c r="H169" s="303"/>
      <c r="I169" s="304"/>
      <c r="J169" s="302" t="s">
        <v>226</v>
      </c>
      <c r="K169" s="304"/>
      <c r="L169" s="302" t="s">
        <v>227</v>
      </c>
      <c r="M169" s="304"/>
      <c r="N169" s="302" t="s">
        <v>228</v>
      </c>
      <c r="O169" s="304"/>
      <c r="P169" s="302" t="s">
        <v>229</v>
      </c>
      <c r="Q169" s="304"/>
      <c r="R169" s="302" t="s">
        <v>230</v>
      </c>
      <c r="S169" s="304"/>
      <c r="T169" s="302" t="s">
        <v>231</v>
      </c>
      <c r="U169" s="304"/>
      <c r="V169" s="302" t="s">
        <v>232</v>
      </c>
      <c r="W169" s="304"/>
      <c r="X169" s="302" t="s">
        <v>233</v>
      </c>
      <c r="Y169" s="304"/>
      <c r="AC169"/>
    </row>
    <row r="170" spans="1:29" ht="13.5" customHeight="1">
      <c r="A170" s="20"/>
      <c r="B170" s="21"/>
      <c r="C170" s="295" t="s">
        <v>121</v>
      </c>
      <c r="D170" s="297"/>
      <c r="E170" s="297"/>
      <c r="F170" s="296"/>
      <c r="G170" s="295" t="s">
        <v>121</v>
      </c>
      <c r="H170" s="297"/>
      <c r="I170" s="296"/>
      <c r="J170" s="295" t="s">
        <v>121</v>
      </c>
      <c r="K170" s="296"/>
      <c r="L170" s="295" t="s">
        <v>121</v>
      </c>
      <c r="M170" s="296"/>
      <c r="N170" s="295" t="s">
        <v>121</v>
      </c>
      <c r="O170" s="296"/>
      <c r="P170" s="295" t="s">
        <v>121</v>
      </c>
      <c r="Q170" s="296"/>
      <c r="R170" s="295" t="s">
        <v>121</v>
      </c>
      <c r="S170" s="296"/>
      <c r="T170" s="295" t="s">
        <v>121</v>
      </c>
      <c r="U170" s="296"/>
      <c r="V170" s="295" t="s">
        <v>121</v>
      </c>
      <c r="W170" s="296"/>
      <c r="X170" s="295" t="s">
        <v>121</v>
      </c>
      <c r="Y170" s="296"/>
      <c r="AC170"/>
    </row>
    <row r="171" spans="1:29" ht="33" customHeight="1">
      <c r="C171" s="293" t="s">
        <v>234</v>
      </c>
      <c r="D171" s="294"/>
      <c r="E171" s="294"/>
      <c r="F171" s="294"/>
      <c r="G171" s="293" t="s">
        <v>235</v>
      </c>
      <c r="H171" s="294"/>
      <c r="I171" s="294"/>
      <c r="J171" s="293" t="s">
        <v>236</v>
      </c>
      <c r="K171" s="294"/>
      <c r="L171" s="293" t="s">
        <v>237</v>
      </c>
      <c r="M171" s="294"/>
      <c r="N171" s="293" t="s">
        <v>238</v>
      </c>
      <c r="O171" s="294"/>
      <c r="P171" s="293" t="s">
        <v>239</v>
      </c>
      <c r="Q171" s="294"/>
      <c r="R171" s="293" t="s">
        <v>240</v>
      </c>
      <c r="S171" s="294"/>
      <c r="T171" s="293" t="s">
        <v>241</v>
      </c>
      <c r="U171" s="294"/>
      <c r="V171" s="293" t="s">
        <v>242</v>
      </c>
      <c r="W171" s="294"/>
      <c r="X171" s="293" t="s">
        <v>243</v>
      </c>
      <c r="Y171" s="294"/>
      <c r="AC171"/>
    </row>
    <row r="172" spans="1:29" ht="15.75" customHeight="1">
      <c r="C172" s="286" t="s">
        <v>121</v>
      </c>
      <c r="D172" s="286"/>
      <c r="E172" s="286"/>
      <c r="F172" s="286"/>
      <c r="G172" s="286" t="s">
        <v>121</v>
      </c>
      <c r="H172" s="286"/>
      <c r="I172" s="286"/>
      <c r="J172" s="286" t="s">
        <v>121</v>
      </c>
      <c r="K172" s="286"/>
      <c r="L172" s="286" t="s">
        <v>121</v>
      </c>
      <c r="M172" s="286"/>
      <c r="N172" s="286" t="s">
        <v>121</v>
      </c>
      <c r="O172" s="286"/>
      <c r="P172" s="286" t="s">
        <v>121</v>
      </c>
      <c r="Q172" s="286"/>
      <c r="R172" s="286" t="s">
        <v>121</v>
      </c>
      <c r="S172" s="286"/>
      <c r="T172" s="286" t="s">
        <v>121</v>
      </c>
      <c r="U172" s="286"/>
      <c r="V172" s="286" t="s">
        <v>121</v>
      </c>
      <c r="W172" s="286"/>
      <c r="X172" s="286" t="s">
        <v>121</v>
      </c>
      <c r="Y172" s="286"/>
      <c r="AC172"/>
    </row>
    <row r="173" spans="1:29" ht="33" customHeight="1">
      <c r="C173" s="289" t="s">
        <v>245</v>
      </c>
      <c r="D173" s="290"/>
      <c r="E173" s="290"/>
      <c r="F173" s="290"/>
      <c r="G173" s="289" t="s">
        <v>246</v>
      </c>
      <c r="H173" s="290"/>
      <c r="I173" s="290"/>
      <c r="J173" s="287" t="s">
        <v>247</v>
      </c>
      <c r="K173" s="288"/>
      <c r="L173" s="287" t="s">
        <v>248</v>
      </c>
      <c r="M173" s="288"/>
      <c r="N173" s="289" t="s">
        <v>249</v>
      </c>
      <c r="O173" s="290"/>
      <c r="P173" s="287" t="s">
        <v>250</v>
      </c>
      <c r="Q173" s="288"/>
      <c r="R173" s="287" t="s">
        <v>251</v>
      </c>
      <c r="S173" s="288"/>
      <c r="T173" s="289" t="s">
        <v>252</v>
      </c>
      <c r="U173" s="290"/>
      <c r="V173" s="287" t="s">
        <v>253</v>
      </c>
      <c r="W173" s="288"/>
      <c r="X173" s="287" t="s">
        <v>254</v>
      </c>
      <c r="Y173" s="288"/>
      <c r="AC173"/>
    </row>
    <row r="174" spans="1:29" ht="15.75" customHeight="1">
      <c r="C174" s="286" t="s">
        <v>121</v>
      </c>
      <c r="D174" s="286"/>
      <c r="E174" s="286"/>
      <c r="F174" s="286"/>
      <c r="G174" s="286" t="s">
        <v>121</v>
      </c>
      <c r="H174" s="286"/>
      <c r="I174" s="286"/>
      <c r="J174" s="286" t="s">
        <v>121</v>
      </c>
      <c r="K174" s="286"/>
      <c r="L174" s="286" t="s">
        <v>121</v>
      </c>
      <c r="M174" s="286"/>
      <c r="N174" s="286" t="s">
        <v>121</v>
      </c>
      <c r="O174" s="286"/>
      <c r="P174" s="286" t="s">
        <v>121</v>
      </c>
      <c r="Q174" s="286"/>
      <c r="R174" s="286" t="s">
        <v>121</v>
      </c>
      <c r="S174" s="286"/>
      <c r="T174" s="286" t="s">
        <v>121</v>
      </c>
      <c r="U174" s="286"/>
      <c r="V174" s="286" t="s">
        <v>121</v>
      </c>
      <c r="W174" s="286"/>
      <c r="X174" s="286" t="s">
        <v>121</v>
      </c>
      <c r="Y174" s="286"/>
      <c r="AC174"/>
    </row>
    <row r="175" spans="1:29" ht="33" customHeight="1">
      <c r="C175" s="291" t="s">
        <v>255</v>
      </c>
      <c r="D175" s="292"/>
      <c r="E175" s="292"/>
      <c r="F175" s="292"/>
      <c r="G175" s="291" t="s">
        <v>256</v>
      </c>
      <c r="H175" s="292"/>
      <c r="I175" s="292"/>
      <c r="J175" s="293" t="s">
        <v>257</v>
      </c>
      <c r="K175" s="294"/>
      <c r="L175" s="291" t="s">
        <v>258</v>
      </c>
      <c r="M175" s="292"/>
      <c r="N175" s="291" t="s">
        <v>259</v>
      </c>
      <c r="O175" s="292"/>
      <c r="P175" s="291" t="s">
        <v>260</v>
      </c>
      <c r="Q175" s="292"/>
      <c r="R175" s="293" t="s">
        <v>261</v>
      </c>
      <c r="S175" s="294"/>
      <c r="T175" s="291" t="s">
        <v>262</v>
      </c>
      <c r="U175" s="292"/>
      <c r="V175" s="293" t="s">
        <v>263</v>
      </c>
      <c r="W175" s="294"/>
      <c r="X175" s="293" t="s">
        <v>264</v>
      </c>
      <c r="Y175" s="294"/>
      <c r="AC175"/>
    </row>
    <row r="176" spans="1:29" ht="15.75" customHeight="1">
      <c r="C176" s="286" t="s">
        <v>121</v>
      </c>
      <c r="D176" s="286"/>
      <c r="E176" s="286"/>
      <c r="F176" s="286"/>
      <c r="G176" s="286" t="s">
        <v>121</v>
      </c>
      <c r="H176" s="286"/>
      <c r="I176" s="286"/>
      <c r="J176" s="286" t="s">
        <v>121</v>
      </c>
      <c r="K176" s="286"/>
      <c r="L176" s="286" t="s">
        <v>121</v>
      </c>
      <c r="M176" s="286"/>
      <c r="N176" s="286" t="s">
        <v>121</v>
      </c>
      <c r="O176" s="286"/>
      <c r="P176" s="286" t="s">
        <v>121</v>
      </c>
      <c r="Q176" s="286"/>
      <c r="R176" s="286" t="s">
        <v>121</v>
      </c>
      <c r="S176" s="286"/>
      <c r="T176" s="286" t="s">
        <v>121</v>
      </c>
      <c r="U176" s="286"/>
      <c r="V176" s="286" t="s">
        <v>121</v>
      </c>
      <c r="W176" s="286"/>
      <c r="X176" s="286" t="s">
        <v>121</v>
      </c>
      <c r="Y176" s="286"/>
      <c r="AC176"/>
    </row>
    <row r="177" spans="3:32" ht="33" customHeight="1">
      <c r="C177" s="289" t="s">
        <v>265</v>
      </c>
      <c r="D177" s="290"/>
      <c r="E177" s="290"/>
      <c r="F177" s="290"/>
      <c r="G177" s="289" t="s">
        <v>266</v>
      </c>
      <c r="H177" s="290"/>
      <c r="I177" s="290"/>
      <c r="J177" s="287" t="s">
        <v>267</v>
      </c>
      <c r="K177" s="288"/>
      <c r="L177" s="287" t="s">
        <v>268</v>
      </c>
      <c r="M177" s="288"/>
      <c r="N177" s="289" t="s">
        <v>269</v>
      </c>
      <c r="O177" s="290"/>
      <c r="P177" s="287" t="s">
        <v>270</v>
      </c>
      <c r="Q177" s="288"/>
      <c r="R177" s="287" t="s">
        <v>271</v>
      </c>
      <c r="S177" s="288"/>
      <c r="T177" s="289" t="s">
        <v>272</v>
      </c>
      <c r="U177" s="290"/>
      <c r="V177" s="287" t="s">
        <v>273</v>
      </c>
      <c r="W177" s="288"/>
      <c r="X177" s="287" t="s">
        <v>274</v>
      </c>
      <c r="Y177" s="288"/>
      <c r="AC177"/>
    </row>
    <row r="178" spans="3:32" ht="15.75" customHeight="1">
      <c r="C178" s="286" t="s">
        <v>121</v>
      </c>
      <c r="D178" s="286"/>
      <c r="E178" s="286"/>
      <c r="F178" s="286"/>
      <c r="G178" s="286" t="s">
        <v>121</v>
      </c>
      <c r="H178" s="286"/>
      <c r="I178" s="286"/>
      <c r="J178" s="286" t="s">
        <v>121</v>
      </c>
      <c r="K178" s="286"/>
      <c r="L178" s="286" t="s">
        <v>121</v>
      </c>
      <c r="M178" s="286"/>
      <c r="N178" s="286" t="s">
        <v>121</v>
      </c>
      <c r="O178" s="286"/>
      <c r="P178" s="286" t="s">
        <v>121</v>
      </c>
      <c r="Q178" s="286"/>
      <c r="R178" s="286" t="s">
        <v>121</v>
      </c>
      <c r="S178" s="286"/>
      <c r="T178" s="286" t="s">
        <v>121</v>
      </c>
      <c r="U178" s="286"/>
      <c r="V178" s="286" t="s">
        <v>121</v>
      </c>
      <c r="W178" s="286"/>
      <c r="X178" s="286" t="s">
        <v>121</v>
      </c>
      <c r="Y178" s="286"/>
      <c r="AC178"/>
    </row>
    <row r="179" spans="3:32" ht="15" customHeight="1">
      <c r="AC179"/>
      <c r="AF179" s="16"/>
    </row>
  </sheetData>
  <sheetProtection password="C0A4" sheet="1" objects="1" scenarios="1"/>
  <mergeCells count="336">
    <mergeCell ref="O41:O42"/>
    <mergeCell ref="P40:Y40"/>
    <mergeCell ref="B40:O40"/>
    <mergeCell ref="B20:I22"/>
    <mergeCell ref="M8:V8"/>
    <mergeCell ref="B9:J9"/>
    <mergeCell ref="K9:Z9"/>
    <mergeCell ref="B11:J11"/>
    <mergeCell ref="B12:J12"/>
    <mergeCell ref="N43:N45"/>
    <mergeCell ref="O43:O45"/>
    <mergeCell ref="D1:X1"/>
    <mergeCell ref="D2:X2"/>
    <mergeCell ref="I8:L8"/>
    <mergeCell ref="B43:D45"/>
    <mergeCell ref="E43:G45"/>
    <mergeCell ref="H43:J45"/>
    <mergeCell ref="K43:L45"/>
    <mergeCell ref="M43:M45"/>
    <mergeCell ref="W7:Z7"/>
    <mergeCell ref="B41:D42"/>
    <mergeCell ref="E41:G42"/>
    <mergeCell ref="H41:J42"/>
    <mergeCell ref="K41:L42"/>
    <mergeCell ref="B13:Z13"/>
    <mergeCell ref="Y2:Z3"/>
    <mergeCell ref="D3:X3"/>
    <mergeCell ref="D4:X4"/>
    <mergeCell ref="Y4:Z4"/>
    <mergeCell ref="I6:L6"/>
    <mergeCell ref="W5:Z6"/>
    <mergeCell ref="M41:M42"/>
    <mergeCell ref="N41:N42"/>
    <mergeCell ref="A14:A16"/>
    <mergeCell ref="B14:I16"/>
    <mergeCell ref="A36:A38"/>
    <mergeCell ref="B36:I38"/>
    <mergeCell ref="A30:A32"/>
    <mergeCell ref="B30:I32"/>
    <mergeCell ref="A17:A19"/>
    <mergeCell ref="B17:I19"/>
    <mergeCell ref="A33:A35"/>
    <mergeCell ref="B33:I35"/>
    <mergeCell ref="A27:A29"/>
    <mergeCell ref="B27:I29"/>
    <mergeCell ref="A23:A25"/>
    <mergeCell ref="B26:Z26"/>
    <mergeCell ref="A20:A22"/>
    <mergeCell ref="B23:I25"/>
    <mergeCell ref="J50:M50"/>
    <mergeCell ref="R50:U50"/>
    <mergeCell ref="Y50:Z50"/>
    <mergeCell ref="J51:M51"/>
    <mergeCell ref="W51:Z52"/>
    <mergeCell ref="J47:M47"/>
    <mergeCell ref="N47:W47"/>
    <mergeCell ref="I48:L48"/>
    <mergeCell ref="M48:V48"/>
    <mergeCell ref="Y48:Z49"/>
    <mergeCell ref="A57:A59"/>
    <mergeCell ref="B57:I59"/>
    <mergeCell ref="A60:A62"/>
    <mergeCell ref="B60:I62"/>
    <mergeCell ref="B63:Z63"/>
    <mergeCell ref="W53:Z53"/>
    <mergeCell ref="B54:J54"/>
    <mergeCell ref="K54:Z54"/>
    <mergeCell ref="B55:J55"/>
    <mergeCell ref="B56:J56"/>
    <mergeCell ref="N68:Q68"/>
    <mergeCell ref="R68:U68"/>
    <mergeCell ref="V68:Y68"/>
    <mergeCell ref="B69:O69"/>
    <mergeCell ref="P69:Y69"/>
    <mergeCell ref="B64:J64"/>
    <mergeCell ref="B65:J65"/>
    <mergeCell ref="B66:J66"/>
    <mergeCell ref="B67:J67"/>
    <mergeCell ref="C68:I68"/>
    <mergeCell ref="J68:M68"/>
    <mergeCell ref="N70:N71"/>
    <mergeCell ref="O70:O71"/>
    <mergeCell ref="B72:D74"/>
    <mergeCell ref="E72:G74"/>
    <mergeCell ref="H72:J74"/>
    <mergeCell ref="K72:L74"/>
    <mergeCell ref="M72:M74"/>
    <mergeCell ref="N72:N74"/>
    <mergeCell ref="O72:O74"/>
    <mergeCell ref="B70:D71"/>
    <mergeCell ref="E70:G71"/>
    <mergeCell ref="H70:J71"/>
    <mergeCell ref="K70:L71"/>
    <mergeCell ref="M70:M71"/>
    <mergeCell ref="J79:M79"/>
    <mergeCell ref="R79:U79"/>
    <mergeCell ref="Y79:Z79"/>
    <mergeCell ref="J80:M80"/>
    <mergeCell ref="W80:Z81"/>
    <mergeCell ref="J76:M76"/>
    <mergeCell ref="N76:W76"/>
    <mergeCell ref="I77:L77"/>
    <mergeCell ref="M77:V77"/>
    <mergeCell ref="Y77:Z78"/>
    <mergeCell ref="A86:J86"/>
    <mergeCell ref="K86:Z86"/>
    <mergeCell ref="B87:J87"/>
    <mergeCell ref="B88:J88"/>
    <mergeCell ref="B89:J89"/>
    <mergeCell ref="W82:Z82"/>
    <mergeCell ref="B83:J83"/>
    <mergeCell ref="K83:Z83"/>
    <mergeCell ref="B84:J84"/>
    <mergeCell ref="B85:J85"/>
    <mergeCell ref="B95:J95"/>
    <mergeCell ref="B96:J96"/>
    <mergeCell ref="B97:J97"/>
    <mergeCell ref="B98:J98"/>
    <mergeCell ref="B99:J99"/>
    <mergeCell ref="B90:J90"/>
    <mergeCell ref="B91:J91"/>
    <mergeCell ref="B92:J92"/>
    <mergeCell ref="B93:J93"/>
    <mergeCell ref="B94:J94"/>
    <mergeCell ref="P105:Y105"/>
    <mergeCell ref="B106:D107"/>
    <mergeCell ref="E106:G107"/>
    <mergeCell ref="H106:J107"/>
    <mergeCell ref="K106:L107"/>
    <mergeCell ref="M106:M107"/>
    <mergeCell ref="N106:N107"/>
    <mergeCell ref="O106:O107"/>
    <mergeCell ref="B100:J100"/>
    <mergeCell ref="B101:J101"/>
    <mergeCell ref="B102:J102"/>
    <mergeCell ref="B103:J103"/>
    <mergeCell ref="B105:O105"/>
    <mergeCell ref="N108:N110"/>
    <mergeCell ref="O108:O110"/>
    <mergeCell ref="J112:M112"/>
    <mergeCell ref="N112:W112"/>
    <mergeCell ref="I113:L113"/>
    <mergeCell ref="M113:V113"/>
    <mergeCell ref="B108:D110"/>
    <mergeCell ref="E108:G110"/>
    <mergeCell ref="H108:J110"/>
    <mergeCell ref="K108:L110"/>
    <mergeCell ref="M108:M110"/>
    <mergeCell ref="W118:Z118"/>
    <mergeCell ref="B119:J119"/>
    <mergeCell ref="K119:Z119"/>
    <mergeCell ref="B120:J120"/>
    <mergeCell ref="B121:J121"/>
    <mergeCell ref="Y113:Z114"/>
    <mergeCell ref="J115:M115"/>
    <mergeCell ref="R115:U115"/>
    <mergeCell ref="Y115:Z115"/>
    <mergeCell ref="J116:M116"/>
    <mergeCell ref="W116:Z117"/>
    <mergeCell ref="B126:J126"/>
    <mergeCell ref="B127:J127"/>
    <mergeCell ref="B128:J128"/>
    <mergeCell ref="B129:J129"/>
    <mergeCell ref="B130:J130"/>
    <mergeCell ref="A122:J122"/>
    <mergeCell ref="K122:Z122"/>
    <mergeCell ref="B123:J123"/>
    <mergeCell ref="B124:J124"/>
    <mergeCell ref="B125:J125"/>
    <mergeCell ref="B136:J136"/>
    <mergeCell ref="B137:J137"/>
    <mergeCell ref="B138:J138"/>
    <mergeCell ref="B139:J139"/>
    <mergeCell ref="B141:O141"/>
    <mergeCell ref="B131:J131"/>
    <mergeCell ref="B132:J132"/>
    <mergeCell ref="B133:J133"/>
    <mergeCell ref="B134:J134"/>
    <mergeCell ref="B135:J135"/>
    <mergeCell ref="B144:D146"/>
    <mergeCell ref="E144:G146"/>
    <mergeCell ref="H144:J146"/>
    <mergeCell ref="K144:L146"/>
    <mergeCell ref="M144:M146"/>
    <mergeCell ref="P141:Y141"/>
    <mergeCell ref="B142:D143"/>
    <mergeCell ref="E142:G143"/>
    <mergeCell ref="H142:J143"/>
    <mergeCell ref="K142:L143"/>
    <mergeCell ref="M142:M143"/>
    <mergeCell ref="N142:N143"/>
    <mergeCell ref="O142:O143"/>
    <mergeCell ref="Y149:Z150"/>
    <mergeCell ref="J151:M151"/>
    <mergeCell ref="R151:U151"/>
    <mergeCell ref="Y151:Z151"/>
    <mergeCell ref="J152:M152"/>
    <mergeCell ref="W152:Z153"/>
    <mergeCell ref="N144:N146"/>
    <mergeCell ref="O144:O146"/>
    <mergeCell ref="J148:M148"/>
    <mergeCell ref="N148:W148"/>
    <mergeCell ref="I149:L149"/>
    <mergeCell ref="M149:V149"/>
    <mergeCell ref="B158:J158"/>
    <mergeCell ref="B159:J159"/>
    <mergeCell ref="B160:J160"/>
    <mergeCell ref="L162:N162"/>
    <mergeCell ref="C164:Y164"/>
    <mergeCell ref="W154:Z154"/>
    <mergeCell ref="B155:J155"/>
    <mergeCell ref="K155:Z155"/>
    <mergeCell ref="B156:J156"/>
    <mergeCell ref="B157:J157"/>
    <mergeCell ref="T165:V165"/>
    <mergeCell ref="W165:Y165"/>
    <mergeCell ref="C166:F166"/>
    <mergeCell ref="G166:J166"/>
    <mergeCell ref="K166:M166"/>
    <mergeCell ref="N166:P166"/>
    <mergeCell ref="Q166:S166"/>
    <mergeCell ref="T166:V166"/>
    <mergeCell ref="W166:Y166"/>
    <mergeCell ref="C165:F165"/>
    <mergeCell ref="G165:J165"/>
    <mergeCell ref="K165:M165"/>
    <mergeCell ref="N165:P165"/>
    <mergeCell ref="Q165:S165"/>
    <mergeCell ref="T167:V167"/>
    <mergeCell ref="W167:Y167"/>
    <mergeCell ref="C168:Y168"/>
    <mergeCell ref="C169:F169"/>
    <mergeCell ref="G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C167:F167"/>
    <mergeCell ref="G167:J167"/>
    <mergeCell ref="K167:M167"/>
    <mergeCell ref="N167:P167"/>
    <mergeCell ref="Q167:S167"/>
    <mergeCell ref="P170:Q170"/>
    <mergeCell ref="R170:S170"/>
    <mergeCell ref="T170:U170"/>
    <mergeCell ref="V170:W170"/>
    <mergeCell ref="X170:Y170"/>
    <mergeCell ref="C170:F170"/>
    <mergeCell ref="G170:I170"/>
    <mergeCell ref="J170:K170"/>
    <mergeCell ref="L170:M170"/>
    <mergeCell ref="N170:O170"/>
    <mergeCell ref="P171:Q171"/>
    <mergeCell ref="R171:S171"/>
    <mergeCell ref="T171:U171"/>
    <mergeCell ref="V171:W171"/>
    <mergeCell ref="X171:Y171"/>
    <mergeCell ref="C171:F171"/>
    <mergeCell ref="G171:I171"/>
    <mergeCell ref="J171:K171"/>
    <mergeCell ref="L171:M171"/>
    <mergeCell ref="N171:O171"/>
    <mergeCell ref="P172:Q172"/>
    <mergeCell ref="R172:S172"/>
    <mergeCell ref="T172:U172"/>
    <mergeCell ref="V172:W172"/>
    <mergeCell ref="X172:Y172"/>
    <mergeCell ref="C172:F172"/>
    <mergeCell ref="G172:I172"/>
    <mergeCell ref="J172:K172"/>
    <mergeCell ref="L172:M172"/>
    <mergeCell ref="N172:O172"/>
    <mergeCell ref="P173:Q173"/>
    <mergeCell ref="R173:S173"/>
    <mergeCell ref="T173:U173"/>
    <mergeCell ref="V173:W173"/>
    <mergeCell ref="X173:Y173"/>
    <mergeCell ref="C173:F173"/>
    <mergeCell ref="G173:I173"/>
    <mergeCell ref="J173:K173"/>
    <mergeCell ref="L173:M173"/>
    <mergeCell ref="N173:O173"/>
    <mergeCell ref="P174:Q174"/>
    <mergeCell ref="R174:S174"/>
    <mergeCell ref="T174:U174"/>
    <mergeCell ref="V174:W174"/>
    <mergeCell ref="X174:Y174"/>
    <mergeCell ref="C174:F174"/>
    <mergeCell ref="G174:I174"/>
    <mergeCell ref="J174:K174"/>
    <mergeCell ref="L174:M174"/>
    <mergeCell ref="N174:O174"/>
    <mergeCell ref="P175:Q175"/>
    <mergeCell ref="R175:S175"/>
    <mergeCell ref="T175:U175"/>
    <mergeCell ref="V175:W175"/>
    <mergeCell ref="X175:Y175"/>
    <mergeCell ref="C175:F175"/>
    <mergeCell ref="G175:I175"/>
    <mergeCell ref="J175:K175"/>
    <mergeCell ref="L175:M175"/>
    <mergeCell ref="N175:O175"/>
    <mergeCell ref="P176:Q176"/>
    <mergeCell ref="R176:S176"/>
    <mergeCell ref="T176:U176"/>
    <mergeCell ref="V176:W176"/>
    <mergeCell ref="X176:Y176"/>
    <mergeCell ref="C176:F176"/>
    <mergeCell ref="G176:I176"/>
    <mergeCell ref="J176:K176"/>
    <mergeCell ref="L176:M176"/>
    <mergeCell ref="N176:O176"/>
    <mergeCell ref="P177:Q177"/>
    <mergeCell ref="R177:S177"/>
    <mergeCell ref="T177:U177"/>
    <mergeCell ref="V177:W177"/>
    <mergeCell ref="X177:Y177"/>
    <mergeCell ref="C177:F177"/>
    <mergeCell ref="G177:I177"/>
    <mergeCell ref="J177:K177"/>
    <mergeCell ref="L177:M177"/>
    <mergeCell ref="N177:O177"/>
    <mergeCell ref="P178:Q178"/>
    <mergeCell ref="R178:S178"/>
    <mergeCell ref="T178:U178"/>
    <mergeCell ref="V178:W178"/>
    <mergeCell ref="X178:Y178"/>
    <mergeCell ref="C178:F178"/>
    <mergeCell ref="G178:I178"/>
    <mergeCell ref="J178:K178"/>
    <mergeCell ref="L178:M178"/>
    <mergeCell ref="N178:O178"/>
  </mergeCells>
  <conditionalFormatting sqref="L162:N162">
    <cfRule type="expression" dxfId="227" priority="209">
      <formula>ISBLANK(INDIRECT(ADDRESS(ROW(), COLUMN())))</formula>
    </cfRule>
  </conditionalFormatting>
  <conditionalFormatting sqref="P162:Q162 S162:T162 V162:Y162">
    <cfRule type="cellIs" dxfId="226" priority="210" operator="lessThan">
      <formula>0</formula>
    </cfRule>
  </conditionalFormatting>
  <conditionalFormatting sqref="P162:Q162 S162:T162 V162:Y162">
    <cfRule type="cellIs" dxfId="225" priority="211" operator="greaterThan">
      <formula>9</formula>
    </cfRule>
  </conditionalFormatting>
  <conditionalFormatting sqref="P162:Q162 S162:T162 V162:Y162">
    <cfRule type="expression" dxfId="224" priority="212">
      <formula>ISBLANK(INDIRECT(ADDRESS(ROW(), COLUMN())))</formula>
    </cfRule>
  </conditionalFormatting>
  <conditionalFormatting sqref="P162:Q162 S162:T162 V162:Y162">
    <cfRule type="expression" dxfId="223" priority="213">
      <formula>ISTEXT(INDIRECT(ADDRESS(ROW(), COLUMN())))</formula>
    </cfRule>
  </conditionalFormatting>
  <conditionalFormatting sqref="T14:Y15 T17:Y18 T20:Y21 T27:Y28 T30:Y31 T33:Y34 T57:Y58 T60:Y61 T64:Y66 L128:Y139 T159:Y159 T87:Y103 T123:Y127">
    <cfRule type="expression" dxfId="222" priority="214">
      <formula>CELL("Protect",INDIRECT(ADDRESS(ROW(), COLUMN())))</formula>
    </cfRule>
  </conditionalFormatting>
  <conditionalFormatting sqref="T14:Y15 T17:Y18 T20:Y21 T27:Y28 T30:Y31 T33:Y34 T57:Y58 T60:Y61 T64:Y66 K128:Y139 T159:Y159 T87:Y103 T123:Y127">
    <cfRule type="cellIs" dxfId="221" priority="215" operator="equal">
      <formula>"   "</formula>
    </cfRule>
    <cfRule type="expression" dxfId="220" priority="216">
      <formula>ISBLANK(INDIRECT(ADDRESS(ROW(), COLUMN())))</formula>
    </cfRule>
  </conditionalFormatting>
  <conditionalFormatting sqref="T14:Y15 T17:Y18 T20:Y21 T27:Y28 T30:Y31 T33:Y34 T57:Y58 T60:Y61 T64:Y66 K128:Y139 T159:Y159 T87:Y103 T123:Y127">
    <cfRule type="cellIs" dxfId="219" priority="217" operator="equal">
      <formula>"   "</formula>
    </cfRule>
    <cfRule type="cellIs" dxfId="218" priority="218" operator="lessThan">
      <formula>0</formula>
    </cfRule>
    <cfRule type="expression" dxfId="217" priority="219">
      <formula>ISTEXT(INDIRECT(ADDRESS(ROW(), COLUMN())))</formula>
    </cfRule>
  </conditionalFormatting>
  <conditionalFormatting sqref="K29:Y29 T27:Y28 K32:Y32 T30:Y31 K35:Y38 T33:Y34">
    <cfRule type="cellIs" dxfId="216" priority="220" operator="greaterThan">
      <formula>K14</formula>
    </cfRule>
  </conditionalFormatting>
  <conditionalFormatting sqref="K59:Y59 T57:Y58">
    <cfRule type="cellIs" dxfId="215" priority="221" operator="greaterThan">
      <formula>K23</formula>
    </cfRule>
  </conditionalFormatting>
  <conditionalFormatting sqref="K62:Y62 T60:Y61">
    <cfRule type="cellIs" dxfId="214" priority="222" operator="greaterThan">
      <formula>K36</formula>
    </cfRule>
  </conditionalFormatting>
  <conditionalFormatting sqref="K38:Y38">
    <cfRule type="expression" dxfId="213" priority="223">
      <formula>IF(K67&gt;0,INDIRECT(ADDRESS(ROW(), COLUMN()))&lt;&gt;K67,0)</formula>
    </cfRule>
    <cfRule type="expression" dxfId="212" priority="224">
      <formula>IF(K160&gt;0,INDIRECT(ADDRESS(ROW(), COLUMN()))&lt;&gt;K160,0)</formula>
    </cfRule>
  </conditionalFormatting>
  <conditionalFormatting sqref="K67:Y67">
    <cfRule type="expression" dxfId="211" priority="225">
      <formula>IF(K160&gt;0,INDIRECT(ADDRESS(ROW(), COLUMN()))&lt;&gt;K160,0)</formula>
    </cfRule>
    <cfRule type="cellIs" dxfId="210" priority="226" operator="notEqual">
      <formula>K38</formula>
    </cfRule>
  </conditionalFormatting>
  <conditionalFormatting sqref="K160:Y160">
    <cfRule type="cellIs" dxfId="209" priority="227" operator="notEqual">
      <formula>K38</formula>
    </cfRule>
    <cfRule type="cellIs" dxfId="208" priority="228" operator="notEqual">
      <formula>K67</formula>
    </cfRule>
  </conditionalFormatting>
  <conditionalFormatting sqref="K14:K15">
    <cfRule type="cellIs" dxfId="207" priority="204" operator="equal">
      <formula>"   "</formula>
    </cfRule>
    <cfRule type="expression" dxfId="206" priority="205">
      <formula>ISBLANK(INDIRECT(ADDRESS(ROW(), COLUMN())))</formula>
    </cfRule>
  </conditionalFormatting>
  <conditionalFormatting sqref="K14:K15">
    <cfRule type="cellIs" dxfId="205" priority="206" operator="equal">
      <formula>"   "</formula>
    </cfRule>
    <cfRule type="cellIs" dxfId="204" priority="207" operator="lessThan">
      <formula>0</formula>
    </cfRule>
    <cfRule type="expression" dxfId="203" priority="208">
      <formula>ISTEXT(INDIRECT(ADDRESS(ROW(), COLUMN())))</formula>
    </cfRule>
  </conditionalFormatting>
  <conditionalFormatting sqref="L14:L15">
    <cfRule type="expression" dxfId="202" priority="198">
      <formula>CELL("Protect",INDIRECT(ADDRESS(ROW(), COLUMN())))</formula>
    </cfRule>
  </conditionalFormatting>
  <conditionalFormatting sqref="L14:L15">
    <cfRule type="cellIs" dxfId="201" priority="199" operator="equal">
      <formula>"   "</formula>
    </cfRule>
    <cfRule type="expression" dxfId="200" priority="200">
      <formula>ISBLANK(INDIRECT(ADDRESS(ROW(), COLUMN())))</formula>
    </cfRule>
  </conditionalFormatting>
  <conditionalFormatting sqref="L14:L15">
    <cfRule type="cellIs" dxfId="199" priority="201" operator="equal">
      <formula>"   "</formula>
    </cfRule>
    <cfRule type="cellIs" dxfId="198" priority="202" operator="lessThan">
      <formula>0</formula>
    </cfRule>
    <cfRule type="expression" dxfId="197" priority="203">
      <formula>ISTEXT(INDIRECT(ADDRESS(ROW(), COLUMN())))</formula>
    </cfRule>
  </conditionalFormatting>
  <conditionalFormatting sqref="M14:S15">
    <cfRule type="expression" dxfId="196" priority="192">
      <formula>CELL("Protect",INDIRECT(ADDRESS(ROW(), COLUMN())))</formula>
    </cfRule>
  </conditionalFormatting>
  <conditionalFormatting sqref="M14:S15">
    <cfRule type="cellIs" dxfId="195" priority="193" operator="equal">
      <formula>"   "</formula>
    </cfRule>
    <cfRule type="expression" dxfId="194" priority="194">
      <formula>ISBLANK(INDIRECT(ADDRESS(ROW(), COLUMN())))</formula>
    </cfRule>
  </conditionalFormatting>
  <conditionalFormatting sqref="M14:S15">
    <cfRule type="cellIs" dxfId="193" priority="195" operator="equal">
      <formula>"   "</formula>
    </cfRule>
    <cfRule type="cellIs" dxfId="192" priority="196" operator="lessThan">
      <formula>0</formula>
    </cfRule>
    <cfRule type="expression" dxfId="191" priority="197">
      <formula>ISTEXT(INDIRECT(ADDRESS(ROW(), COLUMN())))</formula>
    </cfRule>
  </conditionalFormatting>
  <conditionalFormatting sqref="L17:S18">
    <cfRule type="expression" dxfId="190" priority="186">
      <formula>CELL("Protect",INDIRECT(ADDRESS(ROW(), COLUMN())))</formula>
    </cfRule>
  </conditionalFormatting>
  <conditionalFormatting sqref="K17:S18">
    <cfRule type="cellIs" dxfId="189" priority="187" operator="equal">
      <formula>"   "</formula>
    </cfRule>
    <cfRule type="expression" dxfId="188" priority="188">
      <formula>ISBLANK(INDIRECT(ADDRESS(ROW(), COLUMN())))</formula>
    </cfRule>
  </conditionalFormatting>
  <conditionalFormatting sqref="K17:S18">
    <cfRule type="cellIs" dxfId="187" priority="189" operator="equal">
      <formula>"   "</formula>
    </cfRule>
    <cfRule type="cellIs" dxfId="186" priority="190" operator="lessThan">
      <formula>0</formula>
    </cfRule>
    <cfRule type="expression" dxfId="185" priority="191">
      <formula>ISTEXT(INDIRECT(ADDRESS(ROW(), COLUMN())))</formula>
    </cfRule>
  </conditionalFormatting>
  <conditionalFormatting sqref="L20:S21">
    <cfRule type="expression" dxfId="184" priority="180">
      <formula>CELL("Protect",INDIRECT(ADDRESS(ROW(), COLUMN())))</formula>
    </cfRule>
  </conditionalFormatting>
  <conditionalFormatting sqref="K20:S21">
    <cfRule type="cellIs" dxfId="183" priority="181" operator="equal">
      <formula>"   "</formula>
    </cfRule>
    <cfRule type="expression" dxfId="182" priority="182">
      <formula>ISBLANK(INDIRECT(ADDRESS(ROW(), COLUMN())))</formula>
    </cfRule>
  </conditionalFormatting>
  <conditionalFormatting sqref="K20:S21">
    <cfRule type="cellIs" dxfId="181" priority="183" operator="equal">
      <formula>"   "</formula>
    </cfRule>
    <cfRule type="cellIs" dxfId="180" priority="184" operator="lessThan">
      <formula>0</formula>
    </cfRule>
    <cfRule type="expression" dxfId="179" priority="185">
      <formula>ISTEXT(INDIRECT(ADDRESS(ROW(), COLUMN())))</formula>
    </cfRule>
  </conditionalFormatting>
  <conditionalFormatting sqref="L27:S28">
    <cfRule type="expression" dxfId="178" priority="173">
      <formula>CELL("Protect",INDIRECT(ADDRESS(ROW(), COLUMN())))</formula>
    </cfRule>
  </conditionalFormatting>
  <conditionalFormatting sqref="K27:S28">
    <cfRule type="cellIs" dxfId="177" priority="174" operator="equal">
      <formula>"   "</formula>
    </cfRule>
    <cfRule type="expression" dxfId="176" priority="175">
      <formula>ISBLANK(INDIRECT(ADDRESS(ROW(), COLUMN())))</formula>
    </cfRule>
  </conditionalFormatting>
  <conditionalFormatting sqref="K27:S28">
    <cfRule type="cellIs" dxfId="175" priority="176" operator="equal">
      <formula>"   "</formula>
    </cfRule>
    <cfRule type="cellIs" dxfId="174" priority="177" operator="lessThan">
      <formula>0</formula>
    </cfRule>
    <cfRule type="expression" dxfId="173" priority="178">
      <formula>ISTEXT(INDIRECT(ADDRESS(ROW(), COLUMN())))</formula>
    </cfRule>
  </conditionalFormatting>
  <conditionalFormatting sqref="K27:S28">
    <cfRule type="cellIs" dxfId="172" priority="179" operator="greaterThan">
      <formula>K14</formula>
    </cfRule>
  </conditionalFormatting>
  <conditionalFormatting sqref="L30:S31">
    <cfRule type="expression" dxfId="171" priority="166">
      <formula>CELL("Protect",INDIRECT(ADDRESS(ROW(), COLUMN())))</formula>
    </cfRule>
  </conditionalFormatting>
  <conditionalFormatting sqref="K30:S31">
    <cfRule type="cellIs" dxfId="170" priority="167" operator="equal">
      <formula>"   "</formula>
    </cfRule>
    <cfRule type="expression" dxfId="169" priority="168">
      <formula>ISBLANK(INDIRECT(ADDRESS(ROW(), COLUMN())))</formula>
    </cfRule>
  </conditionalFormatting>
  <conditionalFormatting sqref="K30:S31">
    <cfRule type="cellIs" dxfId="168" priority="169" operator="equal">
      <formula>"   "</formula>
    </cfRule>
    <cfRule type="cellIs" dxfId="167" priority="170" operator="lessThan">
      <formula>0</formula>
    </cfRule>
    <cfRule type="expression" dxfId="166" priority="171">
      <formula>ISTEXT(INDIRECT(ADDRESS(ROW(), COLUMN())))</formula>
    </cfRule>
  </conditionalFormatting>
  <conditionalFormatting sqref="K30:S31">
    <cfRule type="cellIs" dxfId="165" priority="172" operator="greaterThan">
      <formula>K17</formula>
    </cfRule>
  </conditionalFormatting>
  <conditionalFormatting sqref="L33:S34">
    <cfRule type="expression" dxfId="164" priority="159">
      <formula>CELL("Protect",INDIRECT(ADDRESS(ROW(), COLUMN())))</formula>
    </cfRule>
  </conditionalFormatting>
  <conditionalFormatting sqref="K33:S34">
    <cfRule type="cellIs" dxfId="163" priority="160" operator="equal">
      <formula>"   "</formula>
    </cfRule>
    <cfRule type="expression" dxfId="162" priority="161">
      <formula>ISBLANK(INDIRECT(ADDRESS(ROW(), COLUMN())))</formula>
    </cfRule>
  </conditionalFormatting>
  <conditionalFormatting sqref="K33:S34">
    <cfRule type="cellIs" dxfId="161" priority="162" operator="equal">
      <formula>"   "</formula>
    </cfRule>
    <cfRule type="cellIs" dxfId="160" priority="163" operator="lessThan">
      <formula>0</formula>
    </cfRule>
    <cfRule type="expression" dxfId="159" priority="164">
      <formula>ISTEXT(INDIRECT(ADDRESS(ROW(), COLUMN())))</formula>
    </cfRule>
  </conditionalFormatting>
  <conditionalFormatting sqref="K33:S34">
    <cfRule type="cellIs" dxfId="158" priority="165" operator="greaterThan">
      <formula>K20</formula>
    </cfRule>
  </conditionalFormatting>
  <conditionalFormatting sqref="L57:S58">
    <cfRule type="expression" dxfId="157" priority="152">
      <formula>CELL("Protect",INDIRECT(ADDRESS(ROW(), COLUMN())))</formula>
    </cfRule>
  </conditionalFormatting>
  <conditionalFormatting sqref="K57:S58">
    <cfRule type="cellIs" dxfId="156" priority="153" operator="equal">
      <formula>"   "</formula>
    </cfRule>
    <cfRule type="expression" dxfId="155" priority="154">
      <formula>ISBLANK(INDIRECT(ADDRESS(ROW(), COLUMN())))</formula>
    </cfRule>
  </conditionalFormatting>
  <conditionalFormatting sqref="K57:S58">
    <cfRule type="cellIs" dxfId="154" priority="155" operator="equal">
      <formula>"   "</formula>
    </cfRule>
    <cfRule type="cellIs" dxfId="153" priority="156" operator="lessThan">
      <formula>0</formula>
    </cfRule>
    <cfRule type="expression" dxfId="152" priority="157">
      <formula>ISTEXT(INDIRECT(ADDRESS(ROW(), COLUMN())))</formula>
    </cfRule>
  </conditionalFormatting>
  <conditionalFormatting sqref="K57:S58">
    <cfRule type="cellIs" dxfId="151" priority="158" operator="greaterThan">
      <formula>K23</formula>
    </cfRule>
  </conditionalFormatting>
  <conditionalFormatting sqref="L60:S61">
    <cfRule type="expression" dxfId="150" priority="145">
      <formula>CELL("Protect",INDIRECT(ADDRESS(ROW(), COLUMN())))</formula>
    </cfRule>
  </conditionalFormatting>
  <conditionalFormatting sqref="K60:S61">
    <cfRule type="cellIs" dxfId="149" priority="146" operator="equal">
      <formula>"   "</formula>
    </cfRule>
    <cfRule type="expression" dxfId="148" priority="147">
      <formula>ISBLANK(INDIRECT(ADDRESS(ROW(), COLUMN())))</formula>
    </cfRule>
  </conditionalFormatting>
  <conditionalFormatting sqref="K60:S61">
    <cfRule type="cellIs" dxfId="147" priority="148" operator="equal">
      <formula>"   "</formula>
    </cfRule>
    <cfRule type="cellIs" dxfId="146" priority="149" operator="lessThan">
      <formula>0</formula>
    </cfRule>
    <cfRule type="expression" dxfId="145" priority="150">
      <formula>ISTEXT(INDIRECT(ADDRESS(ROW(), COLUMN())))</formula>
    </cfRule>
  </conditionalFormatting>
  <conditionalFormatting sqref="K60:S61">
    <cfRule type="cellIs" dxfId="144" priority="151" operator="greaterThan">
      <formula>K36</formula>
    </cfRule>
  </conditionalFormatting>
  <conditionalFormatting sqref="L64:S66">
    <cfRule type="expression" dxfId="143" priority="139">
      <formula>CELL("Protect",INDIRECT(ADDRESS(ROW(), COLUMN())))</formula>
    </cfRule>
  </conditionalFormatting>
  <conditionalFormatting sqref="K64:S66">
    <cfRule type="cellIs" dxfId="142" priority="140" operator="equal">
      <formula>"   "</formula>
    </cfRule>
    <cfRule type="expression" dxfId="141" priority="141">
      <formula>ISBLANK(INDIRECT(ADDRESS(ROW(), COLUMN())))</formula>
    </cfRule>
  </conditionalFormatting>
  <conditionalFormatting sqref="K64:S66">
    <cfRule type="cellIs" dxfId="140" priority="142" operator="equal">
      <formula>"   "</formula>
    </cfRule>
    <cfRule type="cellIs" dxfId="139" priority="143" operator="lessThan">
      <formula>0</formula>
    </cfRule>
    <cfRule type="expression" dxfId="138" priority="144">
      <formula>ISTEXT(INDIRECT(ADDRESS(ROW(), COLUMN())))</formula>
    </cfRule>
  </conditionalFormatting>
  <conditionalFormatting sqref="L87:S87">
    <cfRule type="expression" dxfId="137" priority="133">
      <formula>CELL("Protect",INDIRECT(ADDRESS(ROW(), COLUMN())))</formula>
    </cfRule>
  </conditionalFormatting>
  <conditionalFormatting sqref="K87:S87">
    <cfRule type="cellIs" dxfId="136" priority="134" operator="equal">
      <formula>"   "</formula>
    </cfRule>
    <cfRule type="expression" dxfId="135" priority="135">
      <formula>ISBLANK(INDIRECT(ADDRESS(ROW(), COLUMN())))</formula>
    </cfRule>
  </conditionalFormatting>
  <conditionalFormatting sqref="K87:S87">
    <cfRule type="cellIs" dxfId="134" priority="136" operator="equal">
      <formula>"   "</formula>
    </cfRule>
    <cfRule type="cellIs" dxfId="133" priority="137" operator="lessThan">
      <formula>0</formula>
    </cfRule>
    <cfRule type="expression" dxfId="132" priority="138">
      <formula>ISTEXT(INDIRECT(ADDRESS(ROW(), COLUMN())))</formula>
    </cfRule>
  </conditionalFormatting>
  <conditionalFormatting sqref="L88:S88">
    <cfRule type="expression" dxfId="131" priority="127">
      <formula>CELL("Protect",INDIRECT(ADDRESS(ROW(), COLUMN())))</formula>
    </cfRule>
  </conditionalFormatting>
  <conditionalFormatting sqref="K88:S88">
    <cfRule type="cellIs" dxfId="130" priority="128" operator="equal">
      <formula>"   "</formula>
    </cfRule>
    <cfRule type="expression" dxfId="129" priority="129">
      <formula>ISBLANK(INDIRECT(ADDRESS(ROW(), COLUMN())))</formula>
    </cfRule>
  </conditionalFormatting>
  <conditionalFormatting sqref="K88:S88">
    <cfRule type="cellIs" dxfId="128" priority="130" operator="equal">
      <formula>"   "</formula>
    </cfRule>
    <cfRule type="cellIs" dxfId="127" priority="131" operator="lessThan">
      <formula>0</formula>
    </cfRule>
    <cfRule type="expression" dxfId="126" priority="132">
      <formula>ISTEXT(INDIRECT(ADDRESS(ROW(), COLUMN())))</formula>
    </cfRule>
  </conditionalFormatting>
  <conditionalFormatting sqref="L89:S89">
    <cfRule type="expression" dxfId="125" priority="121">
      <formula>CELL("Protect",INDIRECT(ADDRESS(ROW(), COLUMN())))</formula>
    </cfRule>
  </conditionalFormatting>
  <conditionalFormatting sqref="K89:S89">
    <cfRule type="cellIs" dxfId="124" priority="122" operator="equal">
      <formula>"   "</formula>
    </cfRule>
    <cfRule type="expression" dxfId="123" priority="123">
      <formula>ISBLANK(INDIRECT(ADDRESS(ROW(), COLUMN())))</formula>
    </cfRule>
  </conditionalFormatting>
  <conditionalFormatting sqref="K89:S89">
    <cfRule type="cellIs" dxfId="122" priority="124" operator="equal">
      <formula>"   "</formula>
    </cfRule>
    <cfRule type="cellIs" dxfId="121" priority="125" operator="lessThan">
      <formula>0</formula>
    </cfRule>
    <cfRule type="expression" dxfId="120" priority="126">
      <formula>ISTEXT(INDIRECT(ADDRESS(ROW(), COLUMN())))</formula>
    </cfRule>
  </conditionalFormatting>
  <conditionalFormatting sqref="L90:S90">
    <cfRule type="expression" dxfId="119" priority="115">
      <formula>CELL("Protect",INDIRECT(ADDRESS(ROW(), COLUMN())))</formula>
    </cfRule>
  </conditionalFormatting>
  <conditionalFormatting sqref="K90:S90">
    <cfRule type="cellIs" dxfId="118" priority="116" operator="equal">
      <formula>"   "</formula>
    </cfRule>
    <cfRule type="expression" dxfId="117" priority="117">
      <formula>ISBLANK(INDIRECT(ADDRESS(ROW(), COLUMN())))</formula>
    </cfRule>
  </conditionalFormatting>
  <conditionalFormatting sqref="K90:S90">
    <cfRule type="cellIs" dxfId="116" priority="118" operator="equal">
      <formula>"   "</formula>
    </cfRule>
    <cfRule type="cellIs" dxfId="115" priority="119" operator="lessThan">
      <formula>0</formula>
    </cfRule>
    <cfRule type="expression" dxfId="114" priority="120">
      <formula>ISTEXT(INDIRECT(ADDRESS(ROW(), COLUMN())))</formula>
    </cfRule>
  </conditionalFormatting>
  <conditionalFormatting sqref="L91:S91">
    <cfRule type="expression" dxfId="113" priority="109">
      <formula>CELL("Protect",INDIRECT(ADDRESS(ROW(), COLUMN())))</formula>
    </cfRule>
  </conditionalFormatting>
  <conditionalFormatting sqref="K91:S91">
    <cfRule type="cellIs" dxfId="112" priority="110" operator="equal">
      <formula>"   "</formula>
    </cfRule>
    <cfRule type="expression" dxfId="111" priority="111">
      <formula>ISBLANK(INDIRECT(ADDRESS(ROW(), COLUMN())))</formula>
    </cfRule>
  </conditionalFormatting>
  <conditionalFormatting sqref="K91:S91">
    <cfRule type="cellIs" dxfId="110" priority="112" operator="equal">
      <formula>"   "</formula>
    </cfRule>
    <cfRule type="cellIs" dxfId="109" priority="113" operator="lessThan">
      <formula>0</formula>
    </cfRule>
    <cfRule type="expression" dxfId="108" priority="114">
      <formula>ISTEXT(INDIRECT(ADDRESS(ROW(), COLUMN())))</formula>
    </cfRule>
  </conditionalFormatting>
  <conditionalFormatting sqref="L92:S92">
    <cfRule type="expression" dxfId="107" priority="103">
      <formula>CELL("Protect",INDIRECT(ADDRESS(ROW(), COLUMN())))</formula>
    </cfRule>
  </conditionalFormatting>
  <conditionalFormatting sqref="K92:S92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92:S92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93:S93">
    <cfRule type="expression" dxfId="101" priority="97">
      <formula>CELL("Protect",INDIRECT(ADDRESS(ROW(), COLUMN())))</formula>
    </cfRule>
  </conditionalFormatting>
  <conditionalFormatting sqref="K93:S93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93:S93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4:S94">
    <cfRule type="expression" dxfId="95" priority="91">
      <formula>CELL("Protect",INDIRECT(ADDRESS(ROW(), COLUMN())))</formula>
    </cfRule>
  </conditionalFormatting>
  <conditionalFormatting sqref="K94:S94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4:S94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95:S95">
    <cfRule type="expression" dxfId="89" priority="85">
      <formula>CELL("Protect",INDIRECT(ADDRESS(ROW(), COLUMN())))</formula>
    </cfRule>
  </conditionalFormatting>
  <conditionalFormatting sqref="K95:S95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95:S95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96:S96">
    <cfRule type="expression" dxfId="83" priority="79">
      <formula>CELL("Protect",INDIRECT(ADDRESS(ROW(), COLUMN())))</formula>
    </cfRule>
  </conditionalFormatting>
  <conditionalFormatting sqref="K96:S96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96:S96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97:S97">
    <cfRule type="expression" dxfId="77" priority="73">
      <formula>CELL("Protect",INDIRECT(ADDRESS(ROW(), COLUMN())))</formula>
    </cfRule>
  </conditionalFormatting>
  <conditionalFormatting sqref="K97:S97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97:S97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98:S98">
    <cfRule type="expression" dxfId="71" priority="67">
      <formula>CELL("Protect",INDIRECT(ADDRESS(ROW(), COLUMN())))</formula>
    </cfRule>
  </conditionalFormatting>
  <conditionalFormatting sqref="K98:S98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98:S98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99:S99">
    <cfRule type="expression" dxfId="65" priority="61">
      <formula>CELL("Protect",INDIRECT(ADDRESS(ROW(), COLUMN())))</formula>
    </cfRule>
  </conditionalFormatting>
  <conditionalFormatting sqref="K99:S99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99:S99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100:S100">
    <cfRule type="expression" dxfId="59" priority="55">
      <formula>CELL("Protect",INDIRECT(ADDRESS(ROW(), COLUMN())))</formula>
    </cfRule>
  </conditionalFormatting>
  <conditionalFormatting sqref="K100:S100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100:S100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101:S101">
    <cfRule type="expression" dxfId="53" priority="49">
      <formula>CELL("Protect",INDIRECT(ADDRESS(ROW(), COLUMN())))</formula>
    </cfRule>
  </conditionalFormatting>
  <conditionalFormatting sqref="K101:S101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101:S101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102:S102">
    <cfRule type="expression" dxfId="47" priority="43">
      <formula>CELL("Protect",INDIRECT(ADDRESS(ROW(), COLUMN())))</formula>
    </cfRule>
  </conditionalFormatting>
  <conditionalFormatting sqref="K102:S102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102:S102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103:S103">
    <cfRule type="expression" dxfId="41" priority="37">
      <formula>CELL("Protect",INDIRECT(ADDRESS(ROW(), COLUMN())))</formula>
    </cfRule>
  </conditionalFormatting>
  <conditionalFormatting sqref="K103:S103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103:S103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123:S123">
    <cfRule type="expression" dxfId="35" priority="31">
      <formula>CELL("Protect",INDIRECT(ADDRESS(ROW(), COLUMN())))</formula>
    </cfRule>
  </conditionalFormatting>
  <conditionalFormatting sqref="K123:S123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123:S123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124:S124">
    <cfRule type="expression" dxfId="29" priority="25">
      <formula>CELL("Protect",INDIRECT(ADDRESS(ROW(), COLUMN())))</formula>
    </cfRule>
  </conditionalFormatting>
  <conditionalFormatting sqref="K124:S124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124:S124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125:S125">
    <cfRule type="expression" dxfId="23" priority="19">
      <formula>CELL("Protect",INDIRECT(ADDRESS(ROW(), COLUMN())))</formula>
    </cfRule>
  </conditionalFormatting>
  <conditionalFormatting sqref="K125:S125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125:S125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126:S126">
    <cfRule type="expression" dxfId="17" priority="13">
      <formula>CELL("Protect",INDIRECT(ADDRESS(ROW(), COLUMN())))</formula>
    </cfRule>
  </conditionalFormatting>
  <conditionalFormatting sqref="K126:S126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126:S126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127:S127">
    <cfRule type="expression" dxfId="11" priority="7">
      <formula>CELL("Protect",INDIRECT(ADDRESS(ROW(), COLUMN())))</formula>
    </cfRule>
  </conditionalFormatting>
  <conditionalFormatting sqref="K127:S127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127:S127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159:S159">
    <cfRule type="expression" dxfId="5" priority="1">
      <formula>CELL("Protect",INDIRECT(ADDRESS(ROW(), COLUMN())))</formula>
    </cfRule>
  </conditionalFormatting>
  <conditionalFormatting sqref="K159:S159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159:S159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3" location="range_4_1" display="&lt;BERIKUTNYA&gt;"/>
    <hyperlink ref="AH112" location="range_3_1_1" display="&lt;SEBELUMNYA&gt;"/>
    <hyperlink ref="AH149" location="range_4_1" display="&lt;BERIKUTNYA&gt;"/>
    <hyperlink ref="AH148" location="range_3_2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7" orientation="landscape" r:id="rId1"/>
  <rowBreaks count="4" manualBreakCount="4">
    <brk id="46" max="16383" man="1"/>
    <brk id="75" max="16383" man="1"/>
    <brk id="111" max="16383" man="1"/>
    <brk id="147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Form</vt:lpstr>
      <vt:lpstr>Form!Print_Area</vt:lpstr>
      <vt:lpstr>range_1_1</vt:lpstr>
      <vt:lpstr>range_2_1</vt:lpstr>
      <vt:lpstr>range_3_1_1</vt:lpstr>
      <vt:lpstr>range_3_2_1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MODEL_DD1_DPD_53241_BALI_DAPIL_BALI.xlsx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2019-05-08T06:05:59Z</dcterms:created>
  <dcterms:modified xsi:type="dcterms:W3CDTF">2019-05-10T10:12:28Z</dcterms:modified>
</cp:coreProperties>
</file>