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ENGKULU\DD BENGKULU\"/>
    </mc:Choice>
  </mc:AlternateContent>
  <xr:revisionPtr revIDLastSave="0" documentId="8_{47C3CF86-7BE1-4555-8147-FF13C997FE9B}" xr6:coauthVersionLast="43" xr6:coauthVersionMax="43" xr10:uidLastSave="{00000000-0000-0000-0000-000000000000}"/>
  <bookViews>
    <workbookView xWindow="-120" yWindow="-120" windowWidth="20730" windowHeight="1176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T390" i="4"/>
  <c r="S390" i="4"/>
  <c r="R390" i="4"/>
  <c r="Q390" i="4"/>
  <c r="P390" i="4"/>
  <c r="O390" i="4"/>
  <c r="N390" i="4"/>
  <c r="M390" i="4"/>
  <c r="L390" i="4"/>
  <c r="K390" i="4"/>
  <c r="Z381" i="4"/>
  <c r="Z380" i="4"/>
  <c r="Z379" i="4"/>
  <c r="T378" i="4"/>
  <c r="S378" i="4"/>
  <c r="R378" i="4"/>
  <c r="Q378" i="4"/>
  <c r="P378" i="4"/>
  <c r="O378" i="4"/>
  <c r="N378" i="4"/>
  <c r="M378" i="4"/>
  <c r="L378" i="4"/>
  <c r="K378" i="4"/>
  <c r="Z370" i="4"/>
  <c r="Z369" i="4"/>
  <c r="Z368" i="4"/>
  <c r="Z367" i="4"/>
  <c r="T350" i="4"/>
  <c r="S350" i="4"/>
  <c r="R350" i="4"/>
  <c r="Q350" i="4"/>
  <c r="P350" i="4"/>
  <c r="O350" i="4"/>
  <c r="N350" i="4"/>
  <c r="M350" i="4"/>
  <c r="L350" i="4"/>
  <c r="K350" i="4"/>
  <c r="Z343" i="4"/>
  <c r="Z342" i="4"/>
  <c r="Z341" i="4"/>
  <c r="Z340" i="4"/>
  <c r="Z339" i="4"/>
  <c r="T338" i="4"/>
  <c r="S338" i="4"/>
  <c r="R338" i="4"/>
  <c r="Q338" i="4"/>
  <c r="P338" i="4"/>
  <c r="O338" i="4"/>
  <c r="N338" i="4"/>
  <c r="M338" i="4"/>
  <c r="L338" i="4"/>
  <c r="Z338" i="4" s="1"/>
  <c r="K338" i="4"/>
  <c r="Z330" i="4"/>
  <c r="Z329" i="4"/>
  <c r="Z328" i="4"/>
  <c r="Z327" i="4"/>
  <c r="T310" i="4"/>
  <c r="S310" i="4"/>
  <c r="R310" i="4"/>
  <c r="Q310" i="4"/>
  <c r="P310" i="4"/>
  <c r="O310" i="4"/>
  <c r="N310" i="4"/>
  <c r="M310" i="4"/>
  <c r="L310" i="4"/>
  <c r="K310" i="4"/>
  <c r="Z303" i="4"/>
  <c r="Z302" i="4"/>
  <c r="Z301" i="4"/>
  <c r="Z300" i="4"/>
  <c r="Z299" i="4"/>
  <c r="T298" i="4"/>
  <c r="S298" i="4"/>
  <c r="R298" i="4"/>
  <c r="Q298" i="4"/>
  <c r="P298" i="4"/>
  <c r="O298" i="4"/>
  <c r="N298" i="4"/>
  <c r="M298" i="4"/>
  <c r="L298" i="4"/>
  <c r="K298" i="4"/>
  <c r="Z291" i="4"/>
  <c r="Z290" i="4"/>
  <c r="Z289" i="4"/>
  <c r="Z288" i="4"/>
  <c r="Z287" i="4"/>
  <c r="T270" i="4"/>
  <c r="S270" i="4"/>
  <c r="R270" i="4"/>
  <c r="Q270" i="4"/>
  <c r="P270" i="4"/>
  <c r="O270" i="4"/>
  <c r="N270" i="4"/>
  <c r="M270" i="4"/>
  <c r="L270" i="4"/>
  <c r="K270" i="4"/>
  <c r="Z262" i="4"/>
  <c r="Z261" i="4"/>
  <c r="Z260" i="4"/>
  <c r="Z259" i="4"/>
  <c r="T258" i="4"/>
  <c r="S258" i="4"/>
  <c r="R258" i="4"/>
  <c r="Q258" i="4"/>
  <c r="P258" i="4"/>
  <c r="O258" i="4"/>
  <c r="N258" i="4"/>
  <c r="M258" i="4"/>
  <c r="L258" i="4"/>
  <c r="K258" i="4"/>
  <c r="Z251" i="4"/>
  <c r="Z250" i="4"/>
  <c r="Z249" i="4"/>
  <c r="Z248" i="4"/>
  <c r="Z247" i="4"/>
  <c r="T230" i="4"/>
  <c r="S230" i="4"/>
  <c r="R230" i="4"/>
  <c r="Q230" i="4"/>
  <c r="P230" i="4"/>
  <c r="O230" i="4"/>
  <c r="N230" i="4"/>
  <c r="M230" i="4"/>
  <c r="L230" i="4"/>
  <c r="K230" i="4"/>
  <c r="Z223" i="4"/>
  <c r="Z222" i="4"/>
  <c r="Z221" i="4"/>
  <c r="Z220" i="4"/>
  <c r="Z219" i="4"/>
  <c r="T218" i="4"/>
  <c r="S218" i="4"/>
  <c r="R218" i="4"/>
  <c r="Q218" i="4"/>
  <c r="P218" i="4"/>
  <c r="O218" i="4"/>
  <c r="N218" i="4"/>
  <c r="M218" i="4"/>
  <c r="L218" i="4"/>
  <c r="K218" i="4"/>
  <c r="Z210" i="4"/>
  <c r="Z209" i="4"/>
  <c r="Z208" i="4"/>
  <c r="Z207" i="4"/>
  <c r="T190" i="4"/>
  <c r="S190" i="4"/>
  <c r="R190" i="4"/>
  <c r="Q190" i="4"/>
  <c r="P190" i="4"/>
  <c r="O190" i="4"/>
  <c r="N190" i="4"/>
  <c r="M190" i="4"/>
  <c r="L190" i="4"/>
  <c r="K190" i="4"/>
  <c r="Z181" i="4"/>
  <c r="Z180" i="4"/>
  <c r="Z179" i="4"/>
  <c r="T178" i="4"/>
  <c r="S178" i="4"/>
  <c r="R178" i="4"/>
  <c r="Q178" i="4"/>
  <c r="P178" i="4"/>
  <c r="O178" i="4"/>
  <c r="N178" i="4"/>
  <c r="M178" i="4"/>
  <c r="L178" i="4"/>
  <c r="K178" i="4"/>
  <c r="Z178" i="4" s="1"/>
  <c r="Z171" i="4"/>
  <c r="Z170" i="4"/>
  <c r="Z169" i="4"/>
  <c r="Z168" i="4"/>
  <c r="Z167" i="4"/>
  <c r="T150" i="4"/>
  <c r="S150" i="4"/>
  <c r="R150" i="4"/>
  <c r="Q150" i="4"/>
  <c r="P150" i="4"/>
  <c r="O150" i="4"/>
  <c r="N150" i="4"/>
  <c r="M150" i="4"/>
  <c r="L150" i="4"/>
  <c r="K150" i="4"/>
  <c r="Z143" i="4"/>
  <c r="Z142" i="4"/>
  <c r="Z141" i="4"/>
  <c r="Z140" i="4"/>
  <c r="Z139" i="4"/>
  <c r="T138" i="4"/>
  <c r="S138" i="4"/>
  <c r="R138" i="4"/>
  <c r="Q138" i="4"/>
  <c r="P138" i="4"/>
  <c r="O138" i="4"/>
  <c r="N138" i="4"/>
  <c r="M138" i="4"/>
  <c r="L138" i="4"/>
  <c r="K138" i="4"/>
  <c r="Z131" i="4"/>
  <c r="Z130" i="4"/>
  <c r="Z129" i="4"/>
  <c r="Z128" i="4"/>
  <c r="Z127" i="4"/>
  <c r="T110" i="4"/>
  <c r="S110" i="4"/>
  <c r="R110" i="4"/>
  <c r="Q110" i="4"/>
  <c r="P110" i="4"/>
  <c r="O110" i="4"/>
  <c r="N110" i="4"/>
  <c r="M110" i="4"/>
  <c r="L110" i="4"/>
  <c r="K110" i="4"/>
  <c r="Z103" i="4"/>
  <c r="Z102" i="4"/>
  <c r="Z101" i="4"/>
  <c r="Z100" i="4"/>
  <c r="Z99" i="4"/>
  <c r="T98" i="4"/>
  <c r="S98" i="4"/>
  <c r="S406" i="4" s="1"/>
  <c r="S408" i="4" s="1"/>
  <c r="R98" i="4"/>
  <c r="Q98" i="4"/>
  <c r="P98" i="4"/>
  <c r="O98" i="4"/>
  <c r="O406" i="4" s="1"/>
  <c r="O408" i="4" s="1"/>
  <c r="N98" i="4"/>
  <c r="M98" i="4"/>
  <c r="L98" i="4"/>
  <c r="K98" i="4"/>
  <c r="K406" i="4" s="1"/>
  <c r="Z91" i="4"/>
  <c r="Z90" i="4"/>
  <c r="Z89" i="4"/>
  <c r="Z88" i="4"/>
  <c r="Z87" i="4"/>
  <c r="T67" i="4"/>
  <c r="S67" i="4"/>
  <c r="R67" i="4"/>
  <c r="Q67" i="4"/>
  <c r="P67" i="4"/>
  <c r="O67" i="4"/>
  <c r="N67" i="4"/>
  <c r="M67" i="4"/>
  <c r="L67" i="4"/>
  <c r="K67" i="4"/>
  <c r="Z66" i="4"/>
  <c r="Z65" i="4"/>
  <c r="Z64" i="4"/>
  <c r="T62" i="4"/>
  <c r="S62" i="4"/>
  <c r="R62" i="4"/>
  <c r="Q62" i="4"/>
  <c r="P62" i="4"/>
  <c r="O62" i="4"/>
  <c r="N62" i="4"/>
  <c r="M62" i="4"/>
  <c r="L62" i="4"/>
  <c r="K62" i="4"/>
  <c r="Z61" i="4"/>
  <c r="Z60" i="4"/>
  <c r="T59" i="4"/>
  <c r="S59" i="4"/>
  <c r="R59" i="4"/>
  <c r="Q59" i="4"/>
  <c r="P59" i="4"/>
  <c r="O59" i="4"/>
  <c r="N59" i="4"/>
  <c r="M59" i="4"/>
  <c r="L59" i="4"/>
  <c r="K59" i="4"/>
  <c r="Z59" i="4" s="1"/>
  <c r="Z58" i="4"/>
  <c r="Z57" i="4"/>
  <c r="T37" i="4"/>
  <c r="S37" i="4"/>
  <c r="R37" i="4"/>
  <c r="Q37" i="4"/>
  <c r="P37" i="4"/>
  <c r="O37" i="4"/>
  <c r="N37" i="4"/>
  <c r="M37" i="4"/>
  <c r="L37" i="4"/>
  <c r="K37" i="4"/>
  <c r="T36" i="4"/>
  <c r="S36" i="4"/>
  <c r="R36" i="4"/>
  <c r="Q36" i="4"/>
  <c r="P36" i="4"/>
  <c r="O36" i="4"/>
  <c r="N36" i="4"/>
  <c r="M36" i="4"/>
  <c r="L36" i="4"/>
  <c r="K36" i="4"/>
  <c r="T35" i="4"/>
  <c r="S35" i="4"/>
  <c r="R35" i="4"/>
  <c r="Q35" i="4"/>
  <c r="P35" i="4"/>
  <c r="O35" i="4"/>
  <c r="N35" i="4"/>
  <c r="M35" i="4"/>
  <c r="L35" i="4"/>
  <c r="K35" i="4"/>
  <c r="Z34" i="4"/>
  <c r="Z33" i="4"/>
  <c r="T32" i="4"/>
  <c r="S32" i="4"/>
  <c r="R32" i="4"/>
  <c r="Q32" i="4"/>
  <c r="P32" i="4"/>
  <c r="O32" i="4"/>
  <c r="N32" i="4"/>
  <c r="M32" i="4"/>
  <c r="L32" i="4"/>
  <c r="K32" i="4"/>
  <c r="Z31" i="4"/>
  <c r="Z30" i="4"/>
  <c r="T29" i="4"/>
  <c r="T38" i="4" s="1"/>
  <c r="S29" i="4"/>
  <c r="S38" i="4" s="1"/>
  <c r="R29" i="4"/>
  <c r="R38" i="4" s="1"/>
  <c r="Q29" i="4"/>
  <c r="Q38" i="4" s="1"/>
  <c r="P29" i="4"/>
  <c r="P38" i="4" s="1"/>
  <c r="O29" i="4"/>
  <c r="O38" i="4" s="1"/>
  <c r="N29" i="4"/>
  <c r="N38" i="4" s="1"/>
  <c r="M29" i="4"/>
  <c r="M38" i="4" s="1"/>
  <c r="L29" i="4"/>
  <c r="L38" i="4" s="1"/>
  <c r="K29" i="4"/>
  <c r="K38" i="4" s="1"/>
  <c r="Z28" i="4"/>
  <c r="Z37" i="4" s="1"/>
  <c r="Z27" i="4"/>
  <c r="T24" i="4"/>
  <c r="S24" i="4"/>
  <c r="R24" i="4"/>
  <c r="Q24" i="4"/>
  <c r="P24" i="4"/>
  <c r="O24" i="4"/>
  <c r="N24" i="4"/>
  <c r="M24" i="4"/>
  <c r="L24" i="4"/>
  <c r="K24" i="4"/>
  <c r="T23" i="4"/>
  <c r="S23" i="4"/>
  <c r="R23" i="4"/>
  <c r="Q23" i="4"/>
  <c r="P23" i="4"/>
  <c r="O23" i="4"/>
  <c r="N23" i="4"/>
  <c r="M23" i="4"/>
  <c r="L23" i="4"/>
  <c r="K23" i="4"/>
  <c r="T22" i="4"/>
  <c r="S22" i="4"/>
  <c r="R22" i="4"/>
  <c r="Q22" i="4"/>
  <c r="P22" i="4"/>
  <c r="O22" i="4"/>
  <c r="N22" i="4"/>
  <c r="M22" i="4"/>
  <c r="L22" i="4"/>
  <c r="K22" i="4"/>
  <c r="Z21" i="4"/>
  <c r="Z20" i="4"/>
  <c r="T19" i="4"/>
  <c r="S19" i="4"/>
  <c r="R19" i="4"/>
  <c r="Q19" i="4"/>
  <c r="P19" i="4"/>
  <c r="O19" i="4"/>
  <c r="N19" i="4"/>
  <c r="M19" i="4"/>
  <c r="L19" i="4"/>
  <c r="K19" i="4"/>
  <c r="Z18" i="4"/>
  <c r="Z17" i="4"/>
  <c r="T16" i="4"/>
  <c r="S16" i="4"/>
  <c r="S25" i="4" s="1"/>
  <c r="R16" i="4"/>
  <c r="R25" i="4" s="1"/>
  <c r="Q16" i="4"/>
  <c r="Q25" i="4" s="1"/>
  <c r="P16" i="4"/>
  <c r="O16" i="4"/>
  <c r="O25" i="4" s="1"/>
  <c r="N16" i="4"/>
  <c r="N25" i="4" s="1"/>
  <c r="M16" i="4"/>
  <c r="M25" i="4" s="1"/>
  <c r="L16" i="4"/>
  <c r="K16" i="4"/>
  <c r="K25" i="4" s="1"/>
  <c r="Z15" i="4"/>
  <c r="Z24" i="4" s="1"/>
  <c r="Z14" i="4"/>
  <c r="Z390" i="4" l="1"/>
  <c r="Z378" i="4"/>
  <c r="Z350" i="4"/>
  <c r="Z310" i="4"/>
  <c r="Z298" i="4"/>
  <c r="Z270" i="4"/>
  <c r="Z258" i="4"/>
  <c r="Z230" i="4"/>
  <c r="Z218" i="4"/>
  <c r="Z190" i="4"/>
  <c r="Z150" i="4"/>
  <c r="N406" i="4"/>
  <c r="N408" i="4" s="1"/>
  <c r="R406" i="4"/>
  <c r="R408" i="4" s="1"/>
  <c r="M406" i="4"/>
  <c r="M408" i="4" s="1"/>
  <c r="Q406" i="4"/>
  <c r="Q408" i="4" s="1"/>
  <c r="Z138" i="4"/>
  <c r="L406" i="4"/>
  <c r="L408" i="4" s="1"/>
  <c r="P406" i="4"/>
  <c r="P408" i="4" s="1"/>
  <c r="T406" i="4"/>
  <c r="T408" i="4" s="1"/>
  <c r="Z110" i="4"/>
  <c r="Z67" i="4"/>
  <c r="Z62" i="4"/>
  <c r="Z35" i="4"/>
  <c r="Z32" i="4"/>
  <c r="Z36" i="4"/>
  <c r="Z19" i="4"/>
  <c r="Z23" i="4"/>
  <c r="L25" i="4"/>
  <c r="P25" i="4"/>
  <c r="T25" i="4"/>
  <c r="K408" i="4"/>
  <c r="Z98" i="4"/>
  <c r="Z22" i="4"/>
  <c r="Z16" i="4"/>
  <c r="Z29" i="4"/>
  <c r="Z408" i="4" l="1"/>
  <c r="Z406" i="4"/>
  <c r="Z38" i="4"/>
  <c r="Z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<sst xmlns="http://schemas.openxmlformats.org/spreadsheetml/2006/main" count="1690" uniqueCount="339">
  <si>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</si>
  <si>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</si>
  <si>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</si>
  <si>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</si>
  <si>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</si>
  <si>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</si>
  <si>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</si>
  <si>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</si>
  <si>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</si>
  <si>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</si>
  <si>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</si>
  <si>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</si>
  <si>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</si>
  <si>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</si>
  <si>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</si>
  <si>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</si>
  <si>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</si>
  <si>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</si>
  <si>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</si>
  <si>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</si>
  <si>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</si>
  <si>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</si>
  <si>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</si>
  <si>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</si>
  <si>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</si>
  <si>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</si>
  <si>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</si>
  <si>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</si>
  <si>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</si>
  <si>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</si>
  <si>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</si>
  <si>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</si>
  <si>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</si>
  <si>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</si>
  <si>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</si>
  <si>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</si>
  <si>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</si>
  <si>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</si>
  <si>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</si>
  <si>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</si>
  <si>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</si>
  <si>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</si>
  <si>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</si>
  <si>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</si>
  <si>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</si>
  <si>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</si>
  <si>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</si>
  <si>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</si>
  <si>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</si>
  <si>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</si>
  <si>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</si>
  <si>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</si>
  <si>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</si>
  <si>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</si>
  <si>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</si>
  <si>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</si>
  <si>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</si>
  <si>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</si>
  <si>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</si>
  <si>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</si>
  <si>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</si>
  <si>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</si>
  <si>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</si>
  <si>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</si>
  <si>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</si>
  <si>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</si>
  <si>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</si>
  <si>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</si>
  <si>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</si>
  <si>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</si>
  <si>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</si>
  <si>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</si>
  <si>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</si>
  <si>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</si>
  <si>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</si>
  <si>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</si>
  <si>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</si>
  <si>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</si>
  <si>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</si>
  <si>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</si>
  <si>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</si>
  <si>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</si>
  <si>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</si>
  <si>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</si>
  <si>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</si>
  <si>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</si>
  <si>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</si>
  <si>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</si>
  <si>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</si>
  <si>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</si>
  <si>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</si>
  <si>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</si>
  <si>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</si>
  <si>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</si>
  <si>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</si>
  <si>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</si>
  <si>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</si>
  <si>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</si>
  <si>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</si>
  <si>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</si>
  <si>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</si>
  <si>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</si>
  <si>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</si>
  <si>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</si>
  <si>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</si>
  <si>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</si>
  <si>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</si>
  <si>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</si>
  <si>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</si>
  <si>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</si>
  <si>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</si>
  <si>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</si>
  <si>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</si>
  <si>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</si>
  <si>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</si>
  <si>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</si>
  <si>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</si>
  <si>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</si>
  <si>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</si>
  <si>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</si>
  <si>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</si>
  <si>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</si>
  <si>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</si>
  <si>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</si>
  <si>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</si>
  <si>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</si>
  <si>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</si>
  <si>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</si>
  <si>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</si>
  <si>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</si>
  <si>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</si>
  <si>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</si>
  <si>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</si>
  <si>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</si>
  <si>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</si>
  <si>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</si>
  <si>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</si>
  <si>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</si>
  <si>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</si>
  <si>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</si>
  <si>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</si>
  <si>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</si>
  <si>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</si>
  <si>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</si>
  <si>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</si>
  <si>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</si>
  <si>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</si>
  <si>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</si>
  <si>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</si>
  <si>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</si>
  <si>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</si>
  <si>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</si>
  <si>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</si>
  <si>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</si>
  <si>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</si>
  <si>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</si>
  <si>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</si>
  <si>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</si>
  <si>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</si>
  <si>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</si>
  <si>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</si>
  <si>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</si>
  <si>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</si>
  <si>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</si>
  <si>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</si>
  <si>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</si>
  <si>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</si>
  <si>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</si>
  <si>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</si>
  <si>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</si>
  <si>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</si>
  <si>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</si>
  <si>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</si>
  <si>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</si>
  <si>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</si>
  <si>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</si>
  <si>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</si>
  <si>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</si>
  <si>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</si>
  <si>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</si>
  <si>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</si>
  <si>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</si>
  <si>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</si>
  <si>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20803</t>
  </si>
  <si>
    <t>BENGKULU TENGAH</t>
  </si>
  <si>
    <t>20923</t>
  </si>
  <si>
    <t>BENGKULU SELATAN</t>
  </si>
  <si>
    <t>21093</t>
  </si>
  <si>
    <t>REJANG LEBONG</t>
  </si>
  <si>
    <t>21265</t>
  </si>
  <si>
    <t>BENGKULU UTARA</t>
  </si>
  <si>
    <t>21492</t>
  </si>
  <si>
    <t>KAUR</t>
  </si>
  <si>
    <t>21702</t>
  </si>
  <si>
    <t>SELUMA</t>
  </si>
  <si>
    <t>21885</t>
  </si>
  <si>
    <t>MUKOMUKO</t>
  </si>
  <si>
    <t>22052</t>
  </si>
  <si>
    <t>LEBONG</t>
  </si>
  <si>
    <t>22135</t>
  </si>
  <si>
    <t>KEPAHIANG</t>
  </si>
  <si>
    <t>22252</t>
  </si>
  <si>
    <t>KOTA BENGKULU</t>
  </si>
  <si>
    <t>JUMLAH AKHIR</t>
  </si>
  <si>
    <t>Partai Kebangkitan Bangsa</t>
  </si>
  <si>
    <t>EKO P SANDJOJO</t>
  </si>
  <si>
    <t>HERLIARDO, S.AG</t>
  </si>
  <si>
    <t>3</t>
  </si>
  <si>
    <t>DEWI PARAMITA</t>
  </si>
  <si>
    <t>4</t>
  </si>
  <si>
    <t>DENA ANGGARI</t>
  </si>
  <si>
    <t xml:space="preserve">   </t>
  </si>
  <si>
    <t>Partai Gerakan Indonesia Raya</t>
  </si>
  <si>
    <t>SUSI MARLENY BACHSIN, SE., MM</t>
  </si>
  <si>
    <t>Dr. HERI BUDIANTO, M.Si</t>
  </si>
  <si>
    <t>dr. LIA LASTARIA</t>
  </si>
  <si>
    <t>DANIEL PUJOSUDARMO, S.Si</t>
  </si>
  <si>
    <t>Partai Demokrasi Indonesia Perjuangan</t>
  </si>
  <si>
    <t>HJ. ELVA HARTATI MURMAN, S.IP, M.M.</t>
  </si>
  <si>
    <t>RESTUTY APRILLIA</t>
  </si>
  <si>
    <t>MUSPANI, S.H.</t>
  </si>
  <si>
    <t>TRIO ARSEFTO SAKUT</t>
  </si>
  <si>
    <t>Partai Golongan Karya</t>
  </si>
  <si>
    <t>Drs. TAUFIQ HIDAYAT, M.Si</t>
  </si>
  <si>
    <t>TRISNA ANGGRAINI, S.IP., M.M</t>
  </si>
  <si>
    <t>ALISYA FIANNE JANNE</t>
  </si>
  <si>
    <t>MOHAMMAD SALEH, S.E</t>
  </si>
  <si>
    <t>5</t>
  </si>
  <si>
    <t>Partai Nasdem</t>
  </si>
  <si>
    <t>dr. ANARULITA MUCHTAR</t>
  </si>
  <si>
    <t>HJ. LENI HARYATI JOHN LATIEF, SE, M.SI</t>
  </si>
  <si>
    <t>MICHAEL PUTRA FERLY, S.SY, MH</t>
  </si>
  <si>
    <t>Ir. WISMEN A RAZAK, M.Si</t>
  </si>
  <si>
    <t>6</t>
  </si>
  <si>
    <t>Partai Gerakan Perubahan Indonesia</t>
  </si>
  <si>
    <t>RAJA HUNTAL GADING HENDRY ARTLIONER SIHITE, SH</t>
  </si>
  <si>
    <t>ELVA MEILIYANTI, S.Pd</t>
  </si>
  <si>
    <t>7</t>
  </si>
  <si>
    <t>Partai Berkarya</t>
  </si>
  <si>
    <t>AZWAR BOERHAN, M. ENG. SC</t>
  </si>
  <si>
    <t>SEPTI EFIYETI, SH</t>
  </si>
  <si>
    <t>DRS. HENDARMIN AFANDI</t>
  </si>
  <si>
    <t>8</t>
  </si>
  <si>
    <t>Partai Keadilan Sejahtera</t>
  </si>
  <si>
    <t>Dr. H. DANI HAMDANI, M.Pd</t>
  </si>
  <si>
    <t>HJ. LIDIA CHAIRIDA, M.Pd.Si.</t>
  </si>
  <si>
    <t>RITA YUSEFA</t>
  </si>
  <si>
    <t>JUNAIDI ALBAB SETIAWAN, SH., M.Comm Law</t>
  </si>
  <si>
    <t>9</t>
  </si>
  <si>
    <t>Partai Persatuan Indonesia</t>
  </si>
  <si>
    <t>Dr. Ir. RUSLAN WIJAYA, SE. M.AP</t>
  </si>
  <si>
    <t>ISNANI MARTUTI, SE</t>
  </si>
  <si>
    <t>MUFIAN ZUHRI, MM</t>
  </si>
  <si>
    <t>PUTRI MUKARAMAH, S.Sos</t>
  </si>
  <si>
    <t>10</t>
  </si>
  <si>
    <t>Partai Persatuan Pembangunan</t>
  </si>
  <si>
    <t>IHSAN NAHROMI, LC., MA</t>
  </si>
  <si>
    <t>ANGGA FEBI ARAMANIZA</t>
  </si>
  <si>
    <t>KHAIRIAH</t>
  </si>
  <si>
    <t>11</t>
  </si>
  <si>
    <t>Partai Solidaritas Indonesia</t>
  </si>
  <si>
    <t>DICKSON ARITONANG</t>
  </si>
  <si>
    <t>EDWARD MOHAMMAD ROZIE, AMD</t>
  </si>
  <si>
    <t>SEPDA AYU WD</t>
  </si>
  <si>
    <t>NATASHA VINI LABORA</t>
  </si>
  <si>
    <t>12</t>
  </si>
  <si>
    <t>Partai Amanat Nasional</t>
  </si>
  <si>
    <t>Dr. H. AHMAD DASAN, SH, MA</t>
  </si>
  <si>
    <t>Hj. DEWI CORYATI, M.Si</t>
  </si>
  <si>
    <t>H. BENNY SUHARTO</t>
  </si>
  <si>
    <t>Hj. YENNITA FITRIANI</t>
  </si>
  <si>
    <t>13</t>
  </si>
  <si>
    <t>Partai Hati Nurani Rakyat</t>
  </si>
  <si>
    <t>RINI SUSANTI</t>
  </si>
  <si>
    <t>ASWANTO, S.H</t>
  </si>
  <si>
    <t>SUSANTI NINGSIH, SE</t>
  </si>
  <si>
    <t>14</t>
  </si>
  <si>
    <t>Partai Demokrat</t>
  </si>
  <si>
    <t>H.SYAMHARDI SALEH</t>
  </si>
  <si>
    <t>WIWIK ASRI SETYOWATI, S.Kom</t>
  </si>
  <si>
    <t>RORI JUNIUS ARMIJAYA, SE</t>
  </si>
  <si>
    <t>MARDIANA MUKSIN, SE</t>
  </si>
  <si>
    <t>19</t>
  </si>
  <si>
    <t>Partai Bulan Bintang</t>
  </si>
  <si>
    <t>RINDRA PANGGAR BESI, S.Pt</t>
  </si>
  <si>
    <t>OKTO BRAWIJAYA TRISAKTI, M.H</t>
  </si>
  <si>
    <t>LORINA KRISTIN</t>
  </si>
  <si>
    <t>20</t>
  </si>
  <si>
    <t>Partai Keadilan dan Persatuan Indonesia</t>
  </si>
  <si>
    <t>Ir. SYOFYAN HOSEN, S.T., M.H.</t>
  </si>
  <si>
    <t>AIZAMIA, S. Kom.</t>
  </si>
  <si>
    <t>: BENGKULU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</si>
  <si>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</si>
  <si>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</si>
  <si>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</si>
  <si>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</si>
  <si>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</si>
  <si>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</si>
  <si>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</si>
  <si>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</si>
  <si>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</si>
  <si>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</si>
  <si>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</si>
  <si>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</si>
  <si>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</si>
  <si>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</si>
  <si>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</si>
  <si>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</si>
  <si>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</si>
  <si>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</si>
  <si>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</si>
  <si>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</si>
  <si>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</si>
  <si>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</si>
  <si>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pdpr,dd,20802,1701</t>
  </si>
  <si>
    <t>262a05c7f24965d5acb4163a3c23cccd7cdb6fa9b3cfe3bfd9c456b1722c652f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</si>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</sst>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G404" zoomScaleSheetLayoutView="100" zoomScalePageLayoutView="60" workbookViewId="0">
      <selection activeCell="K407" sqref="K407:T407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321</v>
      </c>
      <c r="Z1" s="1"/>
      <c r="AA1" s="2" t="s">
        <v>314</v>
      </c>
      <c r="AB1" t="s">
        <v>315</v>
      </c>
      <c r="AD1" t="s">
        <v>292</v>
      </c>
      <c r="AH1" s="93" t="s">
        <v>320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319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292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291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291</v>
      </c>
      <c r="N7" s="8"/>
      <c r="O7" s="8"/>
      <c r="P7" s="8"/>
      <c r="Q7" s="8"/>
      <c r="R7" s="8"/>
      <c r="S7" s="8"/>
      <c r="T7" s="8"/>
      <c r="U7" s="8"/>
      <c r="V7" s="8"/>
      <c r="W7" s="249" t="s">
        <v>293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 t="s">
        <v>197</v>
      </c>
      <c r="S10" s="15" t="s">
        <v>199</v>
      </c>
      <c r="T10" s="15" t="s">
        <v>201</v>
      </c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10" t="s">
        <v>198</v>
      </c>
      <c r="S11" s="10" t="s">
        <v>200</v>
      </c>
      <c r="T11" s="10" t="s">
        <v>202</v>
      </c>
      <c r="U11" s="94"/>
      <c r="V11" s="94"/>
      <c r="W11" s="94"/>
      <c r="X11" s="94"/>
      <c r="Y11" s="94"/>
      <c r="Z11" s="10" t="s">
        <v>203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41708</v>
      </c>
      <c r="L14" s="95">
        <v>58535</v>
      </c>
      <c r="M14" s="95">
        <v>102245</v>
      </c>
      <c r="N14" s="95">
        <v>106930</v>
      </c>
      <c r="O14" s="95">
        <v>45893</v>
      </c>
      <c r="P14" s="95">
        <v>70480</v>
      </c>
      <c r="Q14" s="95">
        <v>64780</v>
      </c>
      <c r="R14" s="95">
        <v>39268</v>
      </c>
      <c r="S14" s="95">
        <v>55678</v>
      </c>
      <c r="T14" s="95">
        <v>122725</v>
      </c>
      <c r="U14" s="94"/>
      <c r="V14" s="94"/>
      <c r="W14" s="94"/>
      <c r="X14" s="94"/>
      <c r="Y14" s="94"/>
      <c r="Z14" s="67">
        <f t="shared" ref="Z14:Z22" si="0">SUM(K14:Y14)</f>
        <v>708242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40415</v>
      </c>
      <c r="L15" s="95">
        <v>57242</v>
      </c>
      <c r="M15" s="95">
        <v>101091</v>
      </c>
      <c r="N15" s="95">
        <v>103184</v>
      </c>
      <c r="O15" s="95">
        <v>43671</v>
      </c>
      <c r="P15" s="95">
        <v>67213</v>
      </c>
      <c r="Q15" s="95">
        <v>61469</v>
      </c>
      <c r="R15" s="95">
        <v>37957</v>
      </c>
      <c r="S15" s="95">
        <v>52727</v>
      </c>
      <c r="T15" s="95">
        <v>125897</v>
      </c>
      <c r="U15" s="94"/>
      <c r="V15" s="94"/>
      <c r="W15" s="94"/>
      <c r="X15" s="94"/>
      <c r="Y15" s="94"/>
      <c r="Z15" s="67">
        <f t="shared" si="0"/>
        <v>690866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82123</v>
      </c>
      <c r="L16" s="68">
        <f t="shared" ref="L16:T16" si="1">SUM(L14:L15)</f>
        <v>115777</v>
      </c>
      <c r="M16" s="68">
        <f t="shared" si="1"/>
        <v>203336</v>
      </c>
      <c r="N16" s="68">
        <f t="shared" si="1"/>
        <v>210114</v>
      </c>
      <c r="O16" s="68">
        <f t="shared" si="1"/>
        <v>89564</v>
      </c>
      <c r="P16" s="68">
        <f t="shared" si="1"/>
        <v>137693</v>
      </c>
      <c r="Q16" s="68">
        <f t="shared" si="1"/>
        <v>126249</v>
      </c>
      <c r="R16" s="68">
        <f t="shared" si="1"/>
        <v>77225</v>
      </c>
      <c r="S16" s="68">
        <f t="shared" si="1"/>
        <v>108405</v>
      </c>
      <c r="T16" s="68">
        <f t="shared" si="1"/>
        <v>248622</v>
      </c>
      <c r="U16" s="94"/>
      <c r="V16" s="94"/>
      <c r="W16" s="94"/>
      <c r="X16" s="94"/>
      <c r="Y16" s="94"/>
      <c r="Z16" s="68">
        <f t="shared" si="0"/>
        <v>1399108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191</v>
      </c>
      <c r="L17" s="95">
        <v>397</v>
      </c>
      <c r="M17" s="95">
        <v>463</v>
      </c>
      <c r="N17" s="95">
        <v>1244</v>
      </c>
      <c r="O17" s="95">
        <v>213</v>
      </c>
      <c r="P17" s="95">
        <v>105</v>
      </c>
      <c r="Q17" s="95">
        <v>677</v>
      </c>
      <c r="R17" s="95">
        <v>84</v>
      </c>
      <c r="S17" s="95">
        <v>95</v>
      </c>
      <c r="T17" s="95">
        <v>1437</v>
      </c>
      <c r="U17" s="94"/>
      <c r="V17" s="94"/>
      <c r="W17" s="94"/>
      <c r="X17" s="94"/>
      <c r="Y17" s="94"/>
      <c r="Z17" s="67">
        <f t="shared" si="0"/>
        <v>4906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153</v>
      </c>
      <c r="L18" s="95">
        <v>218</v>
      </c>
      <c r="M18" s="95">
        <v>183</v>
      </c>
      <c r="N18" s="95">
        <v>974</v>
      </c>
      <c r="O18" s="95">
        <v>172</v>
      </c>
      <c r="P18" s="95">
        <v>77</v>
      </c>
      <c r="Q18" s="95">
        <v>486</v>
      </c>
      <c r="R18" s="95">
        <v>62</v>
      </c>
      <c r="S18" s="95">
        <v>83</v>
      </c>
      <c r="T18" s="95">
        <v>1211</v>
      </c>
      <c r="U18" s="94"/>
      <c r="V18" s="94"/>
      <c r="W18" s="94"/>
      <c r="X18" s="94"/>
      <c r="Y18" s="94"/>
      <c r="Z18" s="67">
        <f t="shared" si="0"/>
        <v>3619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344</v>
      </c>
      <c r="L19" s="68">
        <f t="shared" ref="L19:T19" si="2">SUM(L17:L18)</f>
        <v>615</v>
      </c>
      <c r="M19" s="68">
        <f t="shared" si="2"/>
        <v>646</v>
      </c>
      <c r="N19" s="68">
        <f t="shared" si="2"/>
        <v>2218</v>
      </c>
      <c r="O19" s="68">
        <f t="shared" si="2"/>
        <v>385</v>
      </c>
      <c r="P19" s="68">
        <f t="shared" si="2"/>
        <v>182</v>
      </c>
      <c r="Q19" s="68">
        <f t="shared" si="2"/>
        <v>1163</v>
      </c>
      <c r="R19" s="68">
        <f t="shared" si="2"/>
        <v>146</v>
      </c>
      <c r="S19" s="68">
        <f t="shared" si="2"/>
        <v>178</v>
      </c>
      <c r="T19" s="68">
        <f t="shared" si="2"/>
        <v>2648</v>
      </c>
      <c r="U19" s="94"/>
      <c r="V19" s="94"/>
      <c r="W19" s="94"/>
      <c r="X19" s="94"/>
      <c r="Y19" s="94"/>
      <c r="Z19" s="68">
        <f t="shared" si="0"/>
        <v>8525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406</v>
      </c>
      <c r="L20" s="95">
        <v>1332</v>
      </c>
      <c r="M20" s="95">
        <v>2365</v>
      </c>
      <c r="N20" s="95">
        <v>3125</v>
      </c>
      <c r="O20" s="95">
        <v>945</v>
      </c>
      <c r="P20" s="95">
        <v>1457</v>
      </c>
      <c r="Q20" s="95">
        <v>1918</v>
      </c>
      <c r="R20" s="95">
        <v>1271</v>
      </c>
      <c r="S20" s="95">
        <v>2479</v>
      </c>
      <c r="T20" s="95">
        <v>5802</v>
      </c>
      <c r="U20" s="94"/>
      <c r="V20" s="94"/>
      <c r="W20" s="94"/>
      <c r="X20" s="94"/>
      <c r="Y20" s="94"/>
      <c r="Z20" s="67">
        <f t="shared" si="0"/>
        <v>21100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422</v>
      </c>
      <c r="L21" s="95">
        <v>1637</v>
      </c>
      <c r="M21" s="95">
        <v>2844</v>
      </c>
      <c r="N21" s="95">
        <v>3317</v>
      </c>
      <c r="O21" s="95">
        <v>1160</v>
      </c>
      <c r="P21" s="95">
        <v>1737</v>
      </c>
      <c r="Q21" s="95">
        <v>1911</v>
      </c>
      <c r="R21" s="95">
        <v>1354</v>
      </c>
      <c r="S21" s="95">
        <v>2715</v>
      </c>
      <c r="T21" s="95">
        <v>6673</v>
      </c>
      <c r="U21" s="94"/>
      <c r="V21" s="94"/>
      <c r="W21" s="94"/>
      <c r="X21" s="94"/>
      <c r="Y21" s="94"/>
      <c r="Z21" s="67">
        <f t="shared" si="0"/>
        <v>23770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828</v>
      </c>
      <c r="L22" s="68">
        <f t="shared" ref="L22:T22" si="3">SUM(L20:L21)</f>
        <v>2969</v>
      </c>
      <c r="M22" s="68">
        <f t="shared" si="3"/>
        <v>5209</v>
      </c>
      <c r="N22" s="68">
        <f t="shared" si="3"/>
        <v>6442</v>
      </c>
      <c r="O22" s="68">
        <f t="shared" si="3"/>
        <v>2105</v>
      </c>
      <c r="P22" s="68">
        <f t="shared" si="3"/>
        <v>3194</v>
      </c>
      <c r="Q22" s="68">
        <f t="shared" si="3"/>
        <v>3829</v>
      </c>
      <c r="R22" s="68">
        <f t="shared" si="3"/>
        <v>2625</v>
      </c>
      <c r="S22" s="68">
        <f t="shared" si="3"/>
        <v>5194</v>
      </c>
      <c r="T22" s="68">
        <f t="shared" si="3"/>
        <v>12475</v>
      </c>
      <c r="U22" s="94"/>
      <c r="V22" s="94"/>
      <c r="W22" s="94"/>
      <c r="X22" s="94"/>
      <c r="Y22" s="94"/>
      <c r="Z22" s="68">
        <f t="shared" si="0"/>
        <v>44870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42305</v>
      </c>
      <c r="L23" s="68">
        <f t="shared" ref="L23:T25" si="4">L14+L17+L20</f>
        <v>60264</v>
      </c>
      <c r="M23" s="68">
        <f t="shared" si="4"/>
        <v>105073</v>
      </c>
      <c r="N23" s="68">
        <f t="shared" si="4"/>
        <v>111299</v>
      </c>
      <c r="O23" s="68">
        <f t="shared" si="4"/>
        <v>47051</v>
      </c>
      <c r="P23" s="68">
        <f t="shared" si="4"/>
        <v>72042</v>
      </c>
      <c r="Q23" s="68">
        <f t="shared" si="4"/>
        <v>67375</v>
      </c>
      <c r="R23" s="68">
        <f t="shared" si="4"/>
        <v>40623</v>
      </c>
      <c r="S23" s="68">
        <f t="shared" si="4"/>
        <v>58252</v>
      </c>
      <c r="T23" s="68">
        <f t="shared" si="4"/>
        <v>129964</v>
      </c>
      <c r="U23" s="94"/>
      <c r="V23" s="94"/>
      <c r="W23" s="94"/>
      <c r="X23" s="94"/>
      <c r="Y23" s="94"/>
      <c r="Z23" s="68">
        <f>Z14+Z17+Z20</f>
        <v>734248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40990</v>
      </c>
      <c r="L24" s="68">
        <f t="shared" si="4"/>
        <v>59097</v>
      </c>
      <c r="M24" s="68">
        <f t="shared" si="4"/>
        <v>104118</v>
      </c>
      <c r="N24" s="68">
        <f t="shared" si="4"/>
        <v>107475</v>
      </c>
      <c r="O24" s="68">
        <f t="shared" si="4"/>
        <v>45003</v>
      </c>
      <c r="P24" s="68">
        <f t="shared" si="4"/>
        <v>69027</v>
      </c>
      <c r="Q24" s="68">
        <f t="shared" si="4"/>
        <v>63866</v>
      </c>
      <c r="R24" s="68">
        <f t="shared" si="4"/>
        <v>39373</v>
      </c>
      <c r="S24" s="68">
        <f t="shared" si="4"/>
        <v>55525</v>
      </c>
      <c r="T24" s="68">
        <f t="shared" si="4"/>
        <v>133781</v>
      </c>
      <c r="U24" s="94"/>
      <c r="V24" s="94"/>
      <c r="W24" s="94"/>
      <c r="X24" s="94"/>
      <c r="Y24" s="94"/>
      <c r="Z24" s="68">
        <f>Z15+Z18+Z21</f>
        <v>718255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83295</v>
      </c>
      <c r="L25" s="68">
        <f t="shared" si="4"/>
        <v>119361</v>
      </c>
      <c r="M25" s="68">
        <f t="shared" si="4"/>
        <v>209191</v>
      </c>
      <c r="N25" s="68">
        <f t="shared" si="4"/>
        <v>218774</v>
      </c>
      <c r="O25" s="68">
        <f t="shared" si="4"/>
        <v>92054</v>
      </c>
      <c r="P25" s="68">
        <f t="shared" si="4"/>
        <v>141069</v>
      </c>
      <c r="Q25" s="68">
        <f t="shared" si="4"/>
        <v>131241</v>
      </c>
      <c r="R25" s="68">
        <f t="shared" si="4"/>
        <v>79996</v>
      </c>
      <c r="S25" s="68">
        <f t="shared" si="4"/>
        <v>113777</v>
      </c>
      <c r="T25" s="68">
        <f t="shared" si="4"/>
        <v>263745</v>
      </c>
      <c r="U25" s="94"/>
      <c r="V25" s="94"/>
      <c r="W25" s="94"/>
      <c r="X25" s="94"/>
      <c r="Y25" s="94"/>
      <c r="Z25" s="68">
        <f>Z16+Z19+Z22</f>
        <v>1452503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36535</v>
      </c>
      <c r="L27" s="95">
        <v>47633</v>
      </c>
      <c r="M27" s="95">
        <v>79342</v>
      </c>
      <c r="N27" s="95">
        <v>87199</v>
      </c>
      <c r="O27" s="95">
        <v>37652</v>
      </c>
      <c r="P27" s="95">
        <v>61421</v>
      </c>
      <c r="Q27" s="95">
        <v>54136</v>
      </c>
      <c r="R27" s="95">
        <v>33386</v>
      </c>
      <c r="S27" s="95">
        <v>44608</v>
      </c>
      <c r="T27" s="95">
        <v>91144</v>
      </c>
      <c r="U27" s="94"/>
      <c r="V27" s="94"/>
      <c r="W27" s="94"/>
      <c r="X27" s="94"/>
      <c r="Y27" s="94"/>
      <c r="Z27" s="68">
        <f t="shared" ref="Z27:Z35" si="5">SUM(K27:Y27)</f>
        <v>573056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36042</v>
      </c>
      <c r="L28" s="95">
        <v>49442</v>
      </c>
      <c r="M28" s="95">
        <v>79736</v>
      </c>
      <c r="N28" s="95">
        <v>85741</v>
      </c>
      <c r="O28" s="95">
        <v>36829</v>
      </c>
      <c r="P28" s="95">
        <v>59082</v>
      </c>
      <c r="Q28" s="95">
        <v>52172</v>
      </c>
      <c r="R28" s="95">
        <v>32845</v>
      </c>
      <c r="S28" s="95">
        <v>42898</v>
      </c>
      <c r="T28" s="95">
        <v>97545</v>
      </c>
      <c r="U28" s="94"/>
      <c r="V28" s="94"/>
      <c r="W28" s="94"/>
      <c r="X28" s="94"/>
      <c r="Y28" s="94"/>
      <c r="Z28" s="68">
        <f t="shared" si="5"/>
        <v>572332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72577</v>
      </c>
      <c r="L29" s="68">
        <f t="shared" ref="L29:T29" si="6">SUM(L27:L28)</f>
        <v>97075</v>
      </c>
      <c r="M29" s="68">
        <f t="shared" si="6"/>
        <v>159078</v>
      </c>
      <c r="N29" s="68">
        <f t="shared" si="6"/>
        <v>172940</v>
      </c>
      <c r="O29" s="68">
        <f t="shared" si="6"/>
        <v>74481</v>
      </c>
      <c r="P29" s="68">
        <f t="shared" si="6"/>
        <v>120503</v>
      </c>
      <c r="Q29" s="68">
        <f t="shared" si="6"/>
        <v>106308</v>
      </c>
      <c r="R29" s="68">
        <f t="shared" si="6"/>
        <v>66231</v>
      </c>
      <c r="S29" s="68">
        <f t="shared" si="6"/>
        <v>87506</v>
      </c>
      <c r="T29" s="68">
        <f t="shared" si="6"/>
        <v>188689</v>
      </c>
      <c r="U29" s="94"/>
      <c r="V29" s="94"/>
      <c r="W29" s="94"/>
      <c r="X29" s="94"/>
      <c r="Y29" s="94"/>
      <c r="Z29" s="68">
        <f t="shared" si="5"/>
        <v>1145388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98</v>
      </c>
      <c r="L30" s="95">
        <v>148</v>
      </c>
      <c r="M30" s="95">
        <v>247</v>
      </c>
      <c r="N30" s="95">
        <v>864</v>
      </c>
      <c r="O30" s="95">
        <v>122</v>
      </c>
      <c r="P30" s="95">
        <v>52</v>
      </c>
      <c r="Q30" s="95">
        <v>256</v>
      </c>
      <c r="R30" s="95">
        <v>48</v>
      </c>
      <c r="S30" s="95">
        <v>48</v>
      </c>
      <c r="T30" s="95">
        <v>515</v>
      </c>
      <c r="U30" s="94"/>
      <c r="V30" s="94"/>
      <c r="W30" s="94"/>
      <c r="X30" s="94"/>
      <c r="Y30" s="94"/>
      <c r="Z30" s="68">
        <f t="shared" si="5"/>
        <v>2398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97</v>
      </c>
      <c r="L31" s="95">
        <v>77</v>
      </c>
      <c r="M31" s="95">
        <v>101</v>
      </c>
      <c r="N31" s="95">
        <v>680</v>
      </c>
      <c r="O31" s="95">
        <v>90</v>
      </c>
      <c r="P31" s="95">
        <v>45</v>
      </c>
      <c r="Q31" s="95">
        <v>179</v>
      </c>
      <c r="R31" s="95">
        <v>35</v>
      </c>
      <c r="S31" s="95">
        <v>36</v>
      </c>
      <c r="T31" s="95">
        <v>370</v>
      </c>
      <c r="U31" s="94"/>
      <c r="V31" s="94"/>
      <c r="W31" s="94"/>
      <c r="X31" s="94"/>
      <c r="Y31" s="94"/>
      <c r="Z31" s="68">
        <f t="shared" si="5"/>
        <v>1710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195</v>
      </c>
      <c r="L32" s="68">
        <f t="shared" ref="L32:T32" si="7">SUM(L30:L31)</f>
        <v>225</v>
      </c>
      <c r="M32" s="68">
        <f t="shared" si="7"/>
        <v>348</v>
      </c>
      <c r="N32" s="68">
        <f t="shared" si="7"/>
        <v>1544</v>
      </c>
      <c r="O32" s="68">
        <f t="shared" si="7"/>
        <v>212</v>
      </c>
      <c r="P32" s="68">
        <f t="shared" si="7"/>
        <v>97</v>
      </c>
      <c r="Q32" s="68">
        <f t="shared" si="7"/>
        <v>435</v>
      </c>
      <c r="R32" s="68">
        <f t="shared" si="7"/>
        <v>83</v>
      </c>
      <c r="S32" s="68">
        <f t="shared" si="7"/>
        <v>84</v>
      </c>
      <c r="T32" s="68">
        <f t="shared" si="7"/>
        <v>885</v>
      </c>
      <c r="U32" s="94"/>
      <c r="V32" s="94"/>
      <c r="W32" s="94"/>
      <c r="X32" s="94"/>
      <c r="Y32" s="94"/>
      <c r="Z32" s="68">
        <f t="shared" si="5"/>
        <v>4108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406</v>
      </c>
      <c r="L33" s="95">
        <v>1332</v>
      </c>
      <c r="M33" s="95">
        <v>2365</v>
      </c>
      <c r="N33" s="95">
        <v>3125</v>
      </c>
      <c r="O33" s="95">
        <v>945</v>
      </c>
      <c r="P33" s="95">
        <v>1457</v>
      </c>
      <c r="Q33" s="95">
        <v>1918</v>
      </c>
      <c r="R33" s="95">
        <v>1271</v>
      </c>
      <c r="S33" s="95">
        <v>2479</v>
      </c>
      <c r="T33" s="95">
        <v>5802</v>
      </c>
      <c r="U33" s="94"/>
      <c r="V33" s="94"/>
      <c r="W33" s="94"/>
      <c r="X33" s="94"/>
      <c r="Y33" s="94"/>
      <c r="Z33" s="68">
        <f t="shared" si="5"/>
        <v>21100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422</v>
      </c>
      <c r="L34" s="95">
        <v>1637</v>
      </c>
      <c r="M34" s="95">
        <v>2844</v>
      </c>
      <c r="N34" s="95">
        <v>3317</v>
      </c>
      <c r="O34" s="95">
        <v>1160</v>
      </c>
      <c r="P34" s="95">
        <v>1737</v>
      </c>
      <c r="Q34" s="95">
        <v>1911</v>
      </c>
      <c r="R34" s="95">
        <v>1354</v>
      </c>
      <c r="S34" s="95">
        <v>2715</v>
      </c>
      <c r="T34" s="95">
        <v>6673</v>
      </c>
      <c r="U34" s="94"/>
      <c r="V34" s="94"/>
      <c r="W34" s="94"/>
      <c r="X34" s="94"/>
      <c r="Y34" s="94"/>
      <c r="Z34" s="68">
        <f t="shared" si="5"/>
        <v>23770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828</v>
      </c>
      <c r="L35" s="68">
        <f t="shared" ref="L35:T35" si="8">SUM(L33:L34)</f>
        <v>2969</v>
      </c>
      <c r="M35" s="68">
        <f t="shared" si="8"/>
        <v>5209</v>
      </c>
      <c r="N35" s="68">
        <f t="shared" si="8"/>
        <v>6442</v>
      </c>
      <c r="O35" s="68">
        <f t="shared" si="8"/>
        <v>2105</v>
      </c>
      <c r="P35" s="68">
        <f t="shared" si="8"/>
        <v>3194</v>
      </c>
      <c r="Q35" s="68">
        <f t="shared" si="8"/>
        <v>3829</v>
      </c>
      <c r="R35" s="68">
        <f t="shared" si="8"/>
        <v>2625</v>
      </c>
      <c r="S35" s="68">
        <f t="shared" si="8"/>
        <v>5194</v>
      </c>
      <c r="T35" s="68">
        <f t="shared" si="8"/>
        <v>12475</v>
      </c>
      <c r="U35" s="94"/>
      <c r="V35" s="94"/>
      <c r="W35" s="94"/>
      <c r="X35" s="94"/>
      <c r="Y35" s="94"/>
      <c r="Z35" s="68">
        <f t="shared" si="5"/>
        <v>44870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37039</v>
      </c>
      <c r="L36" s="68">
        <f t="shared" ref="L36:T38" si="9">L27+L30+L33</f>
        <v>49113</v>
      </c>
      <c r="M36" s="68">
        <f t="shared" si="9"/>
        <v>81954</v>
      </c>
      <c r="N36" s="68">
        <f t="shared" si="9"/>
        <v>91188</v>
      </c>
      <c r="O36" s="68">
        <f t="shared" si="9"/>
        <v>38719</v>
      </c>
      <c r="P36" s="68">
        <f t="shared" si="9"/>
        <v>62930</v>
      </c>
      <c r="Q36" s="68">
        <f t="shared" si="9"/>
        <v>56310</v>
      </c>
      <c r="R36" s="68">
        <f t="shared" si="9"/>
        <v>34705</v>
      </c>
      <c r="S36" s="68">
        <f t="shared" si="9"/>
        <v>47135</v>
      </c>
      <c r="T36" s="68">
        <f t="shared" si="9"/>
        <v>97461</v>
      </c>
      <c r="U36" s="94"/>
      <c r="V36" s="94"/>
      <c r="W36" s="94"/>
      <c r="X36" s="94"/>
      <c r="Y36" s="94"/>
      <c r="Z36" s="68">
        <f>Z27+Z30+Z33</f>
        <v>596554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36561</v>
      </c>
      <c r="L37" s="68">
        <f t="shared" si="9"/>
        <v>51156</v>
      </c>
      <c r="M37" s="68">
        <f t="shared" si="9"/>
        <v>82681</v>
      </c>
      <c r="N37" s="68">
        <f t="shared" si="9"/>
        <v>89738</v>
      </c>
      <c r="O37" s="68">
        <f t="shared" si="9"/>
        <v>38079</v>
      </c>
      <c r="P37" s="68">
        <f t="shared" si="9"/>
        <v>60864</v>
      </c>
      <c r="Q37" s="68">
        <f t="shared" si="9"/>
        <v>54262</v>
      </c>
      <c r="R37" s="68">
        <f t="shared" si="9"/>
        <v>34234</v>
      </c>
      <c r="S37" s="68">
        <f t="shared" si="9"/>
        <v>45649</v>
      </c>
      <c r="T37" s="68">
        <f t="shared" si="9"/>
        <v>104588</v>
      </c>
      <c r="U37" s="94"/>
      <c r="V37" s="94"/>
      <c r="W37" s="94"/>
      <c r="X37" s="94"/>
      <c r="Y37" s="94"/>
      <c r="Z37" s="68">
        <f>Z28+Z31+Z34</f>
        <v>597812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73600</v>
      </c>
      <c r="L38" s="68">
        <f t="shared" si="9"/>
        <v>100269</v>
      </c>
      <c r="M38" s="68">
        <f t="shared" si="9"/>
        <v>164635</v>
      </c>
      <c r="N38" s="68">
        <f t="shared" si="9"/>
        <v>180926</v>
      </c>
      <c r="O38" s="68">
        <f t="shared" si="9"/>
        <v>76798</v>
      </c>
      <c r="P38" s="68">
        <f t="shared" si="9"/>
        <v>123794</v>
      </c>
      <c r="Q38" s="68">
        <f t="shared" si="9"/>
        <v>110572</v>
      </c>
      <c r="R38" s="68">
        <f t="shared" si="9"/>
        <v>68939</v>
      </c>
      <c r="S38" s="68">
        <f t="shared" si="9"/>
        <v>92784</v>
      </c>
      <c r="T38" s="68">
        <f t="shared" si="9"/>
        <v>202049</v>
      </c>
      <c r="U38" s="94"/>
      <c r="V38" s="94"/>
      <c r="W38" s="94"/>
      <c r="X38" s="94"/>
      <c r="Y38" s="94"/>
      <c r="Z38" s="68">
        <f>Z29+Z32+Z35</f>
        <v>1194366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322</v>
      </c>
      <c r="D42" s="252"/>
      <c r="E42" s="252"/>
      <c r="F42" s="252"/>
      <c r="G42" s="251" t="s">
        <v>322</v>
      </c>
      <c r="H42" s="252"/>
      <c r="I42" s="252"/>
      <c r="J42" s="252"/>
      <c r="K42" s="251" t="s">
        <v>322</v>
      </c>
      <c r="L42" s="252"/>
      <c r="M42" s="252"/>
      <c r="N42" s="251" t="s">
        <v>322</v>
      </c>
      <c r="O42" s="252"/>
      <c r="P42" s="252"/>
      <c r="Q42" s="251" t="s">
        <v>322</v>
      </c>
      <c r="R42" s="252"/>
      <c r="S42" s="252"/>
      <c r="T42" s="251" t="s">
        <v>322</v>
      </c>
      <c r="U42" s="252"/>
      <c r="V42" s="252"/>
      <c r="W42" s="251" t="s">
        <v>322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323</v>
      </c>
      <c r="D44" s="292"/>
      <c r="E44" s="292"/>
      <c r="F44" s="292"/>
      <c r="G44" s="253" t="s">
        <v>324</v>
      </c>
      <c r="H44" s="254"/>
      <c r="I44" s="254"/>
      <c r="J44" s="254"/>
      <c r="K44" s="255" t="s">
        <v>325</v>
      </c>
      <c r="L44" s="256"/>
      <c r="M44" s="256"/>
      <c r="N44" s="253" t="s">
        <v>326</v>
      </c>
      <c r="O44" s="254"/>
      <c r="P44" s="254"/>
      <c r="Q44" s="255" t="s">
        <v>327</v>
      </c>
      <c r="R44" s="256"/>
      <c r="S44" s="256"/>
      <c r="T44" s="253" t="s">
        <v>328</v>
      </c>
      <c r="U44" s="254"/>
      <c r="V44" s="255" t="s">
        <v>329</v>
      </c>
      <c r="W44" s="256"/>
      <c r="X44" s="255" t="s">
        <v>330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331</v>
      </c>
      <c r="D45" s="254"/>
      <c r="E45" s="254"/>
      <c r="F45" s="254"/>
      <c r="G45" s="253" t="s">
        <v>332</v>
      </c>
      <c r="H45" s="254"/>
      <c r="I45" s="254"/>
      <c r="J45" s="254"/>
      <c r="K45" s="255" t="s">
        <v>333</v>
      </c>
      <c r="L45" s="256"/>
      <c r="M45" s="256"/>
      <c r="N45" s="253" t="s">
        <v>334</v>
      </c>
      <c r="O45" s="254"/>
      <c r="P45" s="254"/>
      <c r="Q45" s="255" t="s">
        <v>335</v>
      </c>
      <c r="R45" s="256"/>
      <c r="S45" s="256"/>
      <c r="T45" s="253" t="s">
        <v>336</v>
      </c>
      <c r="U45" s="254"/>
      <c r="V45" s="255" t="s">
        <v>337</v>
      </c>
      <c r="W45" s="256"/>
      <c r="X45" s="255" t="s">
        <v>338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294</v>
      </c>
      <c r="AH47" s="93" t="s">
        <v>320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291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319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291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294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295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10" t="s">
        <v>198</v>
      </c>
      <c r="S55" s="10" t="s">
        <v>200</v>
      </c>
      <c r="T55" s="10" t="s">
        <v>202</v>
      </c>
      <c r="U55" s="94"/>
      <c r="V55" s="94"/>
      <c r="W55" s="94"/>
      <c r="X55" s="94"/>
      <c r="Y55" s="94"/>
      <c r="Z55" s="15" t="s">
        <v>203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114</v>
      </c>
      <c r="L57" s="95">
        <v>242</v>
      </c>
      <c r="M57" s="95">
        <v>276</v>
      </c>
      <c r="N57" s="95">
        <v>160</v>
      </c>
      <c r="O57" s="95">
        <v>156</v>
      </c>
      <c r="P57" s="95">
        <v>198</v>
      </c>
      <c r="Q57" s="95">
        <v>126</v>
      </c>
      <c r="R57" s="95">
        <v>71</v>
      </c>
      <c r="S57" s="95">
        <v>76</v>
      </c>
      <c r="T57" s="95">
        <v>215</v>
      </c>
      <c r="U57" s="94"/>
      <c r="V57" s="94"/>
      <c r="W57" s="94"/>
      <c r="X57" s="94"/>
      <c r="Y57" s="94"/>
      <c r="Z57" s="67">
        <f t="shared" ref="Z57:Z62" si="11">SUM(K57:Y57)</f>
        <v>1634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201</v>
      </c>
      <c r="L58" s="95">
        <v>249</v>
      </c>
      <c r="M58" s="95">
        <v>296</v>
      </c>
      <c r="N58" s="95">
        <v>214</v>
      </c>
      <c r="O58" s="95">
        <v>203</v>
      </c>
      <c r="P58" s="95">
        <v>190</v>
      </c>
      <c r="Q58" s="95">
        <v>174</v>
      </c>
      <c r="R58" s="95">
        <v>195</v>
      </c>
      <c r="S58" s="95">
        <v>104</v>
      </c>
      <c r="T58" s="95">
        <v>178</v>
      </c>
      <c r="U58" s="94"/>
      <c r="V58" s="94"/>
      <c r="W58" s="94"/>
      <c r="X58" s="94"/>
      <c r="Y58" s="94"/>
      <c r="Z58" s="67">
        <f t="shared" si="11"/>
        <v>2004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 t="shared" ref="K59:T59" si="12">SUM(K57:K58)</f>
        <v>315</v>
      </c>
      <c r="L59" s="68">
        <f t="shared" si="12"/>
        <v>491</v>
      </c>
      <c r="M59" s="68">
        <f t="shared" si="12"/>
        <v>572</v>
      </c>
      <c r="N59" s="68">
        <f t="shared" si="12"/>
        <v>374</v>
      </c>
      <c r="O59" s="68">
        <f t="shared" si="12"/>
        <v>359</v>
      </c>
      <c r="P59" s="68">
        <f t="shared" si="12"/>
        <v>388</v>
      </c>
      <c r="Q59" s="68">
        <f t="shared" si="12"/>
        <v>300</v>
      </c>
      <c r="R59" s="68">
        <f t="shared" si="12"/>
        <v>266</v>
      </c>
      <c r="S59" s="68">
        <f t="shared" si="12"/>
        <v>180</v>
      </c>
      <c r="T59" s="68">
        <f t="shared" si="12"/>
        <v>393</v>
      </c>
      <c r="U59" s="94"/>
      <c r="V59" s="94"/>
      <c r="W59" s="94"/>
      <c r="X59" s="94"/>
      <c r="Y59" s="94"/>
      <c r="Z59" s="68">
        <f t="shared" si="11"/>
        <v>3638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92</v>
      </c>
      <c r="L60" s="95">
        <v>143</v>
      </c>
      <c r="M60" s="95">
        <v>122</v>
      </c>
      <c r="N60" s="95">
        <v>142</v>
      </c>
      <c r="O60" s="95">
        <v>140</v>
      </c>
      <c r="P60" s="95">
        <v>147</v>
      </c>
      <c r="Q60" s="95">
        <v>98</v>
      </c>
      <c r="R60" s="95">
        <v>65</v>
      </c>
      <c r="S60" s="95">
        <v>65</v>
      </c>
      <c r="T60" s="95">
        <v>133</v>
      </c>
      <c r="U60" s="94"/>
      <c r="V60" s="94"/>
      <c r="W60" s="94"/>
      <c r="X60" s="94"/>
      <c r="Y60" s="94"/>
      <c r="Z60" s="67">
        <f t="shared" si="11"/>
        <v>1147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184</v>
      </c>
      <c r="L61" s="95">
        <v>154</v>
      </c>
      <c r="M61" s="95">
        <v>156</v>
      </c>
      <c r="N61" s="95">
        <v>191</v>
      </c>
      <c r="O61" s="95">
        <v>197</v>
      </c>
      <c r="P61" s="95">
        <v>162</v>
      </c>
      <c r="Q61" s="95">
        <v>154</v>
      </c>
      <c r="R61" s="95">
        <v>188</v>
      </c>
      <c r="S61" s="95">
        <v>93</v>
      </c>
      <c r="T61" s="95">
        <v>142</v>
      </c>
      <c r="U61" s="94"/>
      <c r="V61" s="94"/>
      <c r="W61" s="94"/>
      <c r="X61" s="94"/>
      <c r="Y61" s="94"/>
      <c r="Z61" s="67">
        <f t="shared" si="11"/>
        <v>1621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 t="shared" ref="K62:T62" si="13">SUM(K60:K61)</f>
        <v>276</v>
      </c>
      <c r="L62" s="68">
        <f t="shared" si="13"/>
        <v>297</v>
      </c>
      <c r="M62" s="68">
        <f t="shared" si="13"/>
        <v>278</v>
      </c>
      <c r="N62" s="68">
        <f t="shared" si="13"/>
        <v>333</v>
      </c>
      <c r="O62" s="68">
        <f t="shared" si="13"/>
        <v>337</v>
      </c>
      <c r="P62" s="68">
        <f t="shared" si="13"/>
        <v>309</v>
      </c>
      <c r="Q62" s="68">
        <f t="shared" si="13"/>
        <v>252</v>
      </c>
      <c r="R62" s="68">
        <f t="shared" si="13"/>
        <v>253</v>
      </c>
      <c r="S62" s="68">
        <f t="shared" si="13"/>
        <v>158</v>
      </c>
      <c r="T62" s="68">
        <f t="shared" si="13"/>
        <v>275</v>
      </c>
      <c r="U62" s="94"/>
      <c r="V62" s="94"/>
      <c r="W62" s="94"/>
      <c r="X62" s="94"/>
      <c r="Y62" s="94"/>
      <c r="Z62" s="68">
        <f t="shared" si="11"/>
        <v>2768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83988</v>
      </c>
      <c r="L64" s="95">
        <v>118110</v>
      </c>
      <c r="M64" s="95">
        <v>207732</v>
      </c>
      <c r="N64" s="95">
        <v>214963</v>
      </c>
      <c r="O64" s="95">
        <v>91300</v>
      </c>
      <c r="P64" s="95">
        <v>140760</v>
      </c>
      <c r="Q64" s="95">
        <v>129067</v>
      </c>
      <c r="R64" s="95">
        <v>78927</v>
      </c>
      <c r="S64" s="95">
        <v>110748</v>
      </c>
      <c r="T64" s="95">
        <v>254291</v>
      </c>
      <c r="U64" s="94"/>
      <c r="V64" s="94"/>
      <c r="W64" s="94"/>
      <c r="X64" s="94"/>
      <c r="Y64" s="94"/>
      <c r="Z64" s="67">
        <f>SUM(K64:Y64)</f>
        <v>1429886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55</v>
      </c>
      <c r="L65" s="95">
        <v>84</v>
      </c>
      <c r="M65" s="95">
        <v>403</v>
      </c>
      <c r="N65" s="95">
        <v>347</v>
      </c>
      <c r="O65" s="95">
        <v>113</v>
      </c>
      <c r="P65" s="95">
        <v>168</v>
      </c>
      <c r="Q65" s="95">
        <v>211</v>
      </c>
      <c r="R65" s="95">
        <v>51</v>
      </c>
      <c r="S65" s="95">
        <v>187</v>
      </c>
      <c r="T65" s="95">
        <v>601</v>
      </c>
      <c r="U65" s="94"/>
      <c r="V65" s="94"/>
      <c r="W65" s="94"/>
      <c r="X65" s="94"/>
      <c r="Y65" s="94"/>
      <c r="Z65" s="67">
        <f>SUM(K65:Y65)</f>
        <v>2220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10333</v>
      </c>
      <c r="L66" s="95">
        <v>17757</v>
      </c>
      <c r="M66" s="95">
        <v>42694</v>
      </c>
      <c r="N66" s="95">
        <v>33690</v>
      </c>
      <c r="O66" s="95">
        <v>14389</v>
      </c>
      <c r="P66" s="95">
        <v>16798</v>
      </c>
      <c r="Q66" s="95">
        <v>18284</v>
      </c>
      <c r="R66" s="95">
        <v>9937</v>
      </c>
      <c r="S66" s="95">
        <v>17777</v>
      </c>
      <c r="T66" s="95">
        <v>51641</v>
      </c>
      <c r="U66" s="94"/>
      <c r="V66" s="94"/>
      <c r="W66" s="94"/>
      <c r="X66" s="94"/>
      <c r="Y66" s="94"/>
      <c r="Z66" s="67">
        <f>SUM(K66:Y66)</f>
        <v>233300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 t="shared" ref="K67:T67" si="14">K64-K65-K66</f>
        <v>73600</v>
      </c>
      <c r="L67" s="233">
        <f t="shared" si="14"/>
        <v>100269</v>
      </c>
      <c r="M67" s="234">
        <f t="shared" si="14"/>
        <v>164635</v>
      </c>
      <c r="N67" s="235">
        <f t="shared" si="14"/>
        <v>180926</v>
      </c>
      <c r="O67" s="236">
        <f t="shared" si="14"/>
        <v>76798</v>
      </c>
      <c r="P67" s="237">
        <f t="shared" si="14"/>
        <v>123794</v>
      </c>
      <c r="Q67" s="238">
        <f t="shared" si="14"/>
        <v>110572</v>
      </c>
      <c r="R67" s="239">
        <f t="shared" si="14"/>
        <v>68939</v>
      </c>
      <c r="S67" s="240">
        <f t="shared" si="14"/>
        <v>92784</v>
      </c>
      <c r="T67" s="241">
        <f t="shared" si="14"/>
        <v>202049</v>
      </c>
      <c r="U67" s="242"/>
      <c r="V67" s="243"/>
      <c r="W67" s="244"/>
      <c r="X67" s="245"/>
      <c r="Y67" s="246"/>
      <c r="Z67" s="68">
        <f>SUM(K67:Y67)</f>
        <v>1194366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322</v>
      </c>
      <c r="D71" s="252"/>
      <c r="E71" s="252"/>
      <c r="F71" s="252"/>
      <c r="G71" s="251" t="s">
        <v>322</v>
      </c>
      <c r="H71" s="252"/>
      <c r="I71" s="252"/>
      <c r="J71" s="252"/>
      <c r="K71" s="251" t="s">
        <v>322</v>
      </c>
      <c r="L71" s="252"/>
      <c r="M71" s="252"/>
      <c r="N71" s="251" t="s">
        <v>322</v>
      </c>
      <c r="O71" s="252"/>
      <c r="P71" s="252"/>
      <c r="Q71" s="251" t="s">
        <v>322</v>
      </c>
      <c r="R71" s="252"/>
      <c r="S71" s="252"/>
      <c r="T71" s="251" t="s">
        <v>322</v>
      </c>
      <c r="U71" s="252"/>
      <c r="V71" s="252"/>
      <c r="W71" s="251" t="s">
        <v>322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323</v>
      </c>
      <c r="D73" s="292"/>
      <c r="E73" s="292"/>
      <c r="F73" s="292"/>
      <c r="G73" s="253" t="s">
        <v>324</v>
      </c>
      <c r="H73" s="254"/>
      <c r="I73" s="254"/>
      <c r="J73" s="254"/>
      <c r="K73" s="255" t="s">
        <v>325</v>
      </c>
      <c r="L73" s="256"/>
      <c r="M73" s="256"/>
      <c r="N73" s="253" t="s">
        <v>326</v>
      </c>
      <c r="O73" s="254"/>
      <c r="P73" s="254"/>
      <c r="Q73" s="255" t="s">
        <v>327</v>
      </c>
      <c r="R73" s="256"/>
      <c r="S73" s="256"/>
      <c r="T73" s="253" t="s">
        <v>328</v>
      </c>
      <c r="U73" s="254"/>
      <c r="V73" s="255" t="s">
        <v>329</v>
      </c>
      <c r="W73" s="256"/>
      <c r="X73" s="255" t="s">
        <v>330</v>
      </c>
      <c r="Y73" s="256"/>
      <c r="AA73" s="36"/>
      <c r="AC73"/>
    </row>
    <row r="74" spans="1:34" ht="41.25" customHeight="1" x14ac:dyDescent="0.25">
      <c r="A74" s="34"/>
      <c r="B74" s="35"/>
      <c r="C74" s="253" t="s">
        <v>331</v>
      </c>
      <c r="D74" s="254"/>
      <c r="E74" s="254"/>
      <c r="F74" s="254"/>
      <c r="G74" s="253" t="s">
        <v>332</v>
      </c>
      <c r="H74" s="254"/>
      <c r="I74" s="254"/>
      <c r="J74" s="254"/>
      <c r="K74" s="255" t="s">
        <v>333</v>
      </c>
      <c r="L74" s="256"/>
      <c r="M74" s="256"/>
      <c r="N74" s="253" t="s">
        <v>334</v>
      </c>
      <c r="O74" s="254"/>
      <c r="P74" s="254"/>
      <c r="Q74" s="255" t="s">
        <v>335</v>
      </c>
      <c r="R74" s="256"/>
      <c r="S74" s="256"/>
      <c r="T74" s="253" t="s">
        <v>336</v>
      </c>
      <c r="U74" s="254"/>
      <c r="V74" s="255" t="s">
        <v>337</v>
      </c>
      <c r="W74" s="256"/>
      <c r="X74" s="255" t="s">
        <v>338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296</v>
      </c>
      <c r="AH76" s="93" t="s">
        <v>320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291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319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291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296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297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10" t="s">
        <v>198</v>
      </c>
      <c r="S84" s="10" t="s">
        <v>200</v>
      </c>
      <c r="T84" s="10" t="s">
        <v>202</v>
      </c>
      <c r="U84" s="94"/>
      <c r="V84" s="94"/>
      <c r="W84" s="94"/>
      <c r="X84" s="94"/>
      <c r="Y84" s="94"/>
      <c r="Z84" s="15" t="s">
        <v>203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204</v>
      </c>
      <c r="D87" s="315"/>
      <c r="E87" s="315"/>
      <c r="F87" s="315"/>
      <c r="G87" s="315"/>
      <c r="H87" s="315"/>
      <c r="I87" s="315"/>
      <c r="J87" s="316"/>
      <c r="K87" s="95">
        <v>803</v>
      </c>
      <c r="L87" s="95">
        <v>510</v>
      </c>
      <c r="M87" s="95">
        <v>2318</v>
      </c>
      <c r="N87" s="95">
        <v>2992</v>
      </c>
      <c r="O87" s="95">
        <v>832</v>
      </c>
      <c r="P87" s="95">
        <v>1398</v>
      </c>
      <c r="Q87" s="95">
        <v>2201</v>
      </c>
      <c r="R87" s="95">
        <v>840</v>
      </c>
      <c r="S87" s="95">
        <v>1588</v>
      </c>
      <c r="T87" s="95">
        <v>1559</v>
      </c>
      <c r="U87" s="94"/>
      <c r="V87" s="94"/>
      <c r="W87" s="94"/>
      <c r="X87" s="94"/>
      <c r="Y87" s="94"/>
      <c r="Z87" s="69">
        <f>SUM(K87:Y87)</f>
        <v>15041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205</v>
      </c>
      <c r="D88" s="317"/>
      <c r="E88" s="317"/>
      <c r="F88" s="317"/>
      <c r="G88" s="317"/>
      <c r="H88" s="317"/>
      <c r="I88" s="317"/>
      <c r="J88" s="317"/>
      <c r="K88" s="95">
        <v>2318</v>
      </c>
      <c r="L88" s="95">
        <v>2768</v>
      </c>
      <c r="M88" s="95">
        <v>4928</v>
      </c>
      <c r="N88" s="95">
        <v>9101</v>
      </c>
      <c r="O88" s="95">
        <v>2997</v>
      </c>
      <c r="P88" s="95">
        <v>5108</v>
      </c>
      <c r="Q88" s="95">
        <v>8224</v>
      </c>
      <c r="R88" s="95">
        <v>4601</v>
      </c>
      <c r="S88" s="95">
        <v>4151</v>
      </c>
      <c r="T88" s="95">
        <v>4429</v>
      </c>
      <c r="U88" s="94"/>
      <c r="V88" s="94"/>
      <c r="W88" s="94"/>
      <c r="X88" s="94"/>
      <c r="Y88" s="94"/>
      <c r="Z88" s="69">
        <f>SUM(K88:Y88)</f>
        <v>48625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206</v>
      </c>
      <c r="D89" s="317"/>
      <c r="E89" s="317"/>
      <c r="F89" s="317"/>
      <c r="G89" s="317"/>
      <c r="H89" s="317"/>
      <c r="I89" s="317"/>
      <c r="J89" s="317"/>
      <c r="K89" s="95">
        <v>252</v>
      </c>
      <c r="L89" s="95">
        <v>195</v>
      </c>
      <c r="M89" s="95">
        <v>2650</v>
      </c>
      <c r="N89" s="95">
        <v>622</v>
      </c>
      <c r="O89" s="95">
        <v>351</v>
      </c>
      <c r="P89" s="95">
        <v>301</v>
      </c>
      <c r="Q89" s="95">
        <v>503</v>
      </c>
      <c r="R89" s="95">
        <v>951</v>
      </c>
      <c r="S89" s="95">
        <v>586</v>
      </c>
      <c r="T89" s="95">
        <v>606</v>
      </c>
      <c r="U89" s="94"/>
      <c r="V89" s="94"/>
      <c r="W89" s="94"/>
      <c r="X89" s="94"/>
      <c r="Y89" s="94"/>
      <c r="Z89" s="69">
        <f>SUM(K89:Y89)</f>
        <v>7017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207</v>
      </c>
      <c r="C90" s="317" t="s">
        <v>208</v>
      </c>
      <c r="D90" s="317"/>
      <c r="E90" s="317"/>
      <c r="F90" s="317"/>
      <c r="G90" s="317"/>
      <c r="H90" s="317"/>
      <c r="I90" s="317"/>
      <c r="J90" s="317"/>
      <c r="K90" s="95">
        <v>222</v>
      </c>
      <c r="L90" s="95">
        <v>211</v>
      </c>
      <c r="M90" s="95">
        <v>514</v>
      </c>
      <c r="N90" s="95">
        <v>760</v>
      </c>
      <c r="O90" s="95">
        <v>199</v>
      </c>
      <c r="P90" s="95">
        <v>388</v>
      </c>
      <c r="Q90" s="95">
        <v>900</v>
      </c>
      <c r="R90" s="95">
        <v>235</v>
      </c>
      <c r="S90" s="95">
        <v>347</v>
      </c>
      <c r="T90" s="95">
        <v>1226</v>
      </c>
      <c r="U90" s="94"/>
      <c r="V90" s="94"/>
      <c r="W90" s="94"/>
      <c r="X90" s="94"/>
      <c r="Y90" s="94"/>
      <c r="Z90" s="69">
        <f>SUM(K90:Y90)</f>
        <v>5002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209</v>
      </c>
      <c r="C91" s="317" t="s">
        <v>210</v>
      </c>
      <c r="D91" s="317"/>
      <c r="E91" s="317"/>
      <c r="F91" s="317"/>
      <c r="G91" s="317"/>
      <c r="H91" s="317"/>
      <c r="I91" s="317"/>
      <c r="J91" s="317"/>
      <c r="K91" s="95">
        <v>79</v>
      </c>
      <c r="L91" s="95">
        <v>49</v>
      </c>
      <c r="M91" s="95">
        <v>205</v>
      </c>
      <c r="N91" s="95">
        <v>150</v>
      </c>
      <c r="O91" s="95">
        <v>62</v>
      </c>
      <c r="P91" s="95">
        <v>60</v>
      </c>
      <c r="Q91" s="95">
        <v>121</v>
      </c>
      <c r="R91" s="95">
        <v>90</v>
      </c>
      <c r="S91" s="95">
        <v>106</v>
      </c>
      <c r="T91" s="95">
        <v>144</v>
      </c>
      <c r="U91" s="94"/>
      <c r="V91" s="94"/>
      <c r="W91" s="94"/>
      <c r="X91" s="94"/>
      <c r="Y91" s="94"/>
      <c r="Z91" s="69">
        <f>SUM(K91:Y91)</f>
        <v>1066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77"/>
      <c r="C92" s="318"/>
      <c r="D92" s="317"/>
      <c r="E92" s="317"/>
      <c r="F92" s="317"/>
      <c r="G92" s="317"/>
      <c r="H92" s="317"/>
      <c r="I92" s="317"/>
      <c r="J92" s="317"/>
      <c r="K92" s="77" t="s">
        <v>211</v>
      </c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77"/>
      <c r="C93" s="318"/>
      <c r="D93" s="317"/>
      <c r="E93" s="317"/>
      <c r="F93" s="317"/>
      <c r="G93" s="317"/>
      <c r="H93" s="317"/>
      <c r="I93" s="317"/>
      <c r="J93" s="317"/>
      <c r="K93" s="77" t="s">
        <v>211</v>
      </c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77"/>
      <c r="C94" s="318"/>
      <c r="D94" s="317"/>
      <c r="E94" s="317"/>
      <c r="F94" s="317"/>
      <c r="G94" s="317"/>
      <c r="H94" s="317"/>
      <c r="I94" s="317"/>
      <c r="J94" s="317"/>
      <c r="K94" s="77" t="s">
        <v>211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77"/>
      <c r="C95" s="318"/>
      <c r="D95" s="317"/>
      <c r="E95" s="317"/>
      <c r="F95" s="317"/>
      <c r="G95" s="317"/>
      <c r="H95" s="317"/>
      <c r="I95" s="317"/>
      <c r="J95" s="317"/>
      <c r="K95" s="77" t="s">
        <v>211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211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211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316</v>
      </c>
      <c r="C98" s="297"/>
      <c r="D98" s="297"/>
      <c r="E98" s="297"/>
      <c r="F98" s="297"/>
      <c r="G98" s="297"/>
      <c r="H98" s="297"/>
      <c r="I98" s="297"/>
      <c r="J98" s="297"/>
      <c r="K98" s="70">
        <f t="shared" ref="K98:T98" si="15">SUM(K87:K97)</f>
        <v>3674</v>
      </c>
      <c r="L98" s="70">
        <f t="shared" si="15"/>
        <v>3733</v>
      </c>
      <c r="M98" s="70">
        <f t="shared" si="15"/>
        <v>10615</v>
      </c>
      <c r="N98" s="70">
        <f t="shared" si="15"/>
        <v>13625</v>
      </c>
      <c r="O98" s="70">
        <f t="shared" si="15"/>
        <v>4441</v>
      </c>
      <c r="P98" s="70">
        <f t="shared" si="15"/>
        <v>7255</v>
      </c>
      <c r="Q98" s="70">
        <f t="shared" si="15"/>
        <v>11949</v>
      </c>
      <c r="R98" s="70">
        <f t="shared" si="15"/>
        <v>6717</v>
      </c>
      <c r="S98" s="70">
        <f t="shared" si="15"/>
        <v>6778</v>
      </c>
      <c r="T98" s="70">
        <f t="shared" si="15"/>
        <v>7964</v>
      </c>
      <c r="U98" s="94"/>
      <c r="V98" s="94"/>
      <c r="W98" s="94"/>
      <c r="X98" s="94"/>
      <c r="Y98" s="94"/>
      <c r="Z98" s="70">
        <f t="shared" ref="Z98:Z103" si="16">SUM(K98:Y98)</f>
        <v>76751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212</v>
      </c>
      <c r="D99" s="315"/>
      <c r="E99" s="315"/>
      <c r="F99" s="315"/>
      <c r="G99" s="315"/>
      <c r="H99" s="315"/>
      <c r="I99" s="315"/>
      <c r="J99" s="316"/>
      <c r="K99" s="95">
        <v>1986</v>
      </c>
      <c r="L99" s="95">
        <v>2045</v>
      </c>
      <c r="M99" s="95">
        <v>6482</v>
      </c>
      <c r="N99" s="95">
        <v>5679</v>
      </c>
      <c r="O99" s="95">
        <v>1062</v>
      </c>
      <c r="P99" s="95">
        <v>3502</v>
      </c>
      <c r="Q99" s="95">
        <v>3183</v>
      </c>
      <c r="R99" s="95">
        <v>1105</v>
      </c>
      <c r="S99" s="95">
        <v>2443</v>
      </c>
      <c r="T99" s="95">
        <v>5636</v>
      </c>
      <c r="U99" s="94"/>
      <c r="V99" s="94"/>
      <c r="W99" s="94"/>
      <c r="X99" s="94"/>
      <c r="Y99" s="94"/>
      <c r="Z99" s="69">
        <f t="shared" si="16"/>
        <v>33123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213</v>
      </c>
      <c r="D100" s="317"/>
      <c r="E100" s="317"/>
      <c r="F100" s="317"/>
      <c r="G100" s="317"/>
      <c r="H100" s="317"/>
      <c r="I100" s="317"/>
      <c r="J100" s="317"/>
      <c r="K100" s="95">
        <v>1972</v>
      </c>
      <c r="L100" s="95">
        <v>4011</v>
      </c>
      <c r="M100" s="95">
        <v>4489</v>
      </c>
      <c r="N100" s="95">
        <v>4196</v>
      </c>
      <c r="O100" s="95">
        <v>5275</v>
      </c>
      <c r="P100" s="95">
        <v>4466</v>
      </c>
      <c r="Q100" s="95">
        <v>3331</v>
      </c>
      <c r="R100" s="95">
        <v>1578</v>
      </c>
      <c r="S100" s="95">
        <v>2259</v>
      </c>
      <c r="T100" s="95">
        <v>5164</v>
      </c>
      <c r="U100" s="94"/>
      <c r="V100" s="94"/>
      <c r="W100" s="94"/>
      <c r="X100" s="94"/>
      <c r="Y100" s="94"/>
      <c r="Z100" s="69">
        <f t="shared" si="16"/>
        <v>36741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214</v>
      </c>
      <c r="D101" s="317"/>
      <c r="E101" s="317"/>
      <c r="F101" s="317"/>
      <c r="G101" s="317"/>
      <c r="H101" s="317"/>
      <c r="I101" s="317"/>
      <c r="J101" s="317"/>
      <c r="K101" s="95">
        <v>1132</v>
      </c>
      <c r="L101" s="95">
        <v>1351</v>
      </c>
      <c r="M101" s="95">
        <v>2480</v>
      </c>
      <c r="N101" s="95">
        <v>2739</v>
      </c>
      <c r="O101" s="95">
        <v>1082</v>
      </c>
      <c r="P101" s="95">
        <v>2622</v>
      </c>
      <c r="Q101" s="95">
        <v>1825</v>
      </c>
      <c r="R101" s="95">
        <v>603</v>
      </c>
      <c r="S101" s="95">
        <v>1244</v>
      </c>
      <c r="T101" s="95">
        <v>4508</v>
      </c>
      <c r="U101" s="94"/>
      <c r="V101" s="94"/>
      <c r="W101" s="94"/>
      <c r="X101" s="94"/>
      <c r="Y101" s="94"/>
      <c r="Z101" s="69">
        <f t="shared" si="16"/>
        <v>19586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207</v>
      </c>
      <c r="C102" s="317" t="s">
        <v>215</v>
      </c>
      <c r="D102" s="317"/>
      <c r="E102" s="317"/>
      <c r="F102" s="317"/>
      <c r="G102" s="317"/>
      <c r="H102" s="317"/>
      <c r="I102" s="317"/>
      <c r="J102" s="317"/>
      <c r="K102" s="95">
        <v>1364</v>
      </c>
      <c r="L102" s="95">
        <v>4421</v>
      </c>
      <c r="M102" s="95">
        <v>3549</v>
      </c>
      <c r="N102" s="95">
        <v>3959</v>
      </c>
      <c r="O102" s="95">
        <v>2010</v>
      </c>
      <c r="P102" s="95">
        <v>3795</v>
      </c>
      <c r="Q102" s="95">
        <v>2557</v>
      </c>
      <c r="R102" s="95">
        <v>1149</v>
      </c>
      <c r="S102" s="95">
        <v>2101</v>
      </c>
      <c r="T102" s="95">
        <v>6459</v>
      </c>
      <c r="U102" s="94"/>
      <c r="V102" s="94"/>
      <c r="W102" s="94"/>
      <c r="X102" s="94"/>
      <c r="Y102" s="94"/>
      <c r="Z102" s="69">
        <f t="shared" si="16"/>
        <v>31364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209</v>
      </c>
      <c r="C103" s="317" t="s">
        <v>216</v>
      </c>
      <c r="D103" s="317"/>
      <c r="E103" s="317"/>
      <c r="F103" s="317"/>
      <c r="G103" s="317"/>
      <c r="H103" s="317"/>
      <c r="I103" s="317"/>
      <c r="J103" s="317"/>
      <c r="K103" s="95">
        <v>198</v>
      </c>
      <c r="L103" s="95">
        <v>5158</v>
      </c>
      <c r="M103" s="95">
        <v>548</v>
      </c>
      <c r="N103" s="95">
        <v>739</v>
      </c>
      <c r="O103" s="95">
        <v>420</v>
      </c>
      <c r="P103" s="95">
        <v>580</v>
      </c>
      <c r="Q103" s="95">
        <v>357</v>
      </c>
      <c r="R103" s="95">
        <v>180</v>
      </c>
      <c r="S103" s="95">
        <v>292</v>
      </c>
      <c r="T103" s="95">
        <v>1560</v>
      </c>
      <c r="U103" s="94"/>
      <c r="V103" s="94"/>
      <c r="W103" s="94"/>
      <c r="X103" s="94"/>
      <c r="Y103" s="94"/>
      <c r="Z103" s="69">
        <f t="shared" si="16"/>
        <v>10032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78"/>
      <c r="C104" s="318"/>
      <c r="D104" s="317"/>
      <c r="E104" s="317"/>
      <c r="F104" s="317"/>
      <c r="G104" s="317"/>
      <c r="H104" s="317"/>
      <c r="I104" s="317"/>
      <c r="J104" s="317"/>
      <c r="K104" s="78" t="s">
        <v>211</v>
      </c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78"/>
      <c r="C105" s="318"/>
      <c r="D105" s="317"/>
      <c r="E105" s="317"/>
      <c r="F105" s="317"/>
      <c r="G105" s="317"/>
      <c r="H105" s="317"/>
      <c r="I105" s="317"/>
      <c r="J105" s="317"/>
      <c r="K105" s="78" t="s">
        <v>211</v>
      </c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78"/>
      <c r="C106" s="318"/>
      <c r="D106" s="317"/>
      <c r="E106" s="317"/>
      <c r="F106" s="317"/>
      <c r="G106" s="317"/>
      <c r="H106" s="317"/>
      <c r="I106" s="317"/>
      <c r="J106" s="317"/>
      <c r="K106" s="78" t="s">
        <v>211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78"/>
      <c r="C107" s="318"/>
      <c r="D107" s="317"/>
      <c r="E107" s="317"/>
      <c r="F107" s="317"/>
      <c r="G107" s="317"/>
      <c r="H107" s="317"/>
      <c r="I107" s="317"/>
      <c r="J107" s="317"/>
      <c r="K107" s="78" t="s">
        <v>211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211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211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316</v>
      </c>
      <c r="C110" s="297"/>
      <c r="D110" s="297"/>
      <c r="E110" s="297"/>
      <c r="F110" s="297"/>
      <c r="G110" s="297"/>
      <c r="H110" s="297"/>
      <c r="I110" s="297"/>
      <c r="J110" s="297"/>
      <c r="K110" s="70">
        <f t="shared" ref="K110:T110" si="17">SUM(K99:K109)</f>
        <v>6652</v>
      </c>
      <c r="L110" s="70">
        <f t="shared" si="17"/>
        <v>16986</v>
      </c>
      <c r="M110" s="70">
        <f t="shared" si="17"/>
        <v>17548</v>
      </c>
      <c r="N110" s="70">
        <f t="shared" si="17"/>
        <v>17312</v>
      </c>
      <c r="O110" s="70">
        <f t="shared" si="17"/>
        <v>9849</v>
      </c>
      <c r="P110" s="70">
        <f t="shared" si="17"/>
        <v>14965</v>
      </c>
      <c r="Q110" s="70">
        <f t="shared" si="17"/>
        <v>11253</v>
      </c>
      <c r="R110" s="70">
        <f t="shared" si="17"/>
        <v>4615</v>
      </c>
      <c r="S110" s="70">
        <f t="shared" si="17"/>
        <v>8339</v>
      </c>
      <c r="T110" s="70">
        <f t="shared" si="17"/>
        <v>23327</v>
      </c>
      <c r="U110" s="94"/>
      <c r="V110" s="94"/>
      <c r="W110" s="94"/>
      <c r="X110" s="94"/>
      <c r="Y110" s="94"/>
      <c r="Z110" s="70">
        <f>SUM(K110:Y110)</f>
        <v>130846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323</v>
      </c>
      <c r="C113" s="321"/>
      <c r="D113" s="322"/>
      <c r="E113" s="320" t="s">
        <v>324</v>
      </c>
      <c r="F113" s="321"/>
      <c r="G113" s="322"/>
      <c r="H113" s="320" t="s">
        <v>325</v>
      </c>
      <c r="I113" s="321"/>
      <c r="J113" s="322"/>
      <c r="K113" s="326" t="s">
        <v>326</v>
      </c>
      <c r="L113" s="328" t="s">
        <v>327</v>
      </c>
      <c r="M113" s="328" t="s">
        <v>328</v>
      </c>
      <c r="N113" s="330" t="s">
        <v>329</v>
      </c>
      <c r="O113" s="96" t="s">
        <v>323</v>
      </c>
      <c r="P113" s="97" t="s">
        <v>324</v>
      </c>
      <c r="Q113" s="98" t="s">
        <v>325</v>
      </c>
      <c r="R113" s="99" t="s">
        <v>326</v>
      </c>
      <c r="S113" s="62"/>
      <c r="T113" s="100" t="s">
        <v>327</v>
      </c>
      <c r="U113" s="62"/>
      <c r="V113" s="101" t="s">
        <v>328</v>
      </c>
      <c r="W113" s="62"/>
      <c r="X113" s="102" t="s">
        <v>329</v>
      </c>
      <c r="Y113" s="103" t="s">
        <v>330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331</v>
      </c>
      <c r="P114" s="105" t="s">
        <v>332</v>
      </c>
      <c r="Q114" s="106" t="s">
        <v>333</v>
      </c>
      <c r="R114" s="107" t="s">
        <v>334</v>
      </c>
      <c r="S114" s="63"/>
      <c r="T114" s="108" t="s">
        <v>335</v>
      </c>
      <c r="U114" s="63"/>
      <c r="V114" s="109" t="s">
        <v>336</v>
      </c>
      <c r="W114" s="63"/>
      <c r="X114" s="110" t="s">
        <v>337</v>
      </c>
      <c r="Y114" s="111" t="s">
        <v>338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298</v>
      </c>
      <c r="AH116" s="93" t="s">
        <v>320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291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319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291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298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299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10" t="s">
        <v>198</v>
      </c>
      <c r="S124" s="10" t="s">
        <v>200</v>
      </c>
      <c r="T124" s="10" t="s">
        <v>202</v>
      </c>
      <c r="U124" s="94"/>
      <c r="V124" s="94"/>
      <c r="W124" s="94"/>
      <c r="X124" s="94"/>
      <c r="Y124" s="94"/>
      <c r="Z124" s="15" t="s">
        <v>203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207</v>
      </c>
      <c r="C127" s="315" t="s">
        <v>217</v>
      </c>
      <c r="D127" s="315"/>
      <c r="E127" s="315"/>
      <c r="F127" s="315"/>
      <c r="G127" s="315"/>
      <c r="H127" s="315"/>
      <c r="I127" s="315"/>
      <c r="J127" s="316"/>
      <c r="K127" s="95">
        <v>2055</v>
      </c>
      <c r="L127" s="95">
        <v>2676</v>
      </c>
      <c r="M127" s="95">
        <v>4977</v>
      </c>
      <c r="N127" s="95">
        <v>11426</v>
      </c>
      <c r="O127" s="95">
        <v>1336</v>
      </c>
      <c r="P127" s="95">
        <v>4307</v>
      </c>
      <c r="Q127" s="95">
        <v>3534</v>
      </c>
      <c r="R127" s="95">
        <v>1157</v>
      </c>
      <c r="S127" s="95">
        <v>2408</v>
      </c>
      <c r="T127" s="95">
        <v>4624</v>
      </c>
      <c r="U127" s="94"/>
      <c r="V127" s="94"/>
      <c r="W127" s="94"/>
      <c r="X127" s="94"/>
      <c r="Y127" s="94"/>
      <c r="Z127" s="69">
        <f>SUM(K127:Y127)</f>
        <v>38500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218</v>
      </c>
      <c r="D128" s="317"/>
      <c r="E128" s="317"/>
      <c r="F128" s="317"/>
      <c r="G128" s="317"/>
      <c r="H128" s="317"/>
      <c r="I128" s="317"/>
      <c r="J128" s="317"/>
      <c r="K128" s="95">
        <v>2417</v>
      </c>
      <c r="L128" s="95">
        <v>4972</v>
      </c>
      <c r="M128" s="95">
        <v>3457</v>
      </c>
      <c r="N128" s="95">
        <v>9229</v>
      </c>
      <c r="O128" s="95">
        <v>2759</v>
      </c>
      <c r="P128" s="95">
        <v>8930</v>
      </c>
      <c r="Q128" s="95">
        <v>3925</v>
      </c>
      <c r="R128" s="95">
        <v>1361</v>
      </c>
      <c r="S128" s="95">
        <v>3107</v>
      </c>
      <c r="T128" s="95">
        <v>4554</v>
      </c>
      <c r="U128" s="94"/>
      <c r="V128" s="94"/>
      <c r="W128" s="94"/>
      <c r="X128" s="94"/>
      <c r="Y128" s="94"/>
      <c r="Z128" s="69">
        <f>SUM(K128:Y128)</f>
        <v>44711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219</v>
      </c>
      <c r="D129" s="317"/>
      <c r="E129" s="317"/>
      <c r="F129" s="317"/>
      <c r="G129" s="317"/>
      <c r="H129" s="317"/>
      <c r="I129" s="317"/>
      <c r="J129" s="317"/>
      <c r="K129" s="95">
        <v>695</v>
      </c>
      <c r="L129" s="95">
        <v>944</v>
      </c>
      <c r="M129" s="95">
        <v>1733</v>
      </c>
      <c r="N129" s="95">
        <v>3775</v>
      </c>
      <c r="O129" s="95">
        <v>502</v>
      </c>
      <c r="P129" s="95">
        <v>1674</v>
      </c>
      <c r="Q129" s="95">
        <v>889</v>
      </c>
      <c r="R129" s="95">
        <v>2024</v>
      </c>
      <c r="S129" s="95">
        <v>1191</v>
      </c>
      <c r="T129" s="95">
        <v>1991</v>
      </c>
      <c r="U129" s="94"/>
      <c r="V129" s="94"/>
      <c r="W129" s="94"/>
      <c r="X129" s="94"/>
      <c r="Y129" s="94"/>
      <c r="Z129" s="69">
        <f>SUM(K129:Y129)</f>
        <v>15418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207</v>
      </c>
      <c r="C130" s="317" t="s">
        <v>220</v>
      </c>
      <c r="D130" s="317"/>
      <c r="E130" s="317"/>
      <c r="F130" s="317"/>
      <c r="G130" s="317"/>
      <c r="H130" s="317"/>
      <c r="I130" s="317"/>
      <c r="J130" s="317"/>
      <c r="K130" s="95">
        <v>1736</v>
      </c>
      <c r="L130" s="95">
        <v>1888</v>
      </c>
      <c r="M130" s="95">
        <v>1934</v>
      </c>
      <c r="N130" s="95">
        <v>6970</v>
      </c>
      <c r="O130" s="95">
        <v>3028</v>
      </c>
      <c r="P130" s="95">
        <v>4432</v>
      </c>
      <c r="Q130" s="95">
        <v>2106</v>
      </c>
      <c r="R130" s="95">
        <v>1332</v>
      </c>
      <c r="S130" s="95">
        <v>1300</v>
      </c>
      <c r="T130" s="95">
        <v>4562</v>
      </c>
      <c r="U130" s="94"/>
      <c r="V130" s="94"/>
      <c r="W130" s="94"/>
      <c r="X130" s="94"/>
      <c r="Y130" s="94"/>
      <c r="Z130" s="69">
        <f>SUM(K130:Y130)</f>
        <v>29288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209</v>
      </c>
      <c r="C131" s="317" t="s">
        <v>221</v>
      </c>
      <c r="D131" s="317"/>
      <c r="E131" s="317"/>
      <c r="F131" s="317"/>
      <c r="G131" s="317"/>
      <c r="H131" s="317"/>
      <c r="I131" s="317"/>
      <c r="J131" s="317"/>
      <c r="K131" s="95">
        <v>341</v>
      </c>
      <c r="L131" s="95">
        <v>1738</v>
      </c>
      <c r="M131" s="95">
        <v>762</v>
      </c>
      <c r="N131" s="95">
        <v>1795</v>
      </c>
      <c r="O131" s="95">
        <v>165</v>
      </c>
      <c r="P131" s="95">
        <v>367</v>
      </c>
      <c r="Q131" s="95">
        <v>678</v>
      </c>
      <c r="R131" s="95">
        <v>2025</v>
      </c>
      <c r="S131" s="95">
        <v>413</v>
      </c>
      <c r="T131" s="95">
        <v>805</v>
      </c>
      <c r="U131" s="94"/>
      <c r="V131" s="94"/>
      <c r="W131" s="94"/>
      <c r="X131" s="94"/>
      <c r="Y131" s="94"/>
      <c r="Z131" s="69">
        <f>SUM(K131:Y131)</f>
        <v>9089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79"/>
      <c r="C132" s="318"/>
      <c r="D132" s="317"/>
      <c r="E132" s="317"/>
      <c r="F132" s="317"/>
      <c r="G132" s="317"/>
      <c r="H132" s="317"/>
      <c r="I132" s="317"/>
      <c r="J132" s="317"/>
      <c r="K132" s="79" t="s">
        <v>211</v>
      </c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79"/>
      <c r="C133" s="318"/>
      <c r="D133" s="317"/>
      <c r="E133" s="317"/>
      <c r="F133" s="317"/>
      <c r="G133" s="317"/>
      <c r="H133" s="317"/>
      <c r="I133" s="317"/>
      <c r="J133" s="317"/>
      <c r="K133" s="79" t="s">
        <v>211</v>
      </c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79"/>
      <c r="C134" s="318"/>
      <c r="D134" s="317"/>
      <c r="E134" s="317"/>
      <c r="F134" s="317"/>
      <c r="G134" s="317"/>
      <c r="H134" s="317"/>
      <c r="I134" s="317"/>
      <c r="J134" s="317"/>
      <c r="K134" s="79" t="s">
        <v>211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79"/>
      <c r="C135" s="318"/>
      <c r="D135" s="317"/>
      <c r="E135" s="317"/>
      <c r="F135" s="317"/>
      <c r="G135" s="317"/>
      <c r="H135" s="317"/>
      <c r="I135" s="317"/>
      <c r="J135" s="317"/>
      <c r="K135" s="79" t="s">
        <v>211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211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211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316</v>
      </c>
      <c r="C138" s="297"/>
      <c r="D138" s="297"/>
      <c r="E138" s="297"/>
      <c r="F138" s="297"/>
      <c r="G138" s="297"/>
      <c r="H138" s="297"/>
      <c r="I138" s="297"/>
      <c r="J138" s="297"/>
      <c r="K138" s="70">
        <f t="shared" ref="K138:T138" si="18">SUM(K127:K137)</f>
        <v>7244</v>
      </c>
      <c r="L138" s="70">
        <f t="shared" si="18"/>
        <v>12218</v>
      </c>
      <c r="M138" s="70">
        <f t="shared" si="18"/>
        <v>12863</v>
      </c>
      <c r="N138" s="70">
        <f t="shared" si="18"/>
        <v>33195</v>
      </c>
      <c r="O138" s="70">
        <f t="shared" si="18"/>
        <v>7790</v>
      </c>
      <c r="P138" s="70">
        <f t="shared" si="18"/>
        <v>19710</v>
      </c>
      <c r="Q138" s="70">
        <f t="shared" si="18"/>
        <v>11132</v>
      </c>
      <c r="R138" s="70">
        <f t="shared" si="18"/>
        <v>7899</v>
      </c>
      <c r="S138" s="70">
        <f t="shared" si="18"/>
        <v>8419</v>
      </c>
      <c r="T138" s="70">
        <f t="shared" si="18"/>
        <v>16536</v>
      </c>
      <c r="U138" s="94"/>
      <c r="V138" s="94"/>
      <c r="W138" s="94"/>
      <c r="X138" s="94"/>
      <c r="Y138" s="94"/>
      <c r="Z138" s="70">
        <f t="shared" ref="Z138:Z143" si="19">SUM(K138:Y138)</f>
        <v>137006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209</v>
      </c>
      <c r="C139" s="315" t="s">
        <v>222</v>
      </c>
      <c r="D139" s="315"/>
      <c r="E139" s="315"/>
      <c r="F139" s="315"/>
      <c r="G139" s="315"/>
      <c r="H139" s="315"/>
      <c r="I139" s="315"/>
      <c r="J139" s="316"/>
      <c r="K139" s="95">
        <v>1401</v>
      </c>
      <c r="L139" s="95">
        <v>3072</v>
      </c>
      <c r="M139" s="95">
        <v>4361</v>
      </c>
      <c r="N139" s="95">
        <v>5554</v>
      </c>
      <c r="O139" s="95">
        <v>2912</v>
      </c>
      <c r="P139" s="95">
        <v>2066</v>
      </c>
      <c r="Q139" s="95">
        <v>2592</v>
      </c>
      <c r="R139" s="95">
        <v>1101</v>
      </c>
      <c r="S139" s="95">
        <v>2260</v>
      </c>
      <c r="T139" s="95">
        <v>4295</v>
      </c>
      <c r="U139" s="94"/>
      <c r="V139" s="94"/>
      <c r="W139" s="94"/>
      <c r="X139" s="94"/>
      <c r="Y139" s="94"/>
      <c r="Z139" s="69">
        <f t="shared" si="19"/>
        <v>29614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223</v>
      </c>
      <c r="D140" s="317"/>
      <c r="E140" s="317"/>
      <c r="F140" s="317"/>
      <c r="G140" s="317"/>
      <c r="H140" s="317"/>
      <c r="I140" s="317"/>
      <c r="J140" s="317"/>
      <c r="K140" s="95">
        <v>1185</v>
      </c>
      <c r="L140" s="95">
        <v>1684</v>
      </c>
      <c r="M140" s="95">
        <v>3597</v>
      </c>
      <c r="N140" s="95">
        <v>3696</v>
      </c>
      <c r="O140" s="95">
        <v>2651</v>
      </c>
      <c r="P140" s="95">
        <v>1730</v>
      </c>
      <c r="Q140" s="95">
        <v>2334</v>
      </c>
      <c r="R140" s="95">
        <v>1050</v>
      </c>
      <c r="S140" s="95">
        <v>2220</v>
      </c>
      <c r="T140" s="95">
        <v>2052</v>
      </c>
      <c r="U140" s="94"/>
      <c r="V140" s="94"/>
      <c r="W140" s="94"/>
      <c r="X140" s="94"/>
      <c r="Y140" s="94"/>
      <c r="Z140" s="69">
        <f t="shared" si="19"/>
        <v>22199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224</v>
      </c>
      <c r="D141" s="317"/>
      <c r="E141" s="317"/>
      <c r="F141" s="317"/>
      <c r="G141" s="317"/>
      <c r="H141" s="317"/>
      <c r="I141" s="317"/>
      <c r="J141" s="317"/>
      <c r="K141" s="95">
        <v>746</v>
      </c>
      <c r="L141" s="95">
        <v>3274</v>
      </c>
      <c r="M141" s="95">
        <v>1546</v>
      </c>
      <c r="N141" s="95">
        <v>1610</v>
      </c>
      <c r="O141" s="95">
        <v>1233</v>
      </c>
      <c r="P141" s="95">
        <v>1645</v>
      </c>
      <c r="Q141" s="95">
        <v>875</v>
      </c>
      <c r="R141" s="95">
        <v>399</v>
      </c>
      <c r="S141" s="95">
        <v>649</v>
      </c>
      <c r="T141" s="95">
        <v>2010</v>
      </c>
      <c r="U141" s="94"/>
      <c r="V141" s="94"/>
      <c r="W141" s="94"/>
      <c r="X141" s="94"/>
      <c r="Y141" s="94"/>
      <c r="Z141" s="69">
        <f t="shared" si="19"/>
        <v>13987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207</v>
      </c>
      <c r="C142" s="317" t="s">
        <v>225</v>
      </c>
      <c r="D142" s="317"/>
      <c r="E142" s="317"/>
      <c r="F142" s="317"/>
      <c r="G142" s="317"/>
      <c r="H142" s="317"/>
      <c r="I142" s="317"/>
      <c r="J142" s="317"/>
      <c r="K142" s="95">
        <v>228</v>
      </c>
      <c r="L142" s="95">
        <v>236</v>
      </c>
      <c r="M142" s="95">
        <v>1148</v>
      </c>
      <c r="N142" s="95">
        <v>655</v>
      </c>
      <c r="O142" s="95">
        <v>302</v>
      </c>
      <c r="P142" s="95">
        <v>343</v>
      </c>
      <c r="Q142" s="95">
        <v>396</v>
      </c>
      <c r="R142" s="95">
        <v>133</v>
      </c>
      <c r="S142" s="95">
        <v>268</v>
      </c>
      <c r="T142" s="95">
        <v>536</v>
      </c>
      <c r="U142" s="94"/>
      <c r="V142" s="94"/>
      <c r="W142" s="94"/>
      <c r="X142" s="94"/>
      <c r="Y142" s="94"/>
      <c r="Z142" s="69">
        <f t="shared" si="19"/>
        <v>4245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209</v>
      </c>
      <c r="C143" s="317" t="s">
        <v>226</v>
      </c>
      <c r="D143" s="317"/>
      <c r="E143" s="317"/>
      <c r="F143" s="317"/>
      <c r="G143" s="317"/>
      <c r="H143" s="317"/>
      <c r="I143" s="317"/>
      <c r="J143" s="317"/>
      <c r="K143" s="95">
        <v>6230</v>
      </c>
      <c r="L143" s="95">
        <v>1054</v>
      </c>
      <c r="M143" s="95">
        <v>23459</v>
      </c>
      <c r="N143" s="95">
        <v>9702</v>
      </c>
      <c r="O143" s="95">
        <v>1412</v>
      </c>
      <c r="P143" s="95">
        <v>3352</v>
      </c>
      <c r="Q143" s="95">
        <v>2511</v>
      </c>
      <c r="R143" s="95">
        <v>3086</v>
      </c>
      <c r="S143" s="95">
        <v>6744</v>
      </c>
      <c r="T143" s="95">
        <v>8986</v>
      </c>
      <c r="U143" s="94"/>
      <c r="V143" s="94"/>
      <c r="W143" s="94"/>
      <c r="X143" s="94"/>
      <c r="Y143" s="94"/>
      <c r="Z143" s="69">
        <f t="shared" si="19"/>
        <v>66536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80"/>
      <c r="C144" s="318"/>
      <c r="D144" s="317"/>
      <c r="E144" s="317"/>
      <c r="F144" s="317"/>
      <c r="G144" s="317"/>
      <c r="H144" s="317"/>
      <c r="I144" s="317"/>
      <c r="J144" s="317"/>
      <c r="K144" s="80" t="s">
        <v>211</v>
      </c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80"/>
      <c r="C145" s="318"/>
      <c r="D145" s="317"/>
      <c r="E145" s="317"/>
      <c r="F145" s="317"/>
      <c r="G145" s="317"/>
      <c r="H145" s="317"/>
      <c r="I145" s="317"/>
      <c r="J145" s="317"/>
      <c r="K145" s="80" t="s">
        <v>211</v>
      </c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80"/>
      <c r="C146" s="318"/>
      <c r="D146" s="317"/>
      <c r="E146" s="317"/>
      <c r="F146" s="317"/>
      <c r="G146" s="317"/>
      <c r="H146" s="317"/>
      <c r="I146" s="317"/>
      <c r="J146" s="317"/>
      <c r="K146" s="80" t="s">
        <v>211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80"/>
      <c r="C147" s="318"/>
      <c r="D147" s="317"/>
      <c r="E147" s="317"/>
      <c r="F147" s="317"/>
      <c r="G147" s="317"/>
      <c r="H147" s="317"/>
      <c r="I147" s="317"/>
      <c r="J147" s="317"/>
      <c r="K147" s="80" t="s">
        <v>211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211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211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316</v>
      </c>
      <c r="C150" s="297"/>
      <c r="D150" s="297"/>
      <c r="E150" s="297"/>
      <c r="F150" s="297"/>
      <c r="G150" s="297"/>
      <c r="H150" s="297"/>
      <c r="I150" s="297"/>
      <c r="J150" s="297"/>
      <c r="K150" s="70">
        <f t="shared" ref="K150:T150" si="20">SUM(K139:K149)</f>
        <v>9790</v>
      </c>
      <c r="L150" s="70">
        <f t="shared" si="20"/>
        <v>9320</v>
      </c>
      <c r="M150" s="70">
        <f t="shared" si="20"/>
        <v>34111</v>
      </c>
      <c r="N150" s="70">
        <f t="shared" si="20"/>
        <v>21217</v>
      </c>
      <c r="O150" s="70">
        <f t="shared" si="20"/>
        <v>8510</v>
      </c>
      <c r="P150" s="70">
        <f t="shared" si="20"/>
        <v>9136</v>
      </c>
      <c r="Q150" s="70">
        <f t="shared" si="20"/>
        <v>8708</v>
      </c>
      <c r="R150" s="70">
        <f t="shared" si="20"/>
        <v>5769</v>
      </c>
      <c r="S150" s="70">
        <f t="shared" si="20"/>
        <v>12141</v>
      </c>
      <c r="T150" s="70">
        <f t="shared" si="20"/>
        <v>17879</v>
      </c>
      <c r="U150" s="94"/>
      <c r="V150" s="94"/>
      <c r="W150" s="94"/>
      <c r="X150" s="94"/>
      <c r="Y150" s="94"/>
      <c r="Z150" s="70">
        <f>SUM(K150:Y150)</f>
        <v>136581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323</v>
      </c>
      <c r="C153" s="321"/>
      <c r="D153" s="322"/>
      <c r="E153" s="320" t="s">
        <v>324</v>
      </c>
      <c r="F153" s="321"/>
      <c r="G153" s="322"/>
      <c r="H153" s="320" t="s">
        <v>325</v>
      </c>
      <c r="I153" s="321"/>
      <c r="J153" s="322"/>
      <c r="K153" s="326" t="s">
        <v>326</v>
      </c>
      <c r="L153" s="328" t="s">
        <v>327</v>
      </c>
      <c r="M153" s="328" t="s">
        <v>328</v>
      </c>
      <c r="N153" s="330" t="s">
        <v>329</v>
      </c>
      <c r="O153" s="112" t="s">
        <v>323</v>
      </c>
      <c r="P153" s="113" t="s">
        <v>324</v>
      </c>
      <c r="Q153" s="114" t="s">
        <v>325</v>
      </c>
      <c r="R153" s="115" t="s">
        <v>326</v>
      </c>
      <c r="S153" s="62"/>
      <c r="T153" s="116" t="s">
        <v>327</v>
      </c>
      <c r="U153" s="62"/>
      <c r="V153" s="117" t="s">
        <v>328</v>
      </c>
      <c r="W153" s="62"/>
      <c r="X153" s="118" t="s">
        <v>329</v>
      </c>
      <c r="Y153" s="119" t="s">
        <v>330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331</v>
      </c>
      <c r="P154" s="121" t="s">
        <v>332</v>
      </c>
      <c r="Q154" s="122" t="s">
        <v>333</v>
      </c>
      <c r="R154" s="123" t="s">
        <v>334</v>
      </c>
      <c r="S154" s="63"/>
      <c r="T154" s="124" t="s">
        <v>335</v>
      </c>
      <c r="U154" s="63"/>
      <c r="V154" s="125" t="s">
        <v>336</v>
      </c>
      <c r="W154" s="63"/>
      <c r="X154" s="126" t="s">
        <v>337</v>
      </c>
      <c r="Y154" s="127" t="s">
        <v>338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300</v>
      </c>
      <c r="AH156" s="93" t="s">
        <v>320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291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319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291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300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301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10" t="s">
        <v>198</v>
      </c>
      <c r="S164" s="10" t="s">
        <v>200</v>
      </c>
      <c r="T164" s="10" t="s">
        <v>202</v>
      </c>
      <c r="U164" s="94"/>
      <c r="V164" s="94"/>
      <c r="W164" s="94"/>
      <c r="X164" s="94"/>
      <c r="Y164" s="94"/>
      <c r="Z164" s="15" t="s">
        <v>203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227</v>
      </c>
      <c r="C167" s="315" t="s">
        <v>228</v>
      </c>
      <c r="D167" s="315"/>
      <c r="E167" s="315"/>
      <c r="F167" s="315"/>
      <c r="G167" s="315"/>
      <c r="H167" s="315"/>
      <c r="I167" s="315"/>
      <c r="J167" s="316"/>
      <c r="K167" s="95">
        <v>954</v>
      </c>
      <c r="L167" s="95">
        <v>1013</v>
      </c>
      <c r="M167" s="95">
        <v>2066</v>
      </c>
      <c r="N167" s="95">
        <v>2377</v>
      </c>
      <c r="O167" s="95">
        <v>544</v>
      </c>
      <c r="P167" s="95">
        <v>1413</v>
      </c>
      <c r="Q167" s="95">
        <v>1369</v>
      </c>
      <c r="R167" s="95">
        <v>828</v>
      </c>
      <c r="S167" s="95">
        <v>1724</v>
      </c>
      <c r="T167" s="95">
        <v>2038</v>
      </c>
      <c r="U167" s="94"/>
      <c r="V167" s="94"/>
      <c r="W167" s="94"/>
      <c r="X167" s="94"/>
      <c r="Y167" s="94"/>
      <c r="Z167" s="69">
        <f>SUM(K167:Y167)</f>
        <v>14326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229</v>
      </c>
      <c r="D168" s="317"/>
      <c r="E168" s="317"/>
      <c r="F168" s="317"/>
      <c r="G168" s="317"/>
      <c r="H168" s="317"/>
      <c r="I168" s="317"/>
      <c r="J168" s="317"/>
      <c r="K168" s="95">
        <v>1422</v>
      </c>
      <c r="L168" s="95">
        <v>3130</v>
      </c>
      <c r="M168" s="95">
        <v>2484</v>
      </c>
      <c r="N168" s="95">
        <v>3387</v>
      </c>
      <c r="O168" s="95">
        <v>3362</v>
      </c>
      <c r="P168" s="95">
        <v>3216</v>
      </c>
      <c r="Q168" s="95">
        <v>1357</v>
      </c>
      <c r="R168" s="95">
        <v>1441</v>
      </c>
      <c r="S168" s="95">
        <v>2145</v>
      </c>
      <c r="T168" s="95">
        <v>8416</v>
      </c>
      <c r="U168" s="94"/>
      <c r="V168" s="94"/>
      <c r="W168" s="94"/>
      <c r="X168" s="94"/>
      <c r="Y168" s="94"/>
      <c r="Z168" s="69">
        <f>SUM(K168:Y168)</f>
        <v>30360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230</v>
      </c>
      <c r="D169" s="317"/>
      <c r="E169" s="317"/>
      <c r="F169" s="317"/>
      <c r="G169" s="317"/>
      <c r="H169" s="317"/>
      <c r="I169" s="317"/>
      <c r="J169" s="317"/>
      <c r="K169" s="95">
        <v>1170</v>
      </c>
      <c r="L169" s="95">
        <v>1372</v>
      </c>
      <c r="M169" s="95">
        <v>3800</v>
      </c>
      <c r="N169" s="95">
        <v>2377</v>
      </c>
      <c r="O169" s="95">
        <v>375</v>
      </c>
      <c r="P169" s="95">
        <v>1518</v>
      </c>
      <c r="Q169" s="95">
        <v>1051</v>
      </c>
      <c r="R169" s="95">
        <v>6686</v>
      </c>
      <c r="S169" s="95">
        <v>7675</v>
      </c>
      <c r="T169" s="95">
        <v>3500</v>
      </c>
      <c r="U169" s="94"/>
      <c r="V169" s="94"/>
      <c r="W169" s="94"/>
      <c r="X169" s="94"/>
      <c r="Y169" s="94"/>
      <c r="Z169" s="69">
        <f>SUM(K169:Y169)</f>
        <v>29524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207</v>
      </c>
      <c r="C170" s="317" t="s">
        <v>231</v>
      </c>
      <c r="D170" s="317"/>
      <c r="E170" s="317"/>
      <c r="F170" s="317"/>
      <c r="G170" s="317"/>
      <c r="H170" s="317"/>
      <c r="I170" s="317"/>
      <c r="J170" s="317"/>
      <c r="K170" s="95">
        <v>2559</v>
      </c>
      <c r="L170" s="95">
        <v>1069</v>
      </c>
      <c r="M170" s="95">
        <v>374</v>
      </c>
      <c r="N170" s="95">
        <v>969</v>
      </c>
      <c r="O170" s="95">
        <v>670</v>
      </c>
      <c r="P170" s="95">
        <v>314</v>
      </c>
      <c r="Q170" s="95">
        <v>279</v>
      </c>
      <c r="R170" s="95">
        <v>165</v>
      </c>
      <c r="S170" s="95">
        <v>359</v>
      </c>
      <c r="T170" s="95">
        <v>1967</v>
      </c>
      <c r="U170" s="94"/>
      <c r="V170" s="94"/>
      <c r="W170" s="94"/>
      <c r="X170" s="94"/>
      <c r="Y170" s="94"/>
      <c r="Z170" s="69">
        <f>SUM(K170:Y170)</f>
        <v>8725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209</v>
      </c>
      <c r="C171" s="317" t="s">
        <v>232</v>
      </c>
      <c r="D171" s="317"/>
      <c r="E171" s="317"/>
      <c r="F171" s="317"/>
      <c r="G171" s="317"/>
      <c r="H171" s="317"/>
      <c r="I171" s="317"/>
      <c r="J171" s="317"/>
      <c r="K171" s="95">
        <v>107</v>
      </c>
      <c r="L171" s="95">
        <v>153</v>
      </c>
      <c r="M171" s="95">
        <v>371</v>
      </c>
      <c r="N171" s="95">
        <v>351</v>
      </c>
      <c r="O171" s="95">
        <v>70</v>
      </c>
      <c r="P171" s="95">
        <v>175</v>
      </c>
      <c r="Q171" s="95">
        <v>9031</v>
      </c>
      <c r="R171" s="95">
        <v>130</v>
      </c>
      <c r="S171" s="95">
        <v>237</v>
      </c>
      <c r="T171" s="95">
        <v>612</v>
      </c>
      <c r="U171" s="94"/>
      <c r="V171" s="94"/>
      <c r="W171" s="94"/>
      <c r="X171" s="94"/>
      <c r="Y171" s="94"/>
      <c r="Z171" s="69">
        <f>SUM(K171:Y171)</f>
        <v>11237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81"/>
      <c r="C172" s="318"/>
      <c r="D172" s="317"/>
      <c r="E172" s="317"/>
      <c r="F172" s="317"/>
      <c r="G172" s="317"/>
      <c r="H172" s="317"/>
      <c r="I172" s="317"/>
      <c r="J172" s="317"/>
      <c r="K172" s="81" t="s">
        <v>211</v>
      </c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81"/>
      <c r="C173" s="318"/>
      <c r="D173" s="317"/>
      <c r="E173" s="317"/>
      <c r="F173" s="317"/>
      <c r="G173" s="317"/>
      <c r="H173" s="317"/>
      <c r="I173" s="317"/>
      <c r="J173" s="317"/>
      <c r="K173" s="81" t="s">
        <v>211</v>
      </c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81"/>
      <c r="C174" s="318"/>
      <c r="D174" s="317"/>
      <c r="E174" s="317"/>
      <c r="F174" s="317"/>
      <c r="G174" s="317"/>
      <c r="H174" s="317"/>
      <c r="I174" s="317"/>
      <c r="J174" s="317"/>
      <c r="K174" s="81" t="s">
        <v>211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81"/>
      <c r="C175" s="318"/>
      <c r="D175" s="317"/>
      <c r="E175" s="317"/>
      <c r="F175" s="317"/>
      <c r="G175" s="317"/>
      <c r="H175" s="317"/>
      <c r="I175" s="317"/>
      <c r="J175" s="317"/>
      <c r="K175" s="81" t="s">
        <v>211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211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211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316</v>
      </c>
      <c r="C178" s="297"/>
      <c r="D178" s="297"/>
      <c r="E178" s="297"/>
      <c r="F178" s="297"/>
      <c r="G178" s="297"/>
      <c r="H178" s="297"/>
      <c r="I178" s="297"/>
      <c r="J178" s="297"/>
      <c r="K178" s="70">
        <f t="shared" ref="K178:T178" si="21">SUM(K167:K177)</f>
        <v>6212</v>
      </c>
      <c r="L178" s="70">
        <f t="shared" si="21"/>
        <v>6737</v>
      </c>
      <c r="M178" s="70">
        <f t="shared" si="21"/>
        <v>9095</v>
      </c>
      <c r="N178" s="70">
        <f t="shared" si="21"/>
        <v>9461</v>
      </c>
      <c r="O178" s="70">
        <f t="shared" si="21"/>
        <v>5021</v>
      </c>
      <c r="P178" s="70">
        <f t="shared" si="21"/>
        <v>6636</v>
      </c>
      <c r="Q178" s="70">
        <f t="shared" si="21"/>
        <v>13087</v>
      </c>
      <c r="R178" s="70">
        <f t="shared" si="21"/>
        <v>9250</v>
      </c>
      <c r="S178" s="70">
        <f t="shared" si="21"/>
        <v>12140</v>
      </c>
      <c r="T178" s="70">
        <f t="shared" si="21"/>
        <v>16533</v>
      </c>
      <c r="U178" s="94"/>
      <c r="V178" s="94"/>
      <c r="W178" s="94"/>
      <c r="X178" s="94"/>
      <c r="Y178" s="94"/>
      <c r="Z178" s="70">
        <f>SUM(K178:Y178)</f>
        <v>94172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233</v>
      </c>
      <c r="C179" s="315" t="s">
        <v>234</v>
      </c>
      <c r="D179" s="315"/>
      <c r="E179" s="315"/>
      <c r="F179" s="315"/>
      <c r="G179" s="315"/>
      <c r="H179" s="315"/>
      <c r="I179" s="315"/>
      <c r="J179" s="316"/>
      <c r="K179" s="95">
        <v>213</v>
      </c>
      <c r="L179" s="95">
        <v>198</v>
      </c>
      <c r="M179" s="95">
        <v>605</v>
      </c>
      <c r="N179" s="95">
        <v>730</v>
      </c>
      <c r="O179" s="95">
        <v>220</v>
      </c>
      <c r="P179" s="95">
        <v>473</v>
      </c>
      <c r="Q179" s="95">
        <v>227</v>
      </c>
      <c r="R179" s="95">
        <v>169</v>
      </c>
      <c r="S179" s="95">
        <v>346</v>
      </c>
      <c r="T179" s="95">
        <v>337</v>
      </c>
      <c r="U179" s="94"/>
      <c r="V179" s="94"/>
      <c r="W179" s="94"/>
      <c r="X179" s="94"/>
      <c r="Y179" s="94"/>
      <c r="Z179" s="69">
        <f>SUM(K179:Y179)</f>
        <v>3518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235</v>
      </c>
      <c r="D180" s="317"/>
      <c r="E180" s="317"/>
      <c r="F180" s="317"/>
      <c r="G180" s="317"/>
      <c r="H180" s="317"/>
      <c r="I180" s="317"/>
      <c r="J180" s="317"/>
      <c r="K180" s="95">
        <v>126</v>
      </c>
      <c r="L180" s="95">
        <v>120</v>
      </c>
      <c r="M180" s="95">
        <v>249</v>
      </c>
      <c r="N180" s="95">
        <v>370</v>
      </c>
      <c r="O180" s="95">
        <v>227</v>
      </c>
      <c r="P180" s="95">
        <v>247</v>
      </c>
      <c r="Q180" s="95">
        <v>168</v>
      </c>
      <c r="R180" s="95">
        <v>82</v>
      </c>
      <c r="S180" s="95">
        <v>193</v>
      </c>
      <c r="T180" s="95">
        <v>341</v>
      </c>
      <c r="U180" s="94"/>
      <c r="V180" s="94"/>
      <c r="W180" s="94"/>
      <c r="X180" s="94"/>
      <c r="Y180" s="94"/>
      <c r="Z180" s="69">
        <f>SUM(K180:Y180)</f>
        <v>2123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236</v>
      </c>
      <c r="D181" s="317"/>
      <c r="E181" s="317"/>
      <c r="F181" s="317"/>
      <c r="G181" s="317"/>
      <c r="H181" s="317"/>
      <c r="I181" s="317"/>
      <c r="J181" s="317"/>
      <c r="K181" s="95">
        <v>142</v>
      </c>
      <c r="L181" s="95">
        <v>168</v>
      </c>
      <c r="M181" s="95">
        <v>260</v>
      </c>
      <c r="N181" s="95">
        <v>296</v>
      </c>
      <c r="O181" s="95">
        <v>113</v>
      </c>
      <c r="P181" s="95">
        <v>295</v>
      </c>
      <c r="Q181" s="95">
        <v>158</v>
      </c>
      <c r="R181" s="95">
        <v>95</v>
      </c>
      <c r="S181" s="95">
        <v>152</v>
      </c>
      <c r="T181" s="95">
        <v>262</v>
      </c>
      <c r="U181" s="94"/>
      <c r="V181" s="94"/>
      <c r="W181" s="94"/>
      <c r="X181" s="94"/>
      <c r="Y181" s="94"/>
      <c r="Z181" s="69">
        <f>SUM(K181:Y181)</f>
        <v>1941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82"/>
      <c r="C182" s="318"/>
      <c r="D182" s="317"/>
      <c r="E182" s="317"/>
      <c r="F182" s="317"/>
      <c r="G182" s="317"/>
      <c r="H182" s="317"/>
      <c r="I182" s="317"/>
      <c r="J182" s="317"/>
      <c r="K182" s="82" t="s">
        <v>211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211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211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211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211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211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211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211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316</v>
      </c>
      <c r="C190" s="297"/>
      <c r="D190" s="297"/>
      <c r="E190" s="297"/>
      <c r="F190" s="297"/>
      <c r="G190" s="297"/>
      <c r="H190" s="297"/>
      <c r="I190" s="297"/>
      <c r="J190" s="297"/>
      <c r="K190" s="70">
        <f t="shared" ref="K190:T190" si="22">SUM(K179:K189)</f>
        <v>481</v>
      </c>
      <c r="L190" s="70">
        <f t="shared" si="22"/>
        <v>486</v>
      </c>
      <c r="M190" s="70">
        <f t="shared" si="22"/>
        <v>1114</v>
      </c>
      <c r="N190" s="70">
        <f t="shared" si="22"/>
        <v>1396</v>
      </c>
      <c r="O190" s="70">
        <f t="shared" si="22"/>
        <v>560</v>
      </c>
      <c r="P190" s="70">
        <f t="shared" si="22"/>
        <v>1015</v>
      </c>
      <c r="Q190" s="70">
        <f t="shared" si="22"/>
        <v>553</v>
      </c>
      <c r="R190" s="70">
        <f t="shared" si="22"/>
        <v>346</v>
      </c>
      <c r="S190" s="70">
        <f t="shared" si="22"/>
        <v>691</v>
      </c>
      <c r="T190" s="70">
        <f t="shared" si="22"/>
        <v>940</v>
      </c>
      <c r="U190" s="94"/>
      <c r="V190" s="94"/>
      <c r="W190" s="94"/>
      <c r="X190" s="94"/>
      <c r="Y190" s="94"/>
      <c r="Z190" s="70">
        <f>SUM(K190:Y190)</f>
        <v>7582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323</v>
      </c>
      <c r="C193" s="321"/>
      <c r="D193" s="322"/>
      <c r="E193" s="320" t="s">
        <v>324</v>
      </c>
      <c r="F193" s="321"/>
      <c r="G193" s="322"/>
      <c r="H193" s="320" t="s">
        <v>325</v>
      </c>
      <c r="I193" s="321"/>
      <c r="J193" s="322"/>
      <c r="K193" s="326" t="s">
        <v>326</v>
      </c>
      <c r="L193" s="328" t="s">
        <v>327</v>
      </c>
      <c r="M193" s="328" t="s">
        <v>328</v>
      </c>
      <c r="N193" s="330" t="s">
        <v>329</v>
      </c>
      <c r="O193" s="128" t="s">
        <v>323</v>
      </c>
      <c r="P193" s="129" t="s">
        <v>324</v>
      </c>
      <c r="Q193" s="130" t="s">
        <v>325</v>
      </c>
      <c r="R193" s="131" t="s">
        <v>326</v>
      </c>
      <c r="S193" s="62"/>
      <c r="T193" s="132" t="s">
        <v>327</v>
      </c>
      <c r="U193" s="62"/>
      <c r="V193" s="133" t="s">
        <v>328</v>
      </c>
      <c r="W193" s="62"/>
      <c r="X193" s="134" t="s">
        <v>329</v>
      </c>
      <c r="Y193" s="135" t="s">
        <v>330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331</v>
      </c>
      <c r="P194" s="137" t="s">
        <v>332</v>
      </c>
      <c r="Q194" s="138" t="s">
        <v>333</v>
      </c>
      <c r="R194" s="139" t="s">
        <v>334</v>
      </c>
      <c r="S194" s="63"/>
      <c r="T194" s="140" t="s">
        <v>335</v>
      </c>
      <c r="U194" s="63"/>
      <c r="V194" s="141" t="s">
        <v>336</v>
      </c>
      <c r="W194" s="63"/>
      <c r="X194" s="142" t="s">
        <v>337</v>
      </c>
      <c r="Y194" s="143" t="s">
        <v>338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302</v>
      </c>
      <c r="AH196" s="93" t="s">
        <v>320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291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319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291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302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303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10" t="s">
        <v>198</v>
      </c>
      <c r="S204" s="10" t="s">
        <v>200</v>
      </c>
      <c r="T204" s="10" t="s">
        <v>202</v>
      </c>
      <c r="U204" s="94"/>
      <c r="V204" s="94"/>
      <c r="W204" s="94"/>
      <c r="X204" s="94"/>
      <c r="Y204" s="94"/>
      <c r="Z204" s="15" t="s">
        <v>203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237</v>
      </c>
      <c r="C207" s="315" t="s">
        <v>238</v>
      </c>
      <c r="D207" s="315"/>
      <c r="E207" s="315"/>
      <c r="F207" s="315"/>
      <c r="G207" s="315"/>
      <c r="H207" s="315"/>
      <c r="I207" s="315"/>
      <c r="J207" s="316"/>
      <c r="K207" s="95">
        <v>672</v>
      </c>
      <c r="L207" s="95">
        <v>786</v>
      </c>
      <c r="M207" s="95">
        <v>1353</v>
      </c>
      <c r="N207" s="95">
        <v>1769</v>
      </c>
      <c r="O207" s="95">
        <v>602</v>
      </c>
      <c r="P207" s="95">
        <v>938</v>
      </c>
      <c r="Q207" s="95">
        <v>717</v>
      </c>
      <c r="R207" s="95">
        <v>424</v>
      </c>
      <c r="S207" s="95">
        <v>670</v>
      </c>
      <c r="T207" s="95">
        <v>1129</v>
      </c>
      <c r="U207" s="94"/>
      <c r="V207" s="94"/>
      <c r="W207" s="94"/>
      <c r="X207" s="94"/>
      <c r="Y207" s="94"/>
      <c r="Z207" s="69">
        <f>SUM(K207:Y207)</f>
        <v>9060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239</v>
      </c>
      <c r="D208" s="317"/>
      <c r="E208" s="317"/>
      <c r="F208" s="317"/>
      <c r="G208" s="317"/>
      <c r="H208" s="317"/>
      <c r="I208" s="317"/>
      <c r="J208" s="317"/>
      <c r="K208" s="95">
        <v>592</v>
      </c>
      <c r="L208" s="95">
        <v>660</v>
      </c>
      <c r="M208" s="95">
        <v>937</v>
      </c>
      <c r="N208" s="95">
        <v>1454</v>
      </c>
      <c r="O208" s="95">
        <v>632</v>
      </c>
      <c r="P208" s="95">
        <v>820</v>
      </c>
      <c r="Q208" s="95">
        <v>667</v>
      </c>
      <c r="R208" s="95">
        <v>481</v>
      </c>
      <c r="S208" s="95">
        <v>618</v>
      </c>
      <c r="T208" s="95">
        <v>1719</v>
      </c>
      <c r="U208" s="94"/>
      <c r="V208" s="94"/>
      <c r="W208" s="94"/>
      <c r="X208" s="94"/>
      <c r="Y208" s="94"/>
      <c r="Z208" s="69">
        <f>SUM(K208:Y208)</f>
        <v>8580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240</v>
      </c>
      <c r="D209" s="317"/>
      <c r="E209" s="317"/>
      <c r="F209" s="317"/>
      <c r="G209" s="317"/>
      <c r="H209" s="317"/>
      <c r="I209" s="317"/>
      <c r="J209" s="317"/>
      <c r="K209" s="95">
        <v>311</v>
      </c>
      <c r="L209" s="95">
        <v>475</v>
      </c>
      <c r="M209" s="95">
        <v>528</v>
      </c>
      <c r="N209" s="95">
        <v>631</v>
      </c>
      <c r="O209" s="95">
        <v>232</v>
      </c>
      <c r="P209" s="95">
        <v>446</v>
      </c>
      <c r="Q209" s="95">
        <v>325</v>
      </c>
      <c r="R209" s="95">
        <v>186</v>
      </c>
      <c r="S209" s="95">
        <v>217</v>
      </c>
      <c r="T209" s="95">
        <v>785</v>
      </c>
      <c r="U209" s="94"/>
      <c r="V209" s="94"/>
      <c r="W209" s="94"/>
      <c r="X209" s="94"/>
      <c r="Y209" s="94"/>
      <c r="Z209" s="69">
        <f>SUM(K209:Y209)</f>
        <v>4136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207</v>
      </c>
      <c r="C210" s="317" t="s">
        <v>241</v>
      </c>
      <c r="D210" s="317"/>
      <c r="E210" s="317"/>
      <c r="F210" s="317"/>
      <c r="G210" s="317"/>
      <c r="H210" s="317"/>
      <c r="I210" s="317"/>
      <c r="J210" s="317"/>
      <c r="K210" s="95">
        <v>110</v>
      </c>
      <c r="L210" s="95">
        <v>179</v>
      </c>
      <c r="M210" s="95">
        <v>277</v>
      </c>
      <c r="N210" s="95">
        <v>252</v>
      </c>
      <c r="O210" s="95">
        <v>117</v>
      </c>
      <c r="P210" s="95">
        <v>172</v>
      </c>
      <c r="Q210" s="95">
        <v>136</v>
      </c>
      <c r="R210" s="95">
        <v>67</v>
      </c>
      <c r="S210" s="95">
        <v>152</v>
      </c>
      <c r="T210" s="95">
        <v>395</v>
      </c>
      <c r="U210" s="94"/>
      <c r="V210" s="94"/>
      <c r="W210" s="94"/>
      <c r="X210" s="94"/>
      <c r="Y210" s="94"/>
      <c r="Z210" s="69">
        <f>SUM(K210:Y210)</f>
        <v>1857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83"/>
      <c r="C211" s="318"/>
      <c r="D211" s="317"/>
      <c r="E211" s="317"/>
      <c r="F211" s="317"/>
      <c r="G211" s="317"/>
      <c r="H211" s="317"/>
      <c r="I211" s="317"/>
      <c r="J211" s="317"/>
      <c r="K211" s="83" t="s">
        <v>211</v>
      </c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83"/>
      <c r="C212" s="318"/>
      <c r="D212" s="317"/>
      <c r="E212" s="317"/>
      <c r="F212" s="317"/>
      <c r="G212" s="317"/>
      <c r="H212" s="317"/>
      <c r="I212" s="317"/>
      <c r="J212" s="317"/>
      <c r="K212" s="83" t="s">
        <v>211</v>
      </c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83"/>
      <c r="C213" s="318"/>
      <c r="D213" s="317"/>
      <c r="E213" s="317"/>
      <c r="F213" s="317"/>
      <c r="G213" s="317"/>
      <c r="H213" s="317"/>
      <c r="I213" s="317"/>
      <c r="J213" s="317"/>
      <c r="K213" s="83" t="s">
        <v>211</v>
      </c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83"/>
      <c r="C214" s="318"/>
      <c r="D214" s="317"/>
      <c r="E214" s="317"/>
      <c r="F214" s="317"/>
      <c r="G214" s="317"/>
      <c r="H214" s="317"/>
      <c r="I214" s="317"/>
      <c r="J214" s="317"/>
      <c r="K214" s="83" t="s">
        <v>211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211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211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211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316</v>
      </c>
      <c r="C218" s="297"/>
      <c r="D218" s="297"/>
      <c r="E218" s="297"/>
      <c r="F218" s="297"/>
      <c r="G218" s="297"/>
      <c r="H218" s="297"/>
      <c r="I218" s="297"/>
      <c r="J218" s="297"/>
      <c r="K218" s="70">
        <f t="shared" ref="K218:T218" si="23">SUM(K207:K217)</f>
        <v>1685</v>
      </c>
      <c r="L218" s="70">
        <f t="shared" si="23"/>
        <v>2100</v>
      </c>
      <c r="M218" s="70">
        <f t="shared" si="23"/>
        <v>3095</v>
      </c>
      <c r="N218" s="70">
        <f t="shared" si="23"/>
        <v>4106</v>
      </c>
      <c r="O218" s="70">
        <f t="shared" si="23"/>
        <v>1583</v>
      </c>
      <c r="P218" s="70">
        <f t="shared" si="23"/>
        <v>2376</v>
      </c>
      <c r="Q218" s="70">
        <f t="shared" si="23"/>
        <v>1845</v>
      </c>
      <c r="R218" s="70">
        <f t="shared" si="23"/>
        <v>1158</v>
      </c>
      <c r="S218" s="70">
        <f t="shared" si="23"/>
        <v>1657</v>
      </c>
      <c r="T218" s="70">
        <f t="shared" si="23"/>
        <v>4028</v>
      </c>
      <c r="U218" s="94"/>
      <c r="V218" s="94"/>
      <c r="W218" s="94"/>
      <c r="X218" s="94"/>
      <c r="Y218" s="94"/>
      <c r="Z218" s="70">
        <f t="shared" ref="Z218:Z223" si="24">SUM(K218:Y218)</f>
        <v>23633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242</v>
      </c>
      <c r="C219" s="315" t="s">
        <v>243</v>
      </c>
      <c r="D219" s="315"/>
      <c r="E219" s="315"/>
      <c r="F219" s="315"/>
      <c r="G219" s="315"/>
      <c r="H219" s="315"/>
      <c r="I219" s="315"/>
      <c r="J219" s="316"/>
      <c r="K219" s="95">
        <v>889</v>
      </c>
      <c r="L219" s="95">
        <v>972</v>
      </c>
      <c r="M219" s="95">
        <v>3240</v>
      </c>
      <c r="N219" s="95">
        <v>2664</v>
      </c>
      <c r="O219" s="95">
        <v>460</v>
      </c>
      <c r="P219" s="95">
        <v>1025</v>
      </c>
      <c r="Q219" s="95">
        <v>1776</v>
      </c>
      <c r="R219" s="95">
        <v>436</v>
      </c>
      <c r="S219" s="95">
        <v>1239</v>
      </c>
      <c r="T219" s="95">
        <v>3417</v>
      </c>
      <c r="U219" s="94"/>
      <c r="V219" s="94"/>
      <c r="W219" s="94"/>
      <c r="X219" s="94"/>
      <c r="Y219" s="94"/>
      <c r="Z219" s="69">
        <f t="shared" si="24"/>
        <v>16118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244</v>
      </c>
      <c r="D220" s="317"/>
      <c r="E220" s="317"/>
      <c r="F220" s="317"/>
      <c r="G220" s="317"/>
      <c r="H220" s="317"/>
      <c r="I220" s="317"/>
      <c r="J220" s="317"/>
      <c r="K220" s="95">
        <v>2990</v>
      </c>
      <c r="L220" s="95">
        <v>3142</v>
      </c>
      <c r="M220" s="95">
        <v>4978</v>
      </c>
      <c r="N220" s="95">
        <v>7088</v>
      </c>
      <c r="O220" s="95">
        <v>2981</v>
      </c>
      <c r="P220" s="95">
        <v>3890</v>
      </c>
      <c r="Q220" s="95">
        <v>3631</v>
      </c>
      <c r="R220" s="95">
        <v>1030</v>
      </c>
      <c r="S220" s="95">
        <v>3508</v>
      </c>
      <c r="T220" s="95">
        <v>31449</v>
      </c>
      <c r="U220" s="94"/>
      <c r="V220" s="94"/>
      <c r="W220" s="94"/>
      <c r="X220" s="94"/>
      <c r="Y220" s="94"/>
      <c r="Z220" s="69">
        <f t="shared" si="24"/>
        <v>64687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245</v>
      </c>
      <c r="D221" s="317"/>
      <c r="E221" s="317"/>
      <c r="F221" s="317"/>
      <c r="G221" s="317"/>
      <c r="H221" s="317"/>
      <c r="I221" s="317"/>
      <c r="J221" s="317"/>
      <c r="K221" s="95">
        <v>243</v>
      </c>
      <c r="L221" s="95">
        <v>313</v>
      </c>
      <c r="M221" s="95">
        <v>1014</v>
      </c>
      <c r="N221" s="95">
        <v>716</v>
      </c>
      <c r="O221" s="95">
        <v>162</v>
      </c>
      <c r="P221" s="95">
        <v>255</v>
      </c>
      <c r="Q221" s="95">
        <v>542</v>
      </c>
      <c r="R221" s="95">
        <v>226</v>
      </c>
      <c r="S221" s="95">
        <v>366</v>
      </c>
      <c r="T221" s="95">
        <v>1321</v>
      </c>
      <c r="U221" s="94"/>
      <c r="V221" s="94"/>
      <c r="W221" s="94"/>
      <c r="X221" s="94"/>
      <c r="Y221" s="94"/>
      <c r="Z221" s="69">
        <f t="shared" si="24"/>
        <v>5158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207</v>
      </c>
      <c r="C222" s="317" t="s">
        <v>246</v>
      </c>
      <c r="D222" s="317"/>
      <c r="E222" s="317"/>
      <c r="F222" s="317"/>
      <c r="G222" s="317"/>
      <c r="H222" s="317"/>
      <c r="I222" s="317"/>
      <c r="J222" s="317"/>
      <c r="K222" s="95">
        <v>175</v>
      </c>
      <c r="L222" s="95">
        <v>148</v>
      </c>
      <c r="M222" s="95">
        <v>550</v>
      </c>
      <c r="N222" s="95">
        <v>503</v>
      </c>
      <c r="O222" s="95">
        <v>64</v>
      </c>
      <c r="P222" s="95">
        <v>169</v>
      </c>
      <c r="Q222" s="95">
        <v>194</v>
      </c>
      <c r="R222" s="95">
        <v>932</v>
      </c>
      <c r="S222" s="95">
        <v>150</v>
      </c>
      <c r="T222" s="95">
        <v>1005</v>
      </c>
      <c r="U222" s="94"/>
      <c r="V222" s="94"/>
      <c r="W222" s="94"/>
      <c r="X222" s="94"/>
      <c r="Y222" s="94"/>
      <c r="Z222" s="69">
        <f t="shared" si="24"/>
        <v>3890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209</v>
      </c>
      <c r="C223" s="317" t="s">
        <v>247</v>
      </c>
      <c r="D223" s="317"/>
      <c r="E223" s="317"/>
      <c r="F223" s="317"/>
      <c r="G223" s="317"/>
      <c r="H223" s="317"/>
      <c r="I223" s="317"/>
      <c r="J223" s="317"/>
      <c r="K223" s="95">
        <v>121</v>
      </c>
      <c r="L223" s="95">
        <v>3292</v>
      </c>
      <c r="M223" s="95">
        <v>1016</v>
      </c>
      <c r="N223" s="95">
        <v>672</v>
      </c>
      <c r="O223" s="95">
        <v>848</v>
      </c>
      <c r="P223" s="95">
        <v>1065</v>
      </c>
      <c r="Q223" s="95">
        <v>808</v>
      </c>
      <c r="R223" s="95">
        <v>77</v>
      </c>
      <c r="S223" s="95">
        <v>327</v>
      </c>
      <c r="T223" s="95">
        <v>873</v>
      </c>
      <c r="U223" s="94"/>
      <c r="V223" s="94"/>
      <c r="W223" s="94"/>
      <c r="X223" s="94"/>
      <c r="Y223" s="94"/>
      <c r="Z223" s="69">
        <f t="shared" si="24"/>
        <v>9099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84"/>
      <c r="C224" s="318"/>
      <c r="D224" s="317"/>
      <c r="E224" s="317"/>
      <c r="F224" s="317"/>
      <c r="G224" s="317"/>
      <c r="H224" s="317"/>
      <c r="I224" s="317"/>
      <c r="J224" s="317"/>
      <c r="K224" s="84" t="s">
        <v>211</v>
      </c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84"/>
      <c r="C225" s="318"/>
      <c r="D225" s="317"/>
      <c r="E225" s="317"/>
      <c r="F225" s="317"/>
      <c r="G225" s="317"/>
      <c r="H225" s="317"/>
      <c r="I225" s="317"/>
      <c r="J225" s="317"/>
      <c r="K225" s="84" t="s">
        <v>211</v>
      </c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84"/>
      <c r="C226" s="318"/>
      <c r="D226" s="317"/>
      <c r="E226" s="317"/>
      <c r="F226" s="317"/>
      <c r="G226" s="317"/>
      <c r="H226" s="317"/>
      <c r="I226" s="317"/>
      <c r="J226" s="317"/>
      <c r="K226" s="84" t="s">
        <v>211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211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211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211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316</v>
      </c>
      <c r="C230" s="297"/>
      <c r="D230" s="297"/>
      <c r="E230" s="297"/>
      <c r="F230" s="297"/>
      <c r="G230" s="297"/>
      <c r="H230" s="297"/>
      <c r="I230" s="297"/>
      <c r="J230" s="297"/>
      <c r="K230" s="70">
        <f t="shared" ref="K230:T230" si="25">SUM(K219:K229)</f>
        <v>4418</v>
      </c>
      <c r="L230" s="70">
        <f t="shared" si="25"/>
        <v>7867</v>
      </c>
      <c r="M230" s="70">
        <f t="shared" si="25"/>
        <v>10798</v>
      </c>
      <c r="N230" s="70">
        <f t="shared" si="25"/>
        <v>11643</v>
      </c>
      <c r="O230" s="70">
        <f t="shared" si="25"/>
        <v>4515</v>
      </c>
      <c r="P230" s="70">
        <f t="shared" si="25"/>
        <v>6404</v>
      </c>
      <c r="Q230" s="70">
        <f t="shared" si="25"/>
        <v>6951</v>
      </c>
      <c r="R230" s="70">
        <f t="shared" si="25"/>
        <v>2701</v>
      </c>
      <c r="S230" s="70">
        <f t="shared" si="25"/>
        <v>5590</v>
      </c>
      <c r="T230" s="70">
        <f t="shared" si="25"/>
        <v>38065</v>
      </c>
      <c r="U230" s="94"/>
      <c r="V230" s="94"/>
      <c r="W230" s="94"/>
      <c r="X230" s="94"/>
      <c r="Y230" s="94"/>
      <c r="Z230" s="70">
        <f>SUM(K230:Y230)</f>
        <v>98952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323</v>
      </c>
      <c r="C233" s="321"/>
      <c r="D233" s="322"/>
      <c r="E233" s="320" t="s">
        <v>324</v>
      </c>
      <c r="F233" s="321"/>
      <c r="G233" s="322"/>
      <c r="H233" s="320" t="s">
        <v>325</v>
      </c>
      <c r="I233" s="321"/>
      <c r="J233" s="322"/>
      <c r="K233" s="326" t="s">
        <v>326</v>
      </c>
      <c r="L233" s="328" t="s">
        <v>327</v>
      </c>
      <c r="M233" s="328" t="s">
        <v>328</v>
      </c>
      <c r="N233" s="330" t="s">
        <v>329</v>
      </c>
      <c r="O233" s="144" t="s">
        <v>323</v>
      </c>
      <c r="P233" s="145" t="s">
        <v>324</v>
      </c>
      <c r="Q233" s="146" t="s">
        <v>325</v>
      </c>
      <c r="R233" s="147" t="s">
        <v>326</v>
      </c>
      <c r="S233" s="62"/>
      <c r="T233" s="148" t="s">
        <v>327</v>
      </c>
      <c r="U233" s="62"/>
      <c r="V233" s="149" t="s">
        <v>328</v>
      </c>
      <c r="W233" s="62"/>
      <c r="X233" s="150" t="s">
        <v>329</v>
      </c>
      <c r="Y233" s="151" t="s">
        <v>330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331</v>
      </c>
      <c r="P234" s="153" t="s">
        <v>332</v>
      </c>
      <c r="Q234" s="154" t="s">
        <v>333</v>
      </c>
      <c r="R234" s="155" t="s">
        <v>334</v>
      </c>
      <c r="S234" s="63"/>
      <c r="T234" s="156" t="s">
        <v>335</v>
      </c>
      <c r="U234" s="63"/>
      <c r="V234" s="157" t="s">
        <v>336</v>
      </c>
      <c r="W234" s="63"/>
      <c r="X234" s="158" t="s">
        <v>337</v>
      </c>
      <c r="Y234" s="159" t="s">
        <v>338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304</v>
      </c>
      <c r="AH236" s="93" t="s">
        <v>320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291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319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291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304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305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10" t="s">
        <v>198</v>
      </c>
      <c r="S244" s="10" t="s">
        <v>200</v>
      </c>
      <c r="T244" s="10" t="s">
        <v>202</v>
      </c>
      <c r="U244" s="94"/>
      <c r="V244" s="94"/>
      <c r="W244" s="94"/>
      <c r="X244" s="94"/>
      <c r="Y244" s="94"/>
      <c r="Z244" s="15" t="s">
        <v>203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248</v>
      </c>
      <c r="C247" s="315" t="s">
        <v>249</v>
      </c>
      <c r="D247" s="315"/>
      <c r="E247" s="315"/>
      <c r="F247" s="315"/>
      <c r="G247" s="315"/>
      <c r="H247" s="315"/>
      <c r="I247" s="315"/>
      <c r="J247" s="316"/>
      <c r="K247" s="95">
        <v>867</v>
      </c>
      <c r="L247" s="95">
        <v>776</v>
      </c>
      <c r="M247" s="95">
        <v>2980</v>
      </c>
      <c r="N247" s="95">
        <v>2676</v>
      </c>
      <c r="O247" s="95">
        <v>446</v>
      </c>
      <c r="P247" s="95">
        <v>1711</v>
      </c>
      <c r="Q247" s="95">
        <v>1845</v>
      </c>
      <c r="R247" s="95">
        <v>756</v>
      </c>
      <c r="S247" s="95">
        <v>837</v>
      </c>
      <c r="T247" s="95">
        <v>1130</v>
      </c>
      <c r="U247" s="94"/>
      <c r="V247" s="94"/>
      <c r="W247" s="94"/>
      <c r="X247" s="94"/>
      <c r="Y247" s="94"/>
      <c r="Z247" s="69">
        <f>SUM(K247:Y247)</f>
        <v>14024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250</v>
      </c>
      <c r="D248" s="317"/>
      <c r="E248" s="317"/>
      <c r="F248" s="317"/>
      <c r="G248" s="317"/>
      <c r="H248" s="317"/>
      <c r="I248" s="317"/>
      <c r="J248" s="317"/>
      <c r="K248" s="95">
        <v>632</v>
      </c>
      <c r="L248" s="95">
        <v>664</v>
      </c>
      <c r="M248" s="95">
        <v>1975</v>
      </c>
      <c r="N248" s="95">
        <v>1919</v>
      </c>
      <c r="O248" s="95">
        <v>871</v>
      </c>
      <c r="P248" s="95">
        <v>1842</v>
      </c>
      <c r="Q248" s="95">
        <v>1469</v>
      </c>
      <c r="R248" s="95">
        <v>688</v>
      </c>
      <c r="S248" s="95">
        <v>720</v>
      </c>
      <c r="T248" s="95">
        <v>1202</v>
      </c>
      <c r="U248" s="94"/>
      <c r="V248" s="94"/>
      <c r="W248" s="94"/>
      <c r="X248" s="94"/>
      <c r="Y248" s="94"/>
      <c r="Z248" s="69">
        <f>SUM(K248:Y248)</f>
        <v>11982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251</v>
      </c>
      <c r="D249" s="317"/>
      <c r="E249" s="317"/>
      <c r="F249" s="317"/>
      <c r="G249" s="317"/>
      <c r="H249" s="317"/>
      <c r="I249" s="317"/>
      <c r="J249" s="317"/>
      <c r="K249" s="95">
        <v>253</v>
      </c>
      <c r="L249" s="95">
        <v>1284</v>
      </c>
      <c r="M249" s="95">
        <v>771</v>
      </c>
      <c r="N249" s="95">
        <v>679</v>
      </c>
      <c r="O249" s="95">
        <v>209</v>
      </c>
      <c r="P249" s="95">
        <v>646</v>
      </c>
      <c r="Q249" s="95">
        <v>523</v>
      </c>
      <c r="R249" s="95">
        <v>242</v>
      </c>
      <c r="S249" s="95">
        <v>229</v>
      </c>
      <c r="T249" s="95">
        <v>653</v>
      </c>
      <c r="U249" s="94"/>
      <c r="V249" s="94"/>
      <c r="W249" s="94"/>
      <c r="X249" s="94"/>
      <c r="Y249" s="94"/>
      <c r="Z249" s="69">
        <f>SUM(K249:Y249)</f>
        <v>5489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207</v>
      </c>
      <c r="C250" s="317" t="s">
        <v>252</v>
      </c>
      <c r="D250" s="317"/>
      <c r="E250" s="317"/>
      <c r="F250" s="317"/>
      <c r="G250" s="317"/>
      <c r="H250" s="317"/>
      <c r="I250" s="317"/>
      <c r="J250" s="317"/>
      <c r="K250" s="95">
        <v>167</v>
      </c>
      <c r="L250" s="95">
        <v>1553</v>
      </c>
      <c r="M250" s="95">
        <v>231</v>
      </c>
      <c r="N250" s="95">
        <v>256</v>
      </c>
      <c r="O250" s="95">
        <v>183</v>
      </c>
      <c r="P250" s="95">
        <v>932</v>
      </c>
      <c r="Q250" s="95">
        <v>163</v>
      </c>
      <c r="R250" s="95">
        <v>128</v>
      </c>
      <c r="S250" s="95">
        <v>81</v>
      </c>
      <c r="T250" s="95">
        <v>286</v>
      </c>
      <c r="U250" s="94"/>
      <c r="V250" s="94"/>
      <c r="W250" s="94"/>
      <c r="X250" s="94"/>
      <c r="Y250" s="94"/>
      <c r="Z250" s="69">
        <f>SUM(K250:Y250)</f>
        <v>3980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209</v>
      </c>
      <c r="C251" s="317" t="s">
        <v>253</v>
      </c>
      <c r="D251" s="317"/>
      <c r="E251" s="317"/>
      <c r="F251" s="317"/>
      <c r="G251" s="317"/>
      <c r="H251" s="317"/>
      <c r="I251" s="317"/>
      <c r="J251" s="317"/>
      <c r="K251" s="95">
        <v>102</v>
      </c>
      <c r="L251" s="95">
        <v>87</v>
      </c>
      <c r="M251" s="95">
        <v>710</v>
      </c>
      <c r="N251" s="95">
        <v>269</v>
      </c>
      <c r="O251" s="95">
        <v>43</v>
      </c>
      <c r="P251" s="95">
        <v>172</v>
      </c>
      <c r="Q251" s="95">
        <v>228</v>
      </c>
      <c r="R251" s="95">
        <v>160</v>
      </c>
      <c r="S251" s="95">
        <v>175</v>
      </c>
      <c r="T251" s="95">
        <v>236</v>
      </c>
      <c r="U251" s="94"/>
      <c r="V251" s="94"/>
      <c r="W251" s="94"/>
      <c r="X251" s="94"/>
      <c r="Y251" s="94"/>
      <c r="Z251" s="69">
        <f>SUM(K251:Y251)</f>
        <v>2182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85"/>
      <c r="C252" s="318"/>
      <c r="D252" s="317"/>
      <c r="E252" s="317"/>
      <c r="F252" s="317"/>
      <c r="G252" s="317"/>
      <c r="H252" s="317"/>
      <c r="I252" s="317"/>
      <c r="J252" s="317"/>
      <c r="K252" s="85" t="s">
        <v>211</v>
      </c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85"/>
      <c r="C253" s="318"/>
      <c r="D253" s="317"/>
      <c r="E253" s="317"/>
      <c r="F253" s="317"/>
      <c r="G253" s="317"/>
      <c r="H253" s="317"/>
      <c r="I253" s="317"/>
      <c r="J253" s="317"/>
      <c r="K253" s="85" t="s">
        <v>211</v>
      </c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85"/>
      <c r="C254" s="318"/>
      <c r="D254" s="317"/>
      <c r="E254" s="317"/>
      <c r="F254" s="317"/>
      <c r="G254" s="317"/>
      <c r="H254" s="317"/>
      <c r="I254" s="317"/>
      <c r="J254" s="317"/>
      <c r="K254" s="85" t="s">
        <v>211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85"/>
      <c r="C255" s="318"/>
      <c r="D255" s="317"/>
      <c r="E255" s="317"/>
      <c r="F255" s="317"/>
      <c r="G255" s="317"/>
      <c r="H255" s="317"/>
      <c r="I255" s="317"/>
      <c r="J255" s="317"/>
      <c r="K255" s="85" t="s">
        <v>211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211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211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316</v>
      </c>
      <c r="C258" s="297"/>
      <c r="D258" s="297"/>
      <c r="E258" s="297"/>
      <c r="F258" s="297"/>
      <c r="G258" s="297"/>
      <c r="H258" s="297"/>
      <c r="I258" s="297"/>
      <c r="J258" s="297"/>
      <c r="K258" s="70">
        <f t="shared" ref="K258:T258" si="26">SUM(K247:K257)</f>
        <v>2021</v>
      </c>
      <c r="L258" s="70">
        <f t="shared" si="26"/>
        <v>4364</v>
      </c>
      <c r="M258" s="70">
        <f t="shared" si="26"/>
        <v>6667</v>
      </c>
      <c r="N258" s="70">
        <f t="shared" si="26"/>
        <v>5799</v>
      </c>
      <c r="O258" s="70">
        <f t="shared" si="26"/>
        <v>1752</v>
      </c>
      <c r="P258" s="70">
        <f t="shared" si="26"/>
        <v>5303</v>
      </c>
      <c r="Q258" s="70">
        <f t="shared" si="26"/>
        <v>4228</v>
      </c>
      <c r="R258" s="70">
        <f t="shared" si="26"/>
        <v>1974</v>
      </c>
      <c r="S258" s="70">
        <f t="shared" si="26"/>
        <v>2042</v>
      </c>
      <c r="T258" s="70">
        <f t="shared" si="26"/>
        <v>3507</v>
      </c>
      <c r="U258" s="94"/>
      <c r="V258" s="94"/>
      <c r="W258" s="94"/>
      <c r="X258" s="94"/>
      <c r="Y258" s="94"/>
      <c r="Z258" s="70">
        <f>SUM(K258:Y258)</f>
        <v>37657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254</v>
      </c>
      <c r="C259" s="315" t="s">
        <v>255</v>
      </c>
      <c r="D259" s="315"/>
      <c r="E259" s="315"/>
      <c r="F259" s="315"/>
      <c r="G259" s="315"/>
      <c r="H259" s="315"/>
      <c r="I259" s="315"/>
      <c r="J259" s="316"/>
      <c r="K259" s="95">
        <v>775</v>
      </c>
      <c r="L259" s="95">
        <v>560</v>
      </c>
      <c r="M259" s="95">
        <v>1154</v>
      </c>
      <c r="N259" s="95">
        <v>1050</v>
      </c>
      <c r="O259" s="95">
        <v>593</v>
      </c>
      <c r="P259" s="95">
        <v>798</v>
      </c>
      <c r="Q259" s="95">
        <v>1067</v>
      </c>
      <c r="R259" s="95">
        <v>380</v>
      </c>
      <c r="S259" s="95">
        <v>538</v>
      </c>
      <c r="T259" s="95">
        <v>898</v>
      </c>
      <c r="U259" s="94"/>
      <c r="V259" s="94"/>
      <c r="W259" s="94"/>
      <c r="X259" s="94"/>
      <c r="Y259" s="94"/>
      <c r="Z259" s="69">
        <f>SUM(K259:Y259)</f>
        <v>7813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256</v>
      </c>
      <c r="D260" s="317"/>
      <c r="E260" s="317"/>
      <c r="F260" s="317"/>
      <c r="G260" s="317"/>
      <c r="H260" s="317"/>
      <c r="I260" s="317"/>
      <c r="J260" s="317"/>
      <c r="K260" s="95">
        <v>3041</v>
      </c>
      <c r="L260" s="95">
        <v>1055</v>
      </c>
      <c r="M260" s="95">
        <v>1721</v>
      </c>
      <c r="N260" s="95">
        <v>1564</v>
      </c>
      <c r="O260" s="95">
        <v>1512</v>
      </c>
      <c r="P260" s="95">
        <v>1916</v>
      </c>
      <c r="Q260" s="95">
        <v>2652</v>
      </c>
      <c r="R260" s="95">
        <v>1092</v>
      </c>
      <c r="S260" s="95">
        <v>896</v>
      </c>
      <c r="T260" s="95">
        <v>3185</v>
      </c>
      <c r="U260" s="94"/>
      <c r="V260" s="94"/>
      <c r="W260" s="94"/>
      <c r="X260" s="94"/>
      <c r="Y260" s="94"/>
      <c r="Z260" s="69">
        <f>SUM(K260:Y260)</f>
        <v>18634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257</v>
      </c>
      <c r="D261" s="317"/>
      <c r="E261" s="317"/>
      <c r="F261" s="317"/>
      <c r="G261" s="317"/>
      <c r="H261" s="317"/>
      <c r="I261" s="317"/>
      <c r="J261" s="317"/>
      <c r="K261" s="95">
        <v>197</v>
      </c>
      <c r="L261" s="95">
        <v>166</v>
      </c>
      <c r="M261" s="95">
        <v>375</v>
      </c>
      <c r="N261" s="95">
        <v>224</v>
      </c>
      <c r="O261" s="95">
        <v>340</v>
      </c>
      <c r="P261" s="95">
        <v>210</v>
      </c>
      <c r="Q261" s="95">
        <v>674</v>
      </c>
      <c r="R261" s="95">
        <v>179</v>
      </c>
      <c r="S261" s="95">
        <v>169</v>
      </c>
      <c r="T261" s="95">
        <v>286</v>
      </c>
      <c r="U261" s="94"/>
      <c r="V261" s="94"/>
      <c r="W261" s="94"/>
      <c r="X261" s="94"/>
      <c r="Y261" s="94"/>
      <c r="Z261" s="69">
        <f>SUM(K261:Y261)</f>
        <v>2820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207</v>
      </c>
      <c r="C262" s="317" t="s">
        <v>258</v>
      </c>
      <c r="D262" s="317"/>
      <c r="E262" s="317"/>
      <c r="F262" s="317"/>
      <c r="G262" s="317"/>
      <c r="H262" s="317"/>
      <c r="I262" s="317"/>
      <c r="J262" s="317"/>
      <c r="K262" s="95">
        <v>65</v>
      </c>
      <c r="L262" s="95">
        <v>102</v>
      </c>
      <c r="M262" s="95">
        <v>219</v>
      </c>
      <c r="N262" s="95">
        <v>115</v>
      </c>
      <c r="O262" s="95">
        <v>114</v>
      </c>
      <c r="P262" s="95">
        <v>112</v>
      </c>
      <c r="Q262" s="95">
        <v>131</v>
      </c>
      <c r="R262" s="95">
        <v>62</v>
      </c>
      <c r="S262" s="95">
        <v>97</v>
      </c>
      <c r="T262" s="95">
        <v>110</v>
      </c>
      <c r="U262" s="94"/>
      <c r="V262" s="94"/>
      <c r="W262" s="94"/>
      <c r="X262" s="94"/>
      <c r="Y262" s="94"/>
      <c r="Z262" s="69">
        <f>SUM(K262:Y262)</f>
        <v>1127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86"/>
      <c r="C263" s="318"/>
      <c r="D263" s="317"/>
      <c r="E263" s="317"/>
      <c r="F263" s="317"/>
      <c r="G263" s="317"/>
      <c r="H263" s="317"/>
      <c r="I263" s="317"/>
      <c r="J263" s="317"/>
      <c r="K263" s="86" t="s">
        <v>211</v>
      </c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86"/>
      <c r="C264" s="318"/>
      <c r="D264" s="317"/>
      <c r="E264" s="317"/>
      <c r="F264" s="317"/>
      <c r="G264" s="317"/>
      <c r="H264" s="317"/>
      <c r="I264" s="317"/>
      <c r="J264" s="317"/>
      <c r="K264" s="86" t="s">
        <v>211</v>
      </c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86"/>
      <c r="C265" s="318"/>
      <c r="D265" s="317"/>
      <c r="E265" s="317"/>
      <c r="F265" s="317"/>
      <c r="G265" s="317"/>
      <c r="H265" s="317"/>
      <c r="I265" s="317"/>
      <c r="J265" s="317"/>
      <c r="K265" s="86" t="s">
        <v>211</v>
      </c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86"/>
      <c r="C266" s="318"/>
      <c r="D266" s="317"/>
      <c r="E266" s="317"/>
      <c r="F266" s="317"/>
      <c r="G266" s="317"/>
      <c r="H266" s="317"/>
      <c r="I266" s="317"/>
      <c r="J266" s="317"/>
      <c r="K266" s="86" t="s">
        <v>211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211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211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211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316</v>
      </c>
      <c r="C270" s="297"/>
      <c r="D270" s="297"/>
      <c r="E270" s="297"/>
      <c r="F270" s="297"/>
      <c r="G270" s="297"/>
      <c r="H270" s="297"/>
      <c r="I270" s="297"/>
      <c r="J270" s="297"/>
      <c r="K270" s="70">
        <f t="shared" ref="K270:T270" si="27">SUM(K259:K269)</f>
        <v>4078</v>
      </c>
      <c r="L270" s="70">
        <f t="shared" si="27"/>
        <v>1883</v>
      </c>
      <c r="M270" s="70">
        <f t="shared" si="27"/>
        <v>3469</v>
      </c>
      <c r="N270" s="70">
        <f t="shared" si="27"/>
        <v>2953</v>
      </c>
      <c r="O270" s="70">
        <f t="shared" si="27"/>
        <v>2559</v>
      </c>
      <c r="P270" s="70">
        <f t="shared" si="27"/>
        <v>3036</v>
      </c>
      <c r="Q270" s="70">
        <f t="shared" si="27"/>
        <v>4524</v>
      </c>
      <c r="R270" s="70">
        <f t="shared" si="27"/>
        <v>1713</v>
      </c>
      <c r="S270" s="70">
        <f t="shared" si="27"/>
        <v>1700</v>
      </c>
      <c r="T270" s="70">
        <f t="shared" si="27"/>
        <v>4479</v>
      </c>
      <c r="U270" s="94"/>
      <c r="V270" s="94"/>
      <c r="W270" s="94"/>
      <c r="X270" s="94"/>
      <c r="Y270" s="94"/>
      <c r="Z270" s="70">
        <f>SUM(K270:Y270)</f>
        <v>30394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323</v>
      </c>
      <c r="C273" s="321"/>
      <c r="D273" s="322"/>
      <c r="E273" s="320" t="s">
        <v>324</v>
      </c>
      <c r="F273" s="321"/>
      <c r="G273" s="322"/>
      <c r="H273" s="320" t="s">
        <v>325</v>
      </c>
      <c r="I273" s="321"/>
      <c r="J273" s="322"/>
      <c r="K273" s="326" t="s">
        <v>326</v>
      </c>
      <c r="L273" s="328" t="s">
        <v>327</v>
      </c>
      <c r="M273" s="328" t="s">
        <v>328</v>
      </c>
      <c r="N273" s="330" t="s">
        <v>329</v>
      </c>
      <c r="O273" s="160" t="s">
        <v>323</v>
      </c>
      <c r="P273" s="161" t="s">
        <v>324</v>
      </c>
      <c r="Q273" s="162" t="s">
        <v>325</v>
      </c>
      <c r="R273" s="163" t="s">
        <v>326</v>
      </c>
      <c r="S273" s="62"/>
      <c r="T273" s="164" t="s">
        <v>327</v>
      </c>
      <c r="U273" s="62"/>
      <c r="V273" s="165" t="s">
        <v>328</v>
      </c>
      <c r="W273" s="62"/>
      <c r="X273" s="166" t="s">
        <v>329</v>
      </c>
      <c r="Y273" s="167" t="s">
        <v>330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331</v>
      </c>
      <c r="P274" s="169" t="s">
        <v>332</v>
      </c>
      <c r="Q274" s="170" t="s">
        <v>333</v>
      </c>
      <c r="R274" s="171" t="s">
        <v>334</v>
      </c>
      <c r="S274" s="63"/>
      <c r="T274" s="172" t="s">
        <v>335</v>
      </c>
      <c r="U274" s="63"/>
      <c r="V274" s="173" t="s">
        <v>336</v>
      </c>
      <c r="W274" s="63"/>
      <c r="X274" s="174" t="s">
        <v>337</v>
      </c>
      <c r="Y274" s="175" t="s">
        <v>338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306</v>
      </c>
      <c r="AH276" s="93" t="s">
        <v>320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291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319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291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306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307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10" t="s">
        <v>198</v>
      </c>
      <c r="S284" s="10" t="s">
        <v>200</v>
      </c>
      <c r="T284" s="10" t="s">
        <v>202</v>
      </c>
      <c r="U284" s="94"/>
      <c r="V284" s="94"/>
      <c r="W284" s="94"/>
      <c r="X284" s="94"/>
      <c r="Y284" s="94"/>
      <c r="Z284" s="15" t="s">
        <v>203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259</v>
      </c>
      <c r="C287" s="315" t="s">
        <v>260</v>
      </c>
      <c r="D287" s="315"/>
      <c r="E287" s="315"/>
      <c r="F287" s="315"/>
      <c r="G287" s="315"/>
      <c r="H287" s="315"/>
      <c r="I287" s="315"/>
      <c r="J287" s="316"/>
      <c r="K287" s="95">
        <v>288</v>
      </c>
      <c r="L287" s="95">
        <v>252</v>
      </c>
      <c r="M287" s="95">
        <v>506</v>
      </c>
      <c r="N287" s="95">
        <v>738</v>
      </c>
      <c r="O287" s="95">
        <v>119</v>
      </c>
      <c r="P287" s="95">
        <v>311</v>
      </c>
      <c r="Q287" s="95">
        <v>253</v>
      </c>
      <c r="R287" s="95">
        <v>145</v>
      </c>
      <c r="S287" s="95">
        <v>171</v>
      </c>
      <c r="T287" s="95">
        <v>894</v>
      </c>
      <c r="U287" s="94"/>
      <c r="V287" s="94"/>
      <c r="W287" s="94"/>
      <c r="X287" s="94"/>
      <c r="Y287" s="94"/>
      <c r="Z287" s="69">
        <f>SUM(K287:Y287)</f>
        <v>3677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261</v>
      </c>
      <c r="D288" s="317"/>
      <c r="E288" s="317"/>
      <c r="F288" s="317"/>
      <c r="G288" s="317"/>
      <c r="H288" s="317"/>
      <c r="I288" s="317"/>
      <c r="J288" s="317"/>
      <c r="K288" s="95">
        <v>726</v>
      </c>
      <c r="L288" s="95">
        <v>639</v>
      </c>
      <c r="M288" s="95">
        <v>917</v>
      </c>
      <c r="N288" s="95">
        <v>1662</v>
      </c>
      <c r="O288" s="95">
        <v>356</v>
      </c>
      <c r="P288" s="95">
        <v>977</v>
      </c>
      <c r="Q288" s="95">
        <v>793</v>
      </c>
      <c r="R288" s="95">
        <v>466</v>
      </c>
      <c r="S288" s="95">
        <v>366</v>
      </c>
      <c r="T288" s="95">
        <v>3267</v>
      </c>
      <c r="U288" s="94"/>
      <c r="V288" s="94"/>
      <c r="W288" s="94"/>
      <c r="X288" s="94"/>
      <c r="Y288" s="94"/>
      <c r="Z288" s="69">
        <f>SUM(K288:Y288)</f>
        <v>10169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262</v>
      </c>
      <c r="D289" s="317"/>
      <c r="E289" s="317"/>
      <c r="F289" s="317"/>
      <c r="G289" s="317"/>
      <c r="H289" s="317"/>
      <c r="I289" s="317"/>
      <c r="J289" s="317"/>
      <c r="K289" s="95">
        <v>112</v>
      </c>
      <c r="L289" s="95">
        <v>265</v>
      </c>
      <c r="M289" s="95">
        <v>198</v>
      </c>
      <c r="N289" s="95">
        <v>171</v>
      </c>
      <c r="O289" s="95">
        <v>502</v>
      </c>
      <c r="P289" s="95">
        <v>120</v>
      </c>
      <c r="Q289" s="95">
        <v>91</v>
      </c>
      <c r="R289" s="95">
        <v>107</v>
      </c>
      <c r="S289" s="95">
        <v>165</v>
      </c>
      <c r="T289" s="95">
        <v>262</v>
      </c>
      <c r="U289" s="94"/>
      <c r="V289" s="94"/>
      <c r="W289" s="94"/>
      <c r="X289" s="94"/>
      <c r="Y289" s="94"/>
      <c r="Z289" s="69">
        <f>SUM(K289:Y289)</f>
        <v>1993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207</v>
      </c>
      <c r="C290" s="317" t="s">
        <v>263</v>
      </c>
      <c r="D290" s="317"/>
      <c r="E290" s="317"/>
      <c r="F290" s="317"/>
      <c r="G290" s="317"/>
      <c r="H290" s="317"/>
      <c r="I290" s="317"/>
      <c r="J290" s="317"/>
      <c r="K290" s="95">
        <v>62</v>
      </c>
      <c r="L290" s="95">
        <v>60</v>
      </c>
      <c r="M290" s="95">
        <v>95</v>
      </c>
      <c r="N290" s="95">
        <v>362</v>
      </c>
      <c r="O290" s="95">
        <v>29</v>
      </c>
      <c r="P290" s="95">
        <v>71</v>
      </c>
      <c r="Q290" s="95">
        <v>66</v>
      </c>
      <c r="R290" s="95">
        <v>59</v>
      </c>
      <c r="S290" s="95">
        <v>55</v>
      </c>
      <c r="T290" s="95">
        <v>174</v>
      </c>
      <c r="U290" s="94"/>
      <c r="V290" s="94"/>
      <c r="W290" s="94"/>
      <c r="X290" s="94"/>
      <c r="Y290" s="94"/>
      <c r="Z290" s="69">
        <f>SUM(K290:Y290)</f>
        <v>1033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209</v>
      </c>
      <c r="C291" s="317" t="s">
        <v>264</v>
      </c>
      <c r="D291" s="317"/>
      <c r="E291" s="317"/>
      <c r="F291" s="317"/>
      <c r="G291" s="317"/>
      <c r="H291" s="317"/>
      <c r="I291" s="317"/>
      <c r="J291" s="317"/>
      <c r="K291" s="95">
        <v>42</v>
      </c>
      <c r="L291" s="95">
        <v>54</v>
      </c>
      <c r="M291" s="95">
        <v>126</v>
      </c>
      <c r="N291" s="95">
        <v>153</v>
      </c>
      <c r="O291" s="95">
        <v>57</v>
      </c>
      <c r="P291" s="95">
        <v>70</v>
      </c>
      <c r="Q291" s="95">
        <v>65</v>
      </c>
      <c r="R291" s="95">
        <v>43</v>
      </c>
      <c r="S291" s="95">
        <v>40</v>
      </c>
      <c r="T291" s="95">
        <v>237</v>
      </c>
      <c r="U291" s="94"/>
      <c r="V291" s="94"/>
      <c r="W291" s="94"/>
      <c r="X291" s="94"/>
      <c r="Y291" s="94"/>
      <c r="Z291" s="69">
        <f>SUM(K291:Y291)</f>
        <v>887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87"/>
      <c r="C292" s="318"/>
      <c r="D292" s="317"/>
      <c r="E292" s="317"/>
      <c r="F292" s="317"/>
      <c r="G292" s="317"/>
      <c r="H292" s="317"/>
      <c r="I292" s="317"/>
      <c r="J292" s="317"/>
      <c r="K292" s="87" t="s">
        <v>211</v>
      </c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87"/>
      <c r="C293" s="318"/>
      <c r="D293" s="317"/>
      <c r="E293" s="317"/>
      <c r="F293" s="317"/>
      <c r="G293" s="317"/>
      <c r="H293" s="317"/>
      <c r="I293" s="317"/>
      <c r="J293" s="317"/>
      <c r="K293" s="87" t="s">
        <v>211</v>
      </c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87"/>
      <c r="C294" s="318"/>
      <c r="D294" s="317"/>
      <c r="E294" s="317"/>
      <c r="F294" s="317"/>
      <c r="G294" s="317"/>
      <c r="H294" s="317"/>
      <c r="I294" s="317"/>
      <c r="J294" s="317"/>
      <c r="K294" s="87" t="s">
        <v>211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87"/>
      <c r="C295" s="318"/>
      <c r="D295" s="317"/>
      <c r="E295" s="317"/>
      <c r="F295" s="317"/>
      <c r="G295" s="317"/>
      <c r="H295" s="317"/>
      <c r="I295" s="317"/>
      <c r="J295" s="317"/>
      <c r="K295" s="87" t="s">
        <v>211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211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211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316</v>
      </c>
      <c r="C298" s="297"/>
      <c r="D298" s="297"/>
      <c r="E298" s="297"/>
      <c r="F298" s="297"/>
      <c r="G298" s="297"/>
      <c r="H298" s="297"/>
      <c r="I298" s="297"/>
      <c r="J298" s="297"/>
      <c r="K298" s="70">
        <f t="shared" ref="K298:T298" si="28">SUM(K287:K297)</f>
        <v>1230</v>
      </c>
      <c r="L298" s="70">
        <f t="shared" si="28"/>
        <v>1270</v>
      </c>
      <c r="M298" s="70">
        <f t="shared" si="28"/>
        <v>1842</v>
      </c>
      <c r="N298" s="70">
        <f t="shared" si="28"/>
        <v>3086</v>
      </c>
      <c r="O298" s="70">
        <f t="shared" si="28"/>
        <v>1063</v>
      </c>
      <c r="P298" s="70">
        <f t="shared" si="28"/>
        <v>1549</v>
      </c>
      <c r="Q298" s="70">
        <f t="shared" si="28"/>
        <v>1268</v>
      </c>
      <c r="R298" s="70">
        <f t="shared" si="28"/>
        <v>820</v>
      </c>
      <c r="S298" s="70">
        <f t="shared" si="28"/>
        <v>797</v>
      </c>
      <c r="T298" s="70">
        <f t="shared" si="28"/>
        <v>4834</v>
      </c>
      <c r="U298" s="94"/>
      <c r="V298" s="94"/>
      <c r="W298" s="94"/>
      <c r="X298" s="94"/>
      <c r="Y298" s="94"/>
      <c r="Z298" s="70">
        <f t="shared" ref="Z298:Z303" si="29">SUM(K298:Y298)</f>
        <v>17759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265</v>
      </c>
      <c r="C299" s="315" t="s">
        <v>266</v>
      </c>
      <c r="D299" s="315"/>
      <c r="E299" s="315"/>
      <c r="F299" s="315"/>
      <c r="G299" s="315"/>
      <c r="H299" s="315"/>
      <c r="I299" s="315"/>
      <c r="J299" s="316"/>
      <c r="K299" s="95">
        <v>551</v>
      </c>
      <c r="L299" s="95">
        <v>868</v>
      </c>
      <c r="M299" s="95">
        <v>1424</v>
      </c>
      <c r="N299" s="95">
        <v>1868</v>
      </c>
      <c r="O299" s="95">
        <v>490</v>
      </c>
      <c r="P299" s="95">
        <v>1197</v>
      </c>
      <c r="Q299" s="95">
        <v>1125</v>
      </c>
      <c r="R299" s="95">
        <v>654</v>
      </c>
      <c r="S299" s="95">
        <v>585</v>
      </c>
      <c r="T299" s="95">
        <v>2765</v>
      </c>
      <c r="U299" s="94"/>
      <c r="V299" s="94"/>
      <c r="W299" s="94"/>
      <c r="X299" s="94"/>
      <c r="Y299" s="94"/>
      <c r="Z299" s="69">
        <f t="shared" si="29"/>
        <v>11527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267</v>
      </c>
      <c r="D300" s="317"/>
      <c r="E300" s="317"/>
      <c r="F300" s="317"/>
      <c r="G300" s="317"/>
      <c r="H300" s="317"/>
      <c r="I300" s="317"/>
      <c r="J300" s="317"/>
      <c r="K300" s="95">
        <v>1120</v>
      </c>
      <c r="L300" s="95">
        <v>1748</v>
      </c>
      <c r="M300" s="95">
        <v>1789</v>
      </c>
      <c r="N300" s="95">
        <v>2890</v>
      </c>
      <c r="O300" s="95">
        <v>1020</v>
      </c>
      <c r="P300" s="95">
        <v>2500</v>
      </c>
      <c r="Q300" s="95">
        <v>2046</v>
      </c>
      <c r="R300" s="95">
        <v>1246</v>
      </c>
      <c r="S300" s="95">
        <v>1088</v>
      </c>
      <c r="T300" s="95">
        <v>6692</v>
      </c>
      <c r="U300" s="94"/>
      <c r="V300" s="94"/>
      <c r="W300" s="94"/>
      <c r="X300" s="94"/>
      <c r="Y300" s="94"/>
      <c r="Z300" s="69">
        <f t="shared" si="29"/>
        <v>22139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268</v>
      </c>
      <c r="D301" s="317"/>
      <c r="E301" s="317"/>
      <c r="F301" s="317"/>
      <c r="G301" s="317"/>
      <c r="H301" s="317"/>
      <c r="I301" s="317"/>
      <c r="J301" s="317"/>
      <c r="K301" s="95">
        <v>3359</v>
      </c>
      <c r="L301" s="95">
        <v>9417</v>
      </c>
      <c r="M301" s="95">
        <v>5283</v>
      </c>
      <c r="N301" s="95">
        <v>3964</v>
      </c>
      <c r="O301" s="95">
        <v>9424</v>
      </c>
      <c r="P301" s="95">
        <v>3136</v>
      </c>
      <c r="Q301" s="95">
        <v>5749</v>
      </c>
      <c r="R301" s="95">
        <v>1823</v>
      </c>
      <c r="S301" s="95">
        <v>2395</v>
      </c>
      <c r="T301" s="95">
        <v>10280</v>
      </c>
      <c r="U301" s="94"/>
      <c r="V301" s="94"/>
      <c r="W301" s="94"/>
      <c r="X301" s="94"/>
      <c r="Y301" s="94"/>
      <c r="Z301" s="69">
        <f t="shared" si="29"/>
        <v>54830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207</v>
      </c>
      <c r="C302" s="317" t="s">
        <v>269</v>
      </c>
      <c r="D302" s="317"/>
      <c r="E302" s="317"/>
      <c r="F302" s="317"/>
      <c r="G302" s="317"/>
      <c r="H302" s="317"/>
      <c r="I302" s="317"/>
      <c r="J302" s="317"/>
      <c r="K302" s="95">
        <v>1311</v>
      </c>
      <c r="L302" s="95">
        <v>2319</v>
      </c>
      <c r="M302" s="95">
        <v>751</v>
      </c>
      <c r="N302" s="95">
        <v>2800</v>
      </c>
      <c r="O302" s="95">
        <v>2333</v>
      </c>
      <c r="P302" s="95">
        <v>6534</v>
      </c>
      <c r="Q302" s="95">
        <v>749</v>
      </c>
      <c r="R302" s="95">
        <v>304</v>
      </c>
      <c r="S302" s="95">
        <v>2317</v>
      </c>
      <c r="T302" s="95">
        <v>6684</v>
      </c>
      <c r="U302" s="94"/>
      <c r="V302" s="94"/>
      <c r="W302" s="94"/>
      <c r="X302" s="94"/>
      <c r="Y302" s="94"/>
      <c r="Z302" s="69">
        <f t="shared" si="29"/>
        <v>26102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209</v>
      </c>
      <c r="C303" s="317" t="s">
        <v>270</v>
      </c>
      <c r="D303" s="317"/>
      <c r="E303" s="317"/>
      <c r="F303" s="317"/>
      <c r="G303" s="317"/>
      <c r="H303" s="317"/>
      <c r="I303" s="317"/>
      <c r="J303" s="317"/>
      <c r="K303" s="95">
        <v>265</v>
      </c>
      <c r="L303" s="95">
        <v>239</v>
      </c>
      <c r="M303" s="95">
        <v>403</v>
      </c>
      <c r="N303" s="95">
        <v>3598</v>
      </c>
      <c r="O303" s="95">
        <v>527</v>
      </c>
      <c r="P303" s="95">
        <v>284</v>
      </c>
      <c r="Q303" s="95">
        <v>347</v>
      </c>
      <c r="R303" s="95">
        <v>216</v>
      </c>
      <c r="S303" s="95">
        <v>118</v>
      </c>
      <c r="T303" s="95">
        <v>1395</v>
      </c>
      <c r="U303" s="94"/>
      <c r="V303" s="94"/>
      <c r="W303" s="94"/>
      <c r="X303" s="94"/>
      <c r="Y303" s="94"/>
      <c r="Z303" s="69">
        <f t="shared" si="29"/>
        <v>7392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88"/>
      <c r="C304" s="318"/>
      <c r="D304" s="317"/>
      <c r="E304" s="317"/>
      <c r="F304" s="317"/>
      <c r="G304" s="317"/>
      <c r="H304" s="317"/>
      <c r="I304" s="317"/>
      <c r="J304" s="317"/>
      <c r="K304" s="88" t="s">
        <v>211</v>
      </c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88"/>
      <c r="C305" s="318"/>
      <c r="D305" s="317"/>
      <c r="E305" s="317"/>
      <c r="F305" s="317"/>
      <c r="G305" s="317"/>
      <c r="H305" s="317"/>
      <c r="I305" s="317"/>
      <c r="J305" s="317"/>
      <c r="K305" s="88" t="s">
        <v>211</v>
      </c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88"/>
      <c r="C306" s="318"/>
      <c r="D306" s="317"/>
      <c r="E306" s="317"/>
      <c r="F306" s="317"/>
      <c r="G306" s="317"/>
      <c r="H306" s="317"/>
      <c r="I306" s="317"/>
      <c r="J306" s="317"/>
      <c r="K306" s="88" t="s">
        <v>211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88"/>
      <c r="C307" s="318"/>
      <c r="D307" s="317"/>
      <c r="E307" s="317"/>
      <c r="F307" s="317"/>
      <c r="G307" s="317"/>
      <c r="H307" s="317"/>
      <c r="I307" s="317"/>
      <c r="J307" s="317"/>
      <c r="K307" s="88" t="s">
        <v>211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211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211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316</v>
      </c>
      <c r="C310" s="297"/>
      <c r="D310" s="297"/>
      <c r="E310" s="297"/>
      <c r="F310" s="297"/>
      <c r="G310" s="297"/>
      <c r="H310" s="297"/>
      <c r="I310" s="297"/>
      <c r="J310" s="297"/>
      <c r="K310" s="70">
        <f t="shared" ref="K310:T310" si="30">SUM(K299:K309)</f>
        <v>6606</v>
      </c>
      <c r="L310" s="70">
        <f t="shared" si="30"/>
        <v>14591</v>
      </c>
      <c r="M310" s="70">
        <f t="shared" si="30"/>
        <v>9650</v>
      </c>
      <c r="N310" s="70">
        <f t="shared" si="30"/>
        <v>15120</v>
      </c>
      <c r="O310" s="70">
        <f t="shared" si="30"/>
        <v>13794</v>
      </c>
      <c r="P310" s="70">
        <f t="shared" si="30"/>
        <v>13651</v>
      </c>
      <c r="Q310" s="70">
        <f t="shared" si="30"/>
        <v>10016</v>
      </c>
      <c r="R310" s="70">
        <f t="shared" si="30"/>
        <v>4243</v>
      </c>
      <c r="S310" s="70">
        <f t="shared" si="30"/>
        <v>6503</v>
      </c>
      <c r="T310" s="70">
        <f t="shared" si="30"/>
        <v>27816</v>
      </c>
      <c r="U310" s="94"/>
      <c r="V310" s="94"/>
      <c r="W310" s="94"/>
      <c r="X310" s="94"/>
      <c r="Y310" s="94"/>
      <c r="Z310" s="70">
        <f>SUM(K310:Y310)</f>
        <v>121990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323</v>
      </c>
      <c r="C313" s="321"/>
      <c r="D313" s="322"/>
      <c r="E313" s="320" t="s">
        <v>324</v>
      </c>
      <c r="F313" s="321"/>
      <c r="G313" s="322"/>
      <c r="H313" s="320" t="s">
        <v>325</v>
      </c>
      <c r="I313" s="321"/>
      <c r="J313" s="322"/>
      <c r="K313" s="326" t="s">
        <v>326</v>
      </c>
      <c r="L313" s="328" t="s">
        <v>327</v>
      </c>
      <c r="M313" s="328" t="s">
        <v>328</v>
      </c>
      <c r="N313" s="330" t="s">
        <v>329</v>
      </c>
      <c r="O313" s="176" t="s">
        <v>323</v>
      </c>
      <c r="P313" s="177" t="s">
        <v>324</v>
      </c>
      <c r="Q313" s="178" t="s">
        <v>325</v>
      </c>
      <c r="R313" s="179" t="s">
        <v>326</v>
      </c>
      <c r="S313" s="62"/>
      <c r="T313" s="180" t="s">
        <v>327</v>
      </c>
      <c r="U313" s="62"/>
      <c r="V313" s="181" t="s">
        <v>328</v>
      </c>
      <c r="W313" s="62"/>
      <c r="X313" s="182" t="s">
        <v>329</v>
      </c>
      <c r="Y313" s="183" t="s">
        <v>330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331</v>
      </c>
      <c r="P314" s="185" t="s">
        <v>332</v>
      </c>
      <c r="Q314" s="186" t="s">
        <v>333</v>
      </c>
      <c r="R314" s="187" t="s">
        <v>334</v>
      </c>
      <c r="S314" s="63"/>
      <c r="T314" s="188" t="s">
        <v>335</v>
      </c>
      <c r="U314" s="63"/>
      <c r="V314" s="189" t="s">
        <v>336</v>
      </c>
      <c r="W314" s="63"/>
      <c r="X314" s="190" t="s">
        <v>337</v>
      </c>
      <c r="Y314" s="191" t="s">
        <v>338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308</v>
      </c>
      <c r="AH316" s="93" t="s">
        <v>320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291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319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291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308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309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10" t="s">
        <v>198</v>
      </c>
      <c r="S324" s="10" t="s">
        <v>200</v>
      </c>
      <c r="T324" s="10" t="s">
        <v>202</v>
      </c>
      <c r="U324" s="94"/>
      <c r="V324" s="94"/>
      <c r="W324" s="94"/>
      <c r="X324" s="94"/>
      <c r="Y324" s="94"/>
      <c r="Z324" s="15" t="s">
        <v>203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271</v>
      </c>
      <c r="C327" s="315" t="s">
        <v>272</v>
      </c>
      <c r="D327" s="315"/>
      <c r="E327" s="315"/>
      <c r="F327" s="315"/>
      <c r="G327" s="315"/>
      <c r="H327" s="315"/>
      <c r="I327" s="315"/>
      <c r="J327" s="316"/>
      <c r="K327" s="95">
        <v>544</v>
      </c>
      <c r="L327" s="95">
        <v>349</v>
      </c>
      <c r="M327" s="95">
        <v>732</v>
      </c>
      <c r="N327" s="95">
        <v>851</v>
      </c>
      <c r="O327" s="95">
        <v>232</v>
      </c>
      <c r="P327" s="95">
        <v>134</v>
      </c>
      <c r="Q327" s="95">
        <v>572</v>
      </c>
      <c r="R327" s="95">
        <v>307</v>
      </c>
      <c r="S327" s="95">
        <v>409</v>
      </c>
      <c r="T327" s="95">
        <v>751</v>
      </c>
      <c r="U327" s="94"/>
      <c r="V327" s="94"/>
      <c r="W327" s="94"/>
      <c r="X327" s="94"/>
      <c r="Y327" s="94"/>
      <c r="Z327" s="69">
        <f>SUM(K327:Y327)</f>
        <v>4881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273</v>
      </c>
      <c r="D328" s="317"/>
      <c r="E328" s="317"/>
      <c r="F328" s="317"/>
      <c r="G328" s="317"/>
      <c r="H328" s="317"/>
      <c r="I328" s="317"/>
      <c r="J328" s="317"/>
      <c r="K328" s="95">
        <v>601</v>
      </c>
      <c r="L328" s="95">
        <v>1729</v>
      </c>
      <c r="M328" s="95">
        <v>1082</v>
      </c>
      <c r="N328" s="95">
        <v>759</v>
      </c>
      <c r="O328" s="95">
        <v>425</v>
      </c>
      <c r="P328" s="95">
        <v>247</v>
      </c>
      <c r="Q328" s="95">
        <v>650</v>
      </c>
      <c r="R328" s="95">
        <v>736</v>
      </c>
      <c r="S328" s="95">
        <v>735</v>
      </c>
      <c r="T328" s="95">
        <v>1048</v>
      </c>
      <c r="U328" s="94"/>
      <c r="V328" s="94"/>
      <c r="W328" s="94"/>
      <c r="X328" s="94"/>
      <c r="Y328" s="94"/>
      <c r="Z328" s="69">
        <f>SUM(K328:Y328)</f>
        <v>8012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274</v>
      </c>
      <c r="D329" s="317"/>
      <c r="E329" s="317"/>
      <c r="F329" s="317"/>
      <c r="G329" s="317"/>
      <c r="H329" s="317"/>
      <c r="I329" s="317"/>
      <c r="J329" s="317"/>
      <c r="K329" s="95">
        <v>92</v>
      </c>
      <c r="L329" s="95">
        <v>315</v>
      </c>
      <c r="M329" s="95">
        <v>218</v>
      </c>
      <c r="N329" s="95">
        <v>305</v>
      </c>
      <c r="O329" s="95">
        <v>452</v>
      </c>
      <c r="P329" s="95">
        <v>75</v>
      </c>
      <c r="Q329" s="95">
        <v>194</v>
      </c>
      <c r="R329" s="95">
        <v>114</v>
      </c>
      <c r="S329" s="95">
        <v>151</v>
      </c>
      <c r="T329" s="95">
        <v>392</v>
      </c>
      <c r="U329" s="94"/>
      <c r="V329" s="94"/>
      <c r="W329" s="94"/>
      <c r="X329" s="94"/>
      <c r="Y329" s="94"/>
      <c r="Z329" s="69">
        <f>SUM(K329:Y329)</f>
        <v>2308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207</v>
      </c>
      <c r="C330" s="317" t="s">
        <v>275</v>
      </c>
      <c r="D330" s="317"/>
      <c r="E330" s="317"/>
      <c r="F330" s="317"/>
      <c r="G330" s="317"/>
      <c r="H330" s="317"/>
      <c r="I330" s="317"/>
      <c r="J330" s="317"/>
      <c r="K330" s="95">
        <v>112</v>
      </c>
      <c r="L330" s="95">
        <v>86</v>
      </c>
      <c r="M330" s="95">
        <v>128</v>
      </c>
      <c r="N330" s="95">
        <v>189</v>
      </c>
      <c r="O330" s="95">
        <v>103</v>
      </c>
      <c r="P330" s="95">
        <v>64</v>
      </c>
      <c r="Q330" s="95">
        <v>177</v>
      </c>
      <c r="R330" s="95">
        <v>80</v>
      </c>
      <c r="S330" s="95">
        <v>64</v>
      </c>
      <c r="T330" s="95">
        <v>188</v>
      </c>
      <c r="U330" s="94"/>
      <c r="V330" s="94"/>
      <c r="W330" s="94"/>
      <c r="X330" s="94"/>
      <c r="Y330" s="94"/>
      <c r="Z330" s="69">
        <f>SUM(K330:Y330)</f>
        <v>1191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89"/>
      <c r="C331" s="318"/>
      <c r="D331" s="317"/>
      <c r="E331" s="317"/>
      <c r="F331" s="317"/>
      <c r="G331" s="317"/>
      <c r="H331" s="317"/>
      <c r="I331" s="317"/>
      <c r="J331" s="317"/>
      <c r="K331" s="89" t="s">
        <v>211</v>
      </c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89"/>
      <c r="C332" s="318"/>
      <c r="D332" s="317"/>
      <c r="E332" s="317"/>
      <c r="F332" s="317"/>
      <c r="G332" s="317"/>
      <c r="H332" s="317"/>
      <c r="I332" s="317"/>
      <c r="J332" s="317"/>
      <c r="K332" s="89" t="s">
        <v>211</v>
      </c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89"/>
      <c r="C333" s="318"/>
      <c r="D333" s="317"/>
      <c r="E333" s="317"/>
      <c r="F333" s="317"/>
      <c r="G333" s="317"/>
      <c r="H333" s="317"/>
      <c r="I333" s="317"/>
      <c r="J333" s="317"/>
      <c r="K333" s="89" t="s">
        <v>211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211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211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211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211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316</v>
      </c>
      <c r="C338" s="297"/>
      <c r="D338" s="297"/>
      <c r="E338" s="297"/>
      <c r="F338" s="297"/>
      <c r="G338" s="297"/>
      <c r="H338" s="297"/>
      <c r="I338" s="297"/>
      <c r="J338" s="297"/>
      <c r="K338" s="70">
        <f t="shared" ref="K338:T338" si="31">SUM(K327:K337)</f>
        <v>1349</v>
      </c>
      <c r="L338" s="70">
        <f t="shared" si="31"/>
        <v>2479</v>
      </c>
      <c r="M338" s="70">
        <f t="shared" si="31"/>
        <v>2160</v>
      </c>
      <c r="N338" s="70">
        <f t="shared" si="31"/>
        <v>2104</v>
      </c>
      <c r="O338" s="70">
        <f t="shared" si="31"/>
        <v>1212</v>
      </c>
      <c r="P338" s="70">
        <f t="shared" si="31"/>
        <v>520</v>
      </c>
      <c r="Q338" s="70">
        <f t="shared" si="31"/>
        <v>1593</v>
      </c>
      <c r="R338" s="70">
        <f t="shared" si="31"/>
        <v>1237</v>
      </c>
      <c r="S338" s="70">
        <f t="shared" si="31"/>
        <v>1359</v>
      </c>
      <c r="T338" s="70">
        <f t="shared" si="31"/>
        <v>2379</v>
      </c>
      <c r="U338" s="94"/>
      <c r="V338" s="94"/>
      <c r="W338" s="94"/>
      <c r="X338" s="94"/>
      <c r="Y338" s="94"/>
      <c r="Z338" s="70">
        <f t="shared" ref="Z338:Z343" si="32">SUM(K338:Y338)</f>
        <v>16392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276</v>
      </c>
      <c r="C339" s="315" t="s">
        <v>277</v>
      </c>
      <c r="D339" s="315"/>
      <c r="E339" s="315"/>
      <c r="F339" s="315"/>
      <c r="G339" s="315"/>
      <c r="H339" s="315"/>
      <c r="I339" s="315"/>
      <c r="J339" s="316"/>
      <c r="K339" s="95">
        <v>552</v>
      </c>
      <c r="L339" s="95">
        <v>862</v>
      </c>
      <c r="M339" s="95">
        <v>2543</v>
      </c>
      <c r="N339" s="95">
        <v>1180</v>
      </c>
      <c r="O339" s="95">
        <v>494</v>
      </c>
      <c r="P339" s="95">
        <v>1376</v>
      </c>
      <c r="Q339" s="95">
        <v>1671</v>
      </c>
      <c r="R339" s="95">
        <v>566</v>
      </c>
      <c r="S339" s="95">
        <v>1127</v>
      </c>
      <c r="T339" s="95">
        <v>1954</v>
      </c>
      <c r="U339" s="94"/>
      <c r="V339" s="94"/>
      <c r="W339" s="94"/>
      <c r="X339" s="94"/>
      <c r="Y339" s="94"/>
      <c r="Z339" s="69">
        <f t="shared" si="32"/>
        <v>12325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278</v>
      </c>
      <c r="D340" s="317"/>
      <c r="E340" s="317"/>
      <c r="F340" s="317"/>
      <c r="G340" s="317"/>
      <c r="H340" s="317"/>
      <c r="I340" s="317"/>
      <c r="J340" s="317"/>
      <c r="K340" s="95">
        <v>524</v>
      </c>
      <c r="L340" s="95">
        <v>1242</v>
      </c>
      <c r="M340" s="95">
        <v>2745</v>
      </c>
      <c r="N340" s="95">
        <v>938</v>
      </c>
      <c r="O340" s="95">
        <v>5585</v>
      </c>
      <c r="P340" s="95">
        <v>1965</v>
      </c>
      <c r="Q340" s="95">
        <v>1861</v>
      </c>
      <c r="R340" s="95">
        <v>731</v>
      </c>
      <c r="S340" s="95">
        <v>1233</v>
      </c>
      <c r="T340" s="95">
        <v>2116</v>
      </c>
      <c r="U340" s="94"/>
      <c r="V340" s="94"/>
      <c r="W340" s="94"/>
      <c r="X340" s="94"/>
      <c r="Y340" s="94"/>
      <c r="Z340" s="69">
        <f t="shared" si="32"/>
        <v>18940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279</v>
      </c>
      <c r="D341" s="317"/>
      <c r="E341" s="317"/>
      <c r="F341" s="317"/>
      <c r="G341" s="317"/>
      <c r="H341" s="317"/>
      <c r="I341" s="317"/>
      <c r="J341" s="317"/>
      <c r="K341" s="95">
        <v>140</v>
      </c>
      <c r="L341" s="95">
        <v>298</v>
      </c>
      <c r="M341" s="95">
        <v>707</v>
      </c>
      <c r="N341" s="95">
        <v>301</v>
      </c>
      <c r="O341" s="95">
        <v>162</v>
      </c>
      <c r="P341" s="95">
        <v>320</v>
      </c>
      <c r="Q341" s="95">
        <v>517</v>
      </c>
      <c r="R341" s="95">
        <v>199</v>
      </c>
      <c r="S341" s="95">
        <v>223</v>
      </c>
      <c r="T341" s="95">
        <v>472</v>
      </c>
      <c r="U341" s="94"/>
      <c r="V341" s="94"/>
      <c r="W341" s="94"/>
      <c r="X341" s="94"/>
      <c r="Y341" s="94"/>
      <c r="Z341" s="69">
        <f t="shared" si="32"/>
        <v>3339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207</v>
      </c>
      <c r="C342" s="317" t="s">
        <v>280</v>
      </c>
      <c r="D342" s="317"/>
      <c r="E342" s="317"/>
      <c r="F342" s="317"/>
      <c r="G342" s="317"/>
      <c r="H342" s="317"/>
      <c r="I342" s="317"/>
      <c r="J342" s="317"/>
      <c r="K342" s="95">
        <v>46</v>
      </c>
      <c r="L342" s="95">
        <v>111</v>
      </c>
      <c r="M342" s="95">
        <v>293</v>
      </c>
      <c r="N342" s="95">
        <v>95</v>
      </c>
      <c r="O342" s="95">
        <v>31</v>
      </c>
      <c r="P342" s="95">
        <v>501</v>
      </c>
      <c r="Q342" s="95">
        <v>139</v>
      </c>
      <c r="R342" s="95">
        <v>84</v>
      </c>
      <c r="S342" s="95">
        <v>106</v>
      </c>
      <c r="T342" s="95">
        <v>399</v>
      </c>
      <c r="U342" s="94"/>
      <c r="V342" s="94"/>
      <c r="W342" s="94"/>
      <c r="X342" s="94"/>
      <c r="Y342" s="94"/>
      <c r="Z342" s="69">
        <f t="shared" si="32"/>
        <v>1805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209</v>
      </c>
      <c r="C343" s="317" t="s">
        <v>281</v>
      </c>
      <c r="D343" s="317"/>
      <c r="E343" s="317"/>
      <c r="F343" s="317"/>
      <c r="G343" s="317"/>
      <c r="H343" s="317"/>
      <c r="I343" s="317"/>
      <c r="J343" s="317"/>
      <c r="K343" s="95">
        <v>74</v>
      </c>
      <c r="L343" s="95">
        <v>129</v>
      </c>
      <c r="M343" s="95">
        <v>467</v>
      </c>
      <c r="N343" s="95">
        <v>124</v>
      </c>
      <c r="O343" s="95">
        <v>50</v>
      </c>
      <c r="P343" s="95">
        <v>216</v>
      </c>
      <c r="Q343" s="95">
        <v>247</v>
      </c>
      <c r="R343" s="95">
        <v>162</v>
      </c>
      <c r="S343" s="95">
        <v>174</v>
      </c>
      <c r="T343" s="95">
        <v>374</v>
      </c>
      <c r="U343" s="94"/>
      <c r="V343" s="94"/>
      <c r="W343" s="94"/>
      <c r="X343" s="94"/>
      <c r="Y343" s="94"/>
      <c r="Z343" s="69">
        <f t="shared" si="32"/>
        <v>2017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90"/>
      <c r="C344" s="318"/>
      <c r="D344" s="317"/>
      <c r="E344" s="317"/>
      <c r="F344" s="317"/>
      <c r="G344" s="317"/>
      <c r="H344" s="317"/>
      <c r="I344" s="317"/>
      <c r="J344" s="317"/>
      <c r="K344" s="90" t="s">
        <v>211</v>
      </c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90"/>
      <c r="C345" s="318"/>
      <c r="D345" s="317"/>
      <c r="E345" s="317"/>
      <c r="F345" s="317"/>
      <c r="G345" s="317"/>
      <c r="H345" s="317"/>
      <c r="I345" s="317"/>
      <c r="J345" s="317"/>
      <c r="K345" s="90" t="s">
        <v>211</v>
      </c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90"/>
      <c r="C346" s="318"/>
      <c r="D346" s="317"/>
      <c r="E346" s="317"/>
      <c r="F346" s="317"/>
      <c r="G346" s="317"/>
      <c r="H346" s="317"/>
      <c r="I346" s="317"/>
      <c r="J346" s="317"/>
      <c r="K346" s="90" t="s">
        <v>211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90"/>
      <c r="C347" s="318"/>
      <c r="D347" s="317"/>
      <c r="E347" s="317"/>
      <c r="F347" s="317"/>
      <c r="G347" s="317"/>
      <c r="H347" s="317"/>
      <c r="I347" s="317"/>
      <c r="J347" s="317"/>
      <c r="K347" s="90" t="s">
        <v>211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211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211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316</v>
      </c>
      <c r="C350" s="297"/>
      <c r="D350" s="297"/>
      <c r="E350" s="297"/>
      <c r="F350" s="297"/>
      <c r="G350" s="297"/>
      <c r="H350" s="297"/>
      <c r="I350" s="297"/>
      <c r="J350" s="297"/>
      <c r="K350" s="70">
        <f t="shared" ref="K350:T350" si="33">SUM(K339:K349)</f>
        <v>1336</v>
      </c>
      <c r="L350" s="70">
        <f t="shared" si="33"/>
        <v>2642</v>
      </c>
      <c r="M350" s="70">
        <f t="shared" si="33"/>
        <v>6755</v>
      </c>
      <c r="N350" s="70">
        <f t="shared" si="33"/>
        <v>2638</v>
      </c>
      <c r="O350" s="70">
        <f t="shared" si="33"/>
        <v>6322</v>
      </c>
      <c r="P350" s="70">
        <f t="shared" si="33"/>
        <v>4378</v>
      </c>
      <c r="Q350" s="70">
        <f t="shared" si="33"/>
        <v>4435</v>
      </c>
      <c r="R350" s="70">
        <f t="shared" si="33"/>
        <v>1742</v>
      </c>
      <c r="S350" s="70">
        <f t="shared" si="33"/>
        <v>2863</v>
      </c>
      <c r="T350" s="70">
        <f t="shared" si="33"/>
        <v>5315</v>
      </c>
      <c r="U350" s="94"/>
      <c r="V350" s="94"/>
      <c r="W350" s="94"/>
      <c r="X350" s="94"/>
      <c r="Y350" s="94"/>
      <c r="Z350" s="70">
        <f>SUM(K350:Y350)</f>
        <v>38426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323</v>
      </c>
      <c r="C353" s="321"/>
      <c r="D353" s="322"/>
      <c r="E353" s="320" t="s">
        <v>324</v>
      </c>
      <c r="F353" s="321"/>
      <c r="G353" s="322"/>
      <c r="H353" s="320" t="s">
        <v>325</v>
      </c>
      <c r="I353" s="321"/>
      <c r="J353" s="322"/>
      <c r="K353" s="326" t="s">
        <v>326</v>
      </c>
      <c r="L353" s="328" t="s">
        <v>327</v>
      </c>
      <c r="M353" s="328" t="s">
        <v>328</v>
      </c>
      <c r="N353" s="330" t="s">
        <v>329</v>
      </c>
      <c r="O353" s="192" t="s">
        <v>323</v>
      </c>
      <c r="P353" s="193" t="s">
        <v>324</v>
      </c>
      <c r="Q353" s="194" t="s">
        <v>325</v>
      </c>
      <c r="R353" s="195" t="s">
        <v>326</v>
      </c>
      <c r="S353" s="62"/>
      <c r="T353" s="196" t="s">
        <v>327</v>
      </c>
      <c r="U353" s="62"/>
      <c r="V353" s="197" t="s">
        <v>328</v>
      </c>
      <c r="W353" s="62"/>
      <c r="X353" s="198" t="s">
        <v>329</v>
      </c>
      <c r="Y353" s="199" t="s">
        <v>330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331</v>
      </c>
      <c r="P354" s="201" t="s">
        <v>332</v>
      </c>
      <c r="Q354" s="202" t="s">
        <v>333</v>
      </c>
      <c r="R354" s="203" t="s">
        <v>334</v>
      </c>
      <c r="S354" s="63"/>
      <c r="T354" s="204" t="s">
        <v>335</v>
      </c>
      <c r="U354" s="63"/>
      <c r="V354" s="205" t="s">
        <v>336</v>
      </c>
      <c r="W354" s="63"/>
      <c r="X354" s="206" t="s">
        <v>337</v>
      </c>
      <c r="Y354" s="207" t="s">
        <v>338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310</v>
      </c>
      <c r="AH356" s="93" t="s">
        <v>320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291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319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291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310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311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10" t="s">
        <v>198</v>
      </c>
      <c r="S364" s="10" t="s">
        <v>200</v>
      </c>
      <c r="T364" s="10" t="s">
        <v>202</v>
      </c>
      <c r="U364" s="94"/>
      <c r="V364" s="94"/>
      <c r="W364" s="94"/>
      <c r="X364" s="94"/>
      <c r="Y364" s="94"/>
      <c r="Z364" s="15" t="s">
        <v>203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282</v>
      </c>
      <c r="C367" s="315" t="s">
        <v>283</v>
      </c>
      <c r="D367" s="315"/>
      <c r="E367" s="315"/>
      <c r="F367" s="315"/>
      <c r="G367" s="315"/>
      <c r="H367" s="315"/>
      <c r="I367" s="315"/>
      <c r="J367" s="316"/>
      <c r="K367" s="95">
        <v>509</v>
      </c>
      <c r="L367" s="95">
        <v>178</v>
      </c>
      <c r="M367" s="95">
        <v>299</v>
      </c>
      <c r="N367" s="95">
        <v>781</v>
      </c>
      <c r="O367" s="95">
        <v>371</v>
      </c>
      <c r="P367" s="95">
        <v>247</v>
      </c>
      <c r="Q367" s="95">
        <v>167</v>
      </c>
      <c r="R367" s="95">
        <v>214</v>
      </c>
      <c r="S367" s="95">
        <v>108</v>
      </c>
      <c r="T367" s="95">
        <v>469</v>
      </c>
      <c r="U367" s="94"/>
      <c r="V367" s="94"/>
      <c r="W367" s="94"/>
      <c r="X367" s="94"/>
      <c r="Y367" s="94"/>
      <c r="Z367" s="69">
        <f>SUM(K367:Y367)</f>
        <v>3343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284</v>
      </c>
      <c r="D368" s="317"/>
      <c r="E368" s="317"/>
      <c r="F368" s="317"/>
      <c r="G368" s="317"/>
      <c r="H368" s="317"/>
      <c r="I368" s="317"/>
      <c r="J368" s="317"/>
      <c r="K368" s="95">
        <v>404</v>
      </c>
      <c r="L368" s="95">
        <v>251</v>
      </c>
      <c r="M368" s="95">
        <v>271</v>
      </c>
      <c r="N368" s="95">
        <v>529</v>
      </c>
      <c r="O368" s="95">
        <v>441</v>
      </c>
      <c r="P368" s="95">
        <v>258</v>
      </c>
      <c r="Q368" s="95">
        <v>186</v>
      </c>
      <c r="R368" s="95">
        <v>195</v>
      </c>
      <c r="S368" s="95">
        <v>130</v>
      </c>
      <c r="T368" s="95">
        <v>769</v>
      </c>
      <c r="U368" s="94"/>
      <c r="V368" s="94"/>
      <c r="W368" s="94"/>
      <c r="X368" s="94"/>
      <c r="Y368" s="94"/>
      <c r="Z368" s="69">
        <f>SUM(K368:Y368)</f>
        <v>3434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285</v>
      </c>
      <c r="D369" s="317"/>
      <c r="E369" s="317"/>
      <c r="F369" s="317"/>
      <c r="G369" s="317"/>
      <c r="H369" s="317"/>
      <c r="I369" s="317"/>
      <c r="J369" s="317"/>
      <c r="K369" s="95">
        <v>95</v>
      </c>
      <c r="L369" s="95">
        <v>69</v>
      </c>
      <c r="M369" s="95">
        <v>93</v>
      </c>
      <c r="N369" s="95">
        <v>139</v>
      </c>
      <c r="O369" s="95">
        <v>84</v>
      </c>
      <c r="P369" s="95">
        <v>96</v>
      </c>
      <c r="Q369" s="95">
        <v>74</v>
      </c>
      <c r="R369" s="95">
        <v>106</v>
      </c>
      <c r="S369" s="95">
        <v>73</v>
      </c>
      <c r="T369" s="95">
        <v>238</v>
      </c>
      <c r="U369" s="94"/>
      <c r="V369" s="94"/>
      <c r="W369" s="94"/>
      <c r="X369" s="94"/>
      <c r="Y369" s="94"/>
      <c r="Z369" s="69">
        <f>SUM(K369:Y369)</f>
        <v>1067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207</v>
      </c>
      <c r="C370" s="317" t="s">
        <v>286</v>
      </c>
      <c r="D370" s="317"/>
      <c r="E370" s="317"/>
      <c r="F370" s="317"/>
      <c r="G370" s="317"/>
      <c r="H370" s="317"/>
      <c r="I370" s="317"/>
      <c r="J370" s="317"/>
      <c r="K370" s="95">
        <v>25</v>
      </c>
      <c r="L370" s="95">
        <v>27</v>
      </c>
      <c r="M370" s="95">
        <v>40</v>
      </c>
      <c r="N370" s="95">
        <v>52</v>
      </c>
      <c r="O370" s="95">
        <v>46</v>
      </c>
      <c r="P370" s="95">
        <v>27</v>
      </c>
      <c r="Q370" s="95">
        <v>23</v>
      </c>
      <c r="R370" s="95">
        <v>48</v>
      </c>
      <c r="S370" s="95">
        <v>18</v>
      </c>
      <c r="T370" s="95">
        <v>60</v>
      </c>
      <c r="U370" s="94"/>
      <c r="V370" s="94"/>
      <c r="W370" s="94"/>
      <c r="X370" s="94"/>
      <c r="Y370" s="94"/>
      <c r="Z370" s="69">
        <f>SUM(K370:Y370)</f>
        <v>366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91"/>
      <c r="C371" s="318"/>
      <c r="D371" s="317"/>
      <c r="E371" s="317"/>
      <c r="F371" s="317"/>
      <c r="G371" s="317"/>
      <c r="H371" s="317"/>
      <c r="I371" s="317"/>
      <c r="J371" s="317"/>
      <c r="K371" s="91" t="s">
        <v>211</v>
      </c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91"/>
      <c r="C372" s="318"/>
      <c r="D372" s="317"/>
      <c r="E372" s="317"/>
      <c r="F372" s="317"/>
      <c r="G372" s="317"/>
      <c r="H372" s="317"/>
      <c r="I372" s="317"/>
      <c r="J372" s="317"/>
      <c r="K372" s="91" t="s">
        <v>211</v>
      </c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91"/>
      <c r="C373" s="318"/>
      <c r="D373" s="317"/>
      <c r="E373" s="317"/>
      <c r="F373" s="317"/>
      <c r="G373" s="317"/>
      <c r="H373" s="317"/>
      <c r="I373" s="317"/>
      <c r="J373" s="317"/>
      <c r="K373" s="91" t="s">
        <v>211</v>
      </c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211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211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211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211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316</v>
      </c>
      <c r="C378" s="297"/>
      <c r="D378" s="297"/>
      <c r="E378" s="297"/>
      <c r="F378" s="297"/>
      <c r="G378" s="297"/>
      <c r="H378" s="297"/>
      <c r="I378" s="297"/>
      <c r="J378" s="297"/>
      <c r="K378" s="70">
        <f t="shared" ref="K378:T378" si="34">SUM(K367:K377)</f>
        <v>1033</v>
      </c>
      <c r="L378" s="70">
        <f t="shared" si="34"/>
        <v>525</v>
      </c>
      <c r="M378" s="70">
        <f t="shared" si="34"/>
        <v>703</v>
      </c>
      <c r="N378" s="70">
        <f t="shared" si="34"/>
        <v>1501</v>
      </c>
      <c r="O378" s="70">
        <f t="shared" si="34"/>
        <v>942</v>
      </c>
      <c r="P378" s="70">
        <f t="shared" si="34"/>
        <v>628</v>
      </c>
      <c r="Q378" s="70">
        <f t="shared" si="34"/>
        <v>450</v>
      </c>
      <c r="R378" s="70">
        <f t="shared" si="34"/>
        <v>563</v>
      </c>
      <c r="S378" s="70">
        <f t="shared" si="34"/>
        <v>329</v>
      </c>
      <c r="T378" s="70">
        <f t="shared" si="34"/>
        <v>1536</v>
      </c>
      <c r="U378" s="94"/>
      <c r="V378" s="94"/>
      <c r="W378" s="94"/>
      <c r="X378" s="94"/>
      <c r="Y378" s="94"/>
      <c r="Z378" s="70">
        <f>SUM(K378:Y378)</f>
        <v>8210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287</v>
      </c>
      <c r="C379" s="315" t="s">
        <v>288</v>
      </c>
      <c r="D379" s="315"/>
      <c r="E379" s="315"/>
      <c r="F379" s="315"/>
      <c r="G379" s="315"/>
      <c r="H379" s="315"/>
      <c r="I379" s="315"/>
      <c r="J379" s="316"/>
      <c r="K379" s="95">
        <v>148</v>
      </c>
      <c r="L379" s="95">
        <v>250</v>
      </c>
      <c r="M379" s="95">
        <v>180</v>
      </c>
      <c r="N379" s="95">
        <v>964</v>
      </c>
      <c r="O379" s="95">
        <v>162</v>
      </c>
      <c r="P379" s="95">
        <v>361</v>
      </c>
      <c r="Q379" s="95">
        <v>462</v>
      </c>
      <c r="R379" s="95">
        <v>153</v>
      </c>
      <c r="S379" s="95">
        <v>245</v>
      </c>
      <c r="T379" s="95">
        <v>120</v>
      </c>
      <c r="U379" s="94"/>
      <c r="V379" s="94"/>
      <c r="W379" s="94"/>
      <c r="X379" s="94"/>
      <c r="Y379" s="94"/>
      <c r="Z379" s="69">
        <f>SUM(K379:Y379)</f>
        <v>3045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17" t="s">
        <v>289</v>
      </c>
      <c r="D380" s="317"/>
      <c r="E380" s="317"/>
      <c r="F380" s="317"/>
      <c r="G380" s="317"/>
      <c r="H380" s="317"/>
      <c r="I380" s="317"/>
      <c r="J380" s="317"/>
      <c r="K380" s="95">
        <v>183</v>
      </c>
      <c r="L380" s="95">
        <v>425</v>
      </c>
      <c r="M380" s="95">
        <v>222</v>
      </c>
      <c r="N380" s="95">
        <v>1069</v>
      </c>
      <c r="O380" s="95">
        <v>345</v>
      </c>
      <c r="P380" s="95">
        <v>759</v>
      </c>
      <c r="Q380" s="95">
        <v>675</v>
      </c>
      <c r="R380" s="95">
        <v>207</v>
      </c>
      <c r="S380" s="95">
        <v>298</v>
      </c>
      <c r="T380" s="95">
        <v>303</v>
      </c>
      <c r="U380" s="94"/>
      <c r="V380" s="94"/>
      <c r="W380" s="94"/>
      <c r="X380" s="94"/>
      <c r="Y380" s="94"/>
      <c r="Z380" s="69">
        <f>SUM(K380:Y380)</f>
        <v>4486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24" t="s">
        <v>56</v>
      </c>
      <c r="C381" s="317" t="s">
        <v>290</v>
      </c>
      <c r="D381" s="317"/>
      <c r="E381" s="317"/>
      <c r="F381" s="317"/>
      <c r="G381" s="317"/>
      <c r="H381" s="317"/>
      <c r="I381" s="317"/>
      <c r="J381" s="317"/>
      <c r="K381" s="95">
        <v>206</v>
      </c>
      <c r="L381" s="95">
        <v>107</v>
      </c>
      <c r="M381" s="95">
        <v>273</v>
      </c>
      <c r="N381" s="95">
        <v>1472</v>
      </c>
      <c r="O381" s="95">
        <v>59</v>
      </c>
      <c r="P381" s="95">
        <v>132</v>
      </c>
      <c r="Q381" s="95">
        <v>132</v>
      </c>
      <c r="R381" s="95">
        <v>456</v>
      </c>
      <c r="S381" s="95">
        <v>91</v>
      </c>
      <c r="T381" s="95">
        <v>174</v>
      </c>
      <c r="U381" s="94"/>
      <c r="V381" s="94"/>
      <c r="W381" s="94"/>
      <c r="X381" s="94"/>
      <c r="Y381" s="94"/>
      <c r="Z381" s="69">
        <f>SUM(K381:Y381)</f>
        <v>3102</v>
      </c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211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211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211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211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211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211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211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211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316</v>
      </c>
      <c r="C390" s="297"/>
      <c r="D390" s="297"/>
      <c r="E390" s="297"/>
      <c r="F390" s="297"/>
      <c r="G390" s="297"/>
      <c r="H390" s="297"/>
      <c r="I390" s="297"/>
      <c r="J390" s="297"/>
      <c r="K390" s="70">
        <f t="shared" ref="K390:T390" si="35">SUM(K379:K389)</f>
        <v>537</v>
      </c>
      <c r="L390" s="70">
        <f t="shared" si="35"/>
        <v>782</v>
      </c>
      <c r="M390" s="70">
        <f t="shared" si="35"/>
        <v>675</v>
      </c>
      <c r="N390" s="70">
        <f t="shared" si="35"/>
        <v>3505</v>
      </c>
      <c r="O390" s="70">
        <f t="shared" si="35"/>
        <v>566</v>
      </c>
      <c r="P390" s="70">
        <f t="shared" si="35"/>
        <v>1252</v>
      </c>
      <c r="Q390" s="70">
        <f t="shared" si="35"/>
        <v>1269</v>
      </c>
      <c r="R390" s="70">
        <f t="shared" si="35"/>
        <v>816</v>
      </c>
      <c r="S390" s="70">
        <f t="shared" si="35"/>
        <v>634</v>
      </c>
      <c r="T390" s="70">
        <f t="shared" si="35"/>
        <v>597</v>
      </c>
      <c r="U390" s="94"/>
      <c r="V390" s="94"/>
      <c r="W390" s="94"/>
      <c r="X390" s="94"/>
      <c r="Y390" s="94"/>
      <c r="Z390" s="70">
        <f>SUM(K390:Y390)</f>
        <v>10633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323</v>
      </c>
      <c r="C393" s="321"/>
      <c r="D393" s="322"/>
      <c r="E393" s="320" t="s">
        <v>324</v>
      </c>
      <c r="F393" s="321"/>
      <c r="G393" s="322"/>
      <c r="H393" s="320" t="s">
        <v>325</v>
      </c>
      <c r="I393" s="321"/>
      <c r="J393" s="322"/>
      <c r="K393" s="326" t="s">
        <v>326</v>
      </c>
      <c r="L393" s="328" t="s">
        <v>327</v>
      </c>
      <c r="M393" s="328" t="s">
        <v>328</v>
      </c>
      <c r="N393" s="330" t="s">
        <v>329</v>
      </c>
      <c r="O393" s="208" t="s">
        <v>323</v>
      </c>
      <c r="P393" s="209" t="s">
        <v>324</v>
      </c>
      <c r="Q393" s="210" t="s">
        <v>325</v>
      </c>
      <c r="R393" s="211" t="s">
        <v>326</v>
      </c>
      <c r="S393" s="62"/>
      <c r="T393" s="212" t="s">
        <v>327</v>
      </c>
      <c r="U393" s="62"/>
      <c r="V393" s="213" t="s">
        <v>328</v>
      </c>
      <c r="W393" s="62"/>
      <c r="X393" s="214" t="s">
        <v>329</v>
      </c>
      <c r="Y393" s="215" t="s">
        <v>330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331</v>
      </c>
      <c r="P394" s="217" t="s">
        <v>332</v>
      </c>
      <c r="Q394" s="218" t="s">
        <v>333</v>
      </c>
      <c r="R394" s="219" t="s">
        <v>334</v>
      </c>
      <c r="S394" s="63"/>
      <c r="T394" s="220" t="s">
        <v>335</v>
      </c>
      <c r="U394" s="63"/>
      <c r="V394" s="221" t="s">
        <v>336</v>
      </c>
      <c r="W394" s="63"/>
      <c r="X394" s="222" t="s">
        <v>337</v>
      </c>
      <c r="Y394" s="223" t="s">
        <v>338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312</v>
      </c>
      <c r="AH396" s="93" t="s">
        <v>320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291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319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291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312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313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10" t="s">
        <v>198</v>
      </c>
      <c r="S404" s="10" t="s">
        <v>200</v>
      </c>
      <c r="T404" s="10" t="s">
        <v>202</v>
      </c>
      <c r="U404" s="94"/>
      <c r="V404" s="94"/>
      <c r="W404" s="94"/>
      <c r="X404" s="94"/>
      <c r="Y404" s="94"/>
      <c r="Z404" s="15" t="s">
        <v>203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317</v>
      </c>
      <c r="C406" s="333"/>
      <c r="D406" s="333"/>
      <c r="E406" s="333"/>
      <c r="F406" s="333"/>
      <c r="G406" s="333"/>
      <c r="H406" s="333"/>
      <c r="I406" s="333"/>
      <c r="J406" s="334"/>
      <c r="K406" s="71">
        <f t="shared" ref="K406:T406" si="36">K98+K110+K138+K150+K178+K190+K218+K230+K258+K270+K298+K310+K338+K350+K378+K390</f>
        <v>58346</v>
      </c>
      <c r="L406" s="71">
        <f t="shared" si="36"/>
        <v>87983</v>
      </c>
      <c r="M406" s="71">
        <f t="shared" si="36"/>
        <v>131160</v>
      </c>
      <c r="N406" s="71">
        <f t="shared" si="36"/>
        <v>148661</v>
      </c>
      <c r="O406" s="71">
        <f t="shared" si="36"/>
        <v>70479</v>
      </c>
      <c r="P406" s="71">
        <f t="shared" si="36"/>
        <v>97814</v>
      </c>
      <c r="Q406" s="71">
        <f t="shared" si="36"/>
        <v>93261</v>
      </c>
      <c r="R406" s="71">
        <f t="shared" si="36"/>
        <v>51563</v>
      </c>
      <c r="S406" s="71">
        <f t="shared" si="36"/>
        <v>71982</v>
      </c>
      <c r="T406" s="71">
        <f t="shared" si="36"/>
        <v>175735</v>
      </c>
      <c r="U406" s="94"/>
      <c r="V406" s="94"/>
      <c r="W406" s="94"/>
      <c r="X406" s="94"/>
      <c r="Y406" s="94"/>
      <c r="Z406" s="71">
        <f>SUM(K406:Y406)</f>
        <v>986984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15254</v>
      </c>
      <c r="L407" s="95">
        <v>12286</v>
      </c>
      <c r="M407" s="95">
        <v>33475</v>
      </c>
      <c r="N407" s="95">
        <v>32265</v>
      </c>
      <c r="O407" s="95">
        <v>6319</v>
      </c>
      <c r="P407" s="95">
        <v>25980</v>
      </c>
      <c r="Q407" s="95">
        <v>17311</v>
      </c>
      <c r="R407" s="95">
        <v>17376</v>
      </c>
      <c r="S407" s="95">
        <v>20802</v>
      </c>
      <c r="T407" s="95">
        <v>26314</v>
      </c>
      <c r="U407" s="94"/>
      <c r="V407" s="94"/>
      <c r="W407" s="94"/>
      <c r="X407" s="94"/>
      <c r="Y407" s="94"/>
      <c r="Z407" s="67">
        <f>SUM(K407:Y407)</f>
        <v>207382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318</v>
      </c>
      <c r="C408" s="333"/>
      <c r="D408" s="333"/>
      <c r="E408" s="333"/>
      <c r="F408" s="333"/>
      <c r="G408" s="333"/>
      <c r="H408" s="333"/>
      <c r="I408" s="333"/>
      <c r="J408" s="334"/>
      <c r="K408" s="71">
        <f t="shared" ref="K408:T408" si="37">K406+K407</f>
        <v>73600</v>
      </c>
      <c r="L408" s="71">
        <f t="shared" si="37"/>
        <v>100269</v>
      </c>
      <c r="M408" s="71">
        <f t="shared" si="37"/>
        <v>164635</v>
      </c>
      <c r="N408" s="71">
        <f t="shared" si="37"/>
        <v>180926</v>
      </c>
      <c r="O408" s="71">
        <f t="shared" si="37"/>
        <v>76798</v>
      </c>
      <c r="P408" s="71">
        <f t="shared" si="37"/>
        <v>123794</v>
      </c>
      <c r="Q408" s="71">
        <f t="shared" si="37"/>
        <v>110572</v>
      </c>
      <c r="R408" s="71">
        <f t="shared" si="37"/>
        <v>68939</v>
      </c>
      <c r="S408" s="71">
        <f t="shared" si="37"/>
        <v>92784</v>
      </c>
      <c r="T408" s="71">
        <f t="shared" si="37"/>
        <v>202049</v>
      </c>
      <c r="U408" s="94"/>
      <c r="V408" s="94"/>
      <c r="W408" s="94"/>
      <c r="X408" s="94"/>
      <c r="Y408" s="94"/>
      <c r="Z408" s="71">
        <f>SUM(K408:Y408)</f>
        <v>1194366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322</v>
      </c>
      <c r="D414" s="339"/>
      <c r="E414" s="339"/>
      <c r="F414" s="339"/>
      <c r="G414" s="338" t="s">
        <v>322</v>
      </c>
      <c r="H414" s="339"/>
      <c r="I414" s="339"/>
      <c r="J414" s="339"/>
      <c r="K414" s="338" t="s">
        <v>322</v>
      </c>
      <c r="L414" s="339"/>
      <c r="M414" s="339"/>
      <c r="N414" s="338" t="s">
        <v>322</v>
      </c>
      <c r="O414" s="339"/>
      <c r="P414" s="339"/>
      <c r="Q414" s="338" t="s">
        <v>322</v>
      </c>
      <c r="R414" s="339"/>
      <c r="S414" s="339"/>
      <c r="T414" s="338" t="s">
        <v>322</v>
      </c>
      <c r="U414" s="339"/>
      <c r="V414" s="339"/>
      <c r="W414" s="338" t="s">
        <v>322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322</v>
      </c>
      <c r="D418" s="346"/>
      <c r="E418" s="346"/>
      <c r="F418" s="346"/>
      <c r="G418" s="345" t="s">
        <v>322</v>
      </c>
      <c r="H418" s="346"/>
      <c r="I418" s="346"/>
      <c r="J418" s="346"/>
      <c r="K418" s="347" t="s">
        <v>322</v>
      </c>
      <c r="L418" s="348"/>
      <c r="M418" s="348"/>
      <c r="N418" s="349" t="s">
        <v>322</v>
      </c>
      <c r="O418" s="350"/>
      <c r="P418" s="350"/>
      <c r="Q418" s="347" t="s">
        <v>322</v>
      </c>
      <c r="R418" s="348"/>
      <c r="S418" s="348"/>
      <c r="T418" s="349" t="s">
        <v>322</v>
      </c>
      <c r="U418" s="350"/>
      <c r="V418" s="347" t="s">
        <v>322</v>
      </c>
      <c r="W418" s="348"/>
      <c r="X418" s="347" t="s">
        <v>322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322</v>
      </c>
      <c r="D421" s="346"/>
      <c r="E421" s="346"/>
      <c r="F421" s="346"/>
      <c r="G421" s="345" t="s">
        <v>322</v>
      </c>
      <c r="H421" s="346"/>
      <c r="I421" s="346"/>
      <c r="J421" s="346"/>
      <c r="K421" s="347" t="s">
        <v>322</v>
      </c>
      <c r="L421" s="348"/>
      <c r="M421" s="348"/>
      <c r="N421" s="349" t="s">
        <v>322</v>
      </c>
      <c r="O421" s="350"/>
      <c r="P421" s="350"/>
      <c r="Q421" s="347" t="s">
        <v>322</v>
      </c>
      <c r="R421" s="348"/>
      <c r="S421" s="348"/>
      <c r="T421" s="349" t="s">
        <v>322</v>
      </c>
      <c r="U421" s="350"/>
      <c r="V421" s="347" t="s">
        <v>322</v>
      </c>
      <c r="W421" s="348"/>
      <c r="X421" s="347" t="s">
        <v>322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U14:Y15 U17:Y18 U20:Y21 U27:Y28 U30:Y31 U33:Y34 U57:Y58 U60:Y61 U64:Y66 L92:Y97 L104:Y109 L132:Y137 L144:Y149 L172:Y177 L182:Y189 L211:Y217 L224:Y229 L252:Y257 L263:Y269 L292:Y297 L304:Y309 L331:Y337 L344:Y349 L371:Y377 L382:Y389 U407:Y407 U87:Y91 U99:Y103 U127:Y131 U139:Y143 U167:Y171 U179:Y181 U207:Y210 U219:Y223 U247:Y251 U259:Y262 U287:Y291 U299:Y303 U327:Y330 U339:Y343 U367:Y370 U379:Y381">
    <cfRule type="expression" dxfId="175" priority="167">
      <formula>CELL("Protect",INDIRECT(ADDRESS(ROW(), COLUMN())))</formula>
    </cfRule>
  </conditionalFormatting>
  <conditionalFormatting sqref="U14:Y15 U17:Y18 U20:Y21 U27:Y28 U30:Y31 U33:Y34 U57:Y58 U60:Y61 U64:Y66 K92:Y97 K104:Y109 K132:Y137 K144:Y149 K172:Y177 K182:Y189 K211:Y217 K224:Y229 K252:Y257 K263:Y269 K292:Y297 K304:Y309 K331:Y337 K344:Y349 K371:Y377 K382:Y389 U407:Y407 U87:Y91 U99:Y103 U127:Y131 U139:Y143 U167:Y171 U179:Y181 U207:Y210 U219:Y223 U247:Y251 U259:Y262 U287:Y291 U299:Y303 U327:Y330 U339:Y343 U367:Y370 U379:Y381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U14:Y15 U17:Y18 U20:Y21 U27:Y28 U30:Y31 U33:Y34 U57:Y58 U60:Y61 U64:Y66 K92:Y97 K104:Y109 K132:Y137 K144:Y149 K172:Y177 K182:Y189 K211:Y217 K224:Y229 K252:Y257 K263:Y269 K292:Y297 K304:Y309 K331:Y337 K344:Y349 K371:Y377 K382:Y389 U407:Y407 U87:Y91 U99:Y103 U127:Y131 U139:Y143 U167:Y171 U179:Y181 U207:Y210 U219:Y223 U247:Y251 U259:Y262 U287:Y291 U299:Y303 U327:Y330 U339:Y343 U367:Y370 U379:Y381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U27:Y28 K32:Y32 U30:Y31 K35:Y38 U33:Y34">
    <cfRule type="cellIs" dxfId="169" priority="173" operator="greaterThan">
      <formula>K14</formula>
    </cfRule>
  </conditionalFormatting>
  <conditionalFormatting sqref="K59:Y59 U57:Y58">
    <cfRule type="cellIs" dxfId="168" priority="174" operator="greaterThan">
      <formula>K23</formula>
    </cfRule>
  </conditionalFormatting>
  <conditionalFormatting sqref="K62:Y62 U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T15">
    <cfRule type="expression" dxfId="160" priority="156">
      <formula>CELL("Protect",INDIRECT(ADDRESS(ROW(), COLUMN())))</formula>
    </cfRule>
  </conditionalFormatting>
  <conditionalFormatting sqref="K14:T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T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T18">
    <cfRule type="expression" dxfId="154" priority="150">
      <formula>CELL("Protect",INDIRECT(ADDRESS(ROW(), COLUMN())))</formula>
    </cfRule>
  </conditionalFormatting>
  <conditionalFormatting sqref="K17:T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T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T21">
    <cfRule type="expression" dxfId="148" priority="144">
      <formula>CELL("Protect",INDIRECT(ADDRESS(ROW(), COLUMN())))</formula>
    </cfRule>
  </conditionalFormatting>
  <conditionalFormatting sqref="K20:T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T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T28">
    <cfRule type="expression" dxfId="142" priority="137">
      <formula>CELL("Protect",INDIRECT(ADDRESS(ROW(), COLUMN())))</formula>
    </cfRule>
  </conditionalFormatting>
  <conditionalFormatting sqref="K27:T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T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T28">
    <cfRule type="cellIs" dxfId="136" priority="143" operator="greaterThan">
      <formula>K14</formula>
    </cfRule>
  </conditionalFormatting>
  <conditionalFormatting sqref="L30:T31">
    <cfRule type="expression" dxfId="135" priority="130">
      <formula>CELL("Protect",INDIRECT(ADDRESS(ROW(), COLUMN())))</formula>
    </cfRule>
  </conditionalFormatting>
  <conditionalFormatting sqref="K30:T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T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T31">
    <cfRule type="cellIs" dxfId="129" priority="136" operator="greaterThan">
      <formula>K17</formula>
    </cfRule>
  </conditionalFormatting>
  <conditionalFormatting sqref="L33:T34">
    <cfRule type="expression" dxfId="128" priority="123">
      <formula>CELL("Protect",INDIRECT(ADDRESS(ROW(), COLUMN())))</formula>
    </cfRule>
  </conditionalFormatting>
  <conditionalFormatting sqref="K33:T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T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T34">
    <cfRule type="cellIs" dxfId="122" priority="129" operator="greaterThan">
      <formula>K20</formula>
    </cfRule>
  </conditionalFormatting>
  <conditionalFormatting sqref="L57:T58">
    <cfRule type="expression" dxfId="121" priority="116">
      <formula>CELL("Protect",INDIRECT(ADDRESS(ROW(), COLUMN())))</formula>
    </cfRule>
  </conditionalFormatting>
  <conditionalFormatting sqref="K57:T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T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T58">
    <cfRule type="cellIs" dxfId="115" priority="122" operator="greaterThan">
      <formula>K23</formula>
    </cfRule>
  </conditionalFormatting>
  <conditionalFormatting sqref="L60:T61">
    <cfRule type="expression" dxfId="114" priority="109">
      <formula>CELL("Protect",INDIRECT(ADDRESS(ROW(), COLUMN())))</formula>
    </cfRule>
  </conditionalFormatting>
  <conditionalFormatting sqref="K60:T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T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T61">
    <cfRule type="cellIs" dxfId="108" priority="115" operator="greaterThan">
      <formula>K36</formula>
    </cfRule>
  </conditionalFormatting>
  <conditionalFormatting sqref="L64:T66">
    <cfRule type="expression" dxfId="107" priority="103">
      <formula>CELL("Protect",INDIRECT(ADDRESS(ROW(), COLUMN())))</formula>
    </cfRule>
  </conditionalFormatting>
  <conditionalFormatting sqref="K64:T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T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T91">
    <cfRule type="expression" dxfId="101" priority="97">
      <formula>CELL("Protect",INDIRECT(ADDRESS(ROW(), COLUMN())))</formula>
    </cfRule>
  </conditionalFormatting>
  <conditionalFormatting sqref="K87:T91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T91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T103">
    <cfRule type="expression" dxfId="95" priority="91">
      <formula>CELL("Protect",INDIRECT(ADDRESS(ROW(), COLUMN())))</formula>
    </cfRule>
  </conditionalFormatting>
  <conditionalFormatting sqref="K99:T103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T103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T131">
    <cfRule type="expression" dxfId="89" priority="85">
      <formula>CELL("Protect",INDIRECT(ADDRESS(ROW(), COLUMN())))</formula>
    </cfRule>
  </conditionalFormatting>
  <conditionalFormatting sqref="K127:T131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T131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T143">
    <cfRule type="expression" dxfId="83" priority="79">
      <formula>CELL("Protect",INDIRECT(ADDRESS(ROW(), COLUMN())))</formula>
    </cfRule>
  </conditionalFormatting>
  <conditionalFormatting sqref="K139:T143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T143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T171">
    <cfRule type="expression" dxfId="77" priority="73">
      <formula>CELL("Protect",INDIRECT(ADDRESS(ROW(), COLUMN())))</formula>
    </cfRule>
  </conditionalFormatting>
  <conditionalFormatting sqref="K167:T171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T171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T181">
    <cfRule type="expression" dxfId="71" priority="67">
      <formula>CELL("Protect",INDIRECT(ADDRESS(ROW(), COLUMN())))</formula>
    </cfRule>
  </conditionalFormatting>
  <conditionalFormatting sqref="K179:T181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T181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T210">
    <cfRule type="expression" dxfId="65" priority="61">
      <formula>CELL("Protect",INDIRECT(ADDRESS(ROW(), COLUMN())))</formula>
    </cfRule>
  </conditionalFormatting>
  <conditionalFormatting sqref="K207:T210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T210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T223">
    <cfRule type="expression" dxfId="59" priority="55">
      <formula>CELL("Protect",INDIRECT(ADDRESS(ROW(), COLUMN())))</formula>
    </cfRule>
  </conditionalFormatting>
  <conditionalFormatting sqref="K219:T223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T223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T251">
    <cfRule type="expression" dxfId="53" priority="49">
      <formula>CELL("Protect",INDIRECT(ADDRESS(ROW(), COLUMN())))</formula>
    </cfRule>
  </conditionalFormatting>
  <conditionalFormatting sqref="K247:T251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T251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T262">
    <cfRule type="expression" dxfId="47" priority="43">
      <formula>CELL("Protect",INDIRECT(ADDRESS(ROW(), COLUMN())))</formula>
    </cfRule>
  </conditionalFormatting>
  <conditionalFormatting sqref="K259:T262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T262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T291">
    <cfRule type="expression" dxfId="41" priority="37">
      <formula>CELL("Protect",INDIRECT(ADDRESS(ROW(), COLUMN())))</formula>
    </cfRule>
  </conditionalFormatting>
  <conditionalFormatting sqref="K287:T291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T291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T303">
    <cfRule type="expression" dxfId="35" priority="31">
      <formula>CELL("Protect",INDIRECT(ADDRESS(ROW(), COLUMN())))</formula>
    </cfRule>
  </conditionalFormatting>
  <conditionalFormatting sqref="K299:T303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T303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T330">
    <cfRule type="expression" dxfId="29" priority="25">
      <formula>CELL("Protect",INDIRECT(ADDRESS(ROW(), COLUMN())))</formula>
    </cfRule>
  </conditionalFormatting>
  <conditionalFormatting sqref="K327:T330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T330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T343">
    <cfRule type="expression" dxfId="23" priority="19">
      <formula>CELL("Protect",INDIRECT(ADDRESS(ROW(), COLUMN())))</formula>
    </cfRule>
  </conditionalFormatting>
  <conditionalFormatting sqref="K339:T343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T343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T370">
    <cfRule type="expression" dxfId="17" priority="13">
      <formula>CELL("Protect",INDIRECT(ADDRESS(ROW(), COLUMN())))</formula>
    </cfRule>
  </conditionalFormatting>
  <conditionalFormatting sqref="K367:T370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T370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T381">
    <cfRule type="expression" dxfId="11" priority="7">
      <formula>CELL("Protect",INDIRECT(ADDRESS(ROW(), COLUMN())))</formula>
    </cfRule>
  </conditionalFormatting>
  <conditionalFormatting sqref="K379:T381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T381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T407">
    <cfRule type="expression" dxfId="5" priority="1">
      <formula>CELL("Protect",INDIRECT(ADDRESS(ROW(), COLUMN())))</formula>
    </cfRule>
  </conditionalFormatting>
  <conditionalFormatting sqref="K407:T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T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MODEL_DD1_DPR_20802_BENGKULU_DAPIL_BENGKULU.xlsx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2019-05-10T04:26:09Z</dcterms:created>
  <dcterms:modified xsi:type="dcterms:W3CDTF">2019-05-11T05:10:31Z</dcterms:modified>
</cp:coreProperties>
</file>