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Dusss\Desktop\REKAPNAS\JABAR\DD CETAK\"/>
    </mc:Choice>
  </mc:AlternateContent>
  <xr:revisionPtr revIDLastSave="0" documentId="13_ncr:1_{AE8DB227-C988-4CD7-A58E-0F724DC039DE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Form" sheetId="9" r:id="rId1"/>
    <sheet name="Sheet1" sheetId="10" r:id="rId2"/>
  </sheets>
  <definedNames>
    <definedName name="_xlnm._FilterDatabase" localSheetId="0" hidden="1">Form!$A$2:$A$45</definedName>
    <definedName name="_xlnm.Print_Area" localSheetId="0">Form!$A$1:$Z$429</definedName>
    <definedName name="_xlnm.Print_Area" localSheetId="1">Sheet1!$A$1:$AC$540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3_2_1">Form!A222:AA258</definedName>
    <definedName name="range_3_2_2">Form!A258:AA294</definedName>
    <definedName name="range_3_3_1">Form!A294:AA330</definedName>
    <definedName name="range_3_3_2">Form!A330:AA366</definedName>
    <definedName name="range_4_1">Form!A366:AA398</definedName>
    <definedName name="range_4_2">Form!A398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505" i="10" l="1"/>
  <c r="W507" i="10" s="1"/>
  <c r="V505" i="10"/>
  <c r="V507" i="10" s="1"/>
  <c r="U505" i="10"/>
  <c r="U507" i="10" s="1"/>
  <c r="T505" i="10"/>
  <c r="T507" i="10" s="1"/>
  <c r="S505" i="10"/>
  <c r="S507" i="10" s="1"/>
  <c r="R505" i="10"/>
  <c r="R507" i="10" s="1"/>
  <c r="Q505" i="10"/>
  <c r="Q507" i="10" s="1"/>
  <c r="P505" i="10"/>
  <c r="P507" i="10" s="1"/>
  <c r="O505" i="10"/>
  <c r="O507" i="10" s="1"/>
  <c r="N505" i="10"/>
  <c r="N507" i="10" s="1"/>
  <c r="M505" i="10"/>
  <c r="M507" i="10" s="1"/>
  <c r="L505" i="10"/>
  <c r="L507" i="10" s="1"/>
  <c r="Z462" i="10"/>
  <c r="K506" i="10" s="1"/>
  <c r="Z506" i="10" s="1"/>
  <c r="Y461" i="10"/>
  <c r="Y463" i="10" s="1"/>
  <c r="X461" i="10"/>
  <c r="X463" i="10" s="1"/>
  <c r="W461" i="10"/>
  <c r="W463" i="10" s="1"/>
  <c r="V461" i="10"/>
  <c r="V463" i="10" s="1"/>
  <c r="U461" i="10"/>
  <c r="U463" i="10" s="1"/>
  <c r="T461" i="10"/>
  <c r="T463" i="10" s="1"/>
  <c r="S461" i="10"/>
  <c r="S463" i="10" s="1"/>
  <c r="R461" i="10"/>
  <c r="R463" i="10" s="1"/>
  <c r="Q461" i="10"/>
  <c r="Q463" i="10" s="1"/>
  <c r="P461" i="10"/>
  <c r="P463" i="10" s="1"/>
  <c r="O461" i="10"/>
  <c r="O463" i="10" s="1"/>
  <c r="N461" i="10"/>
  <c r="N463" i="10" s="1"/>
  <c r="M461" i="10"/>
  <c r="M463" i="10" s="1"/>
  <c r="L461" i="10"/>
  <c r="L463" i="10" s="1"/>
  <c r="K461" i="10"/>
  <c r="K463" i="10" s="1"/>
  <c r="Z391" i="10"/>
  <c r="K434" i="10" s="1"/>
  <c r="Z434" i="10" s="1"/>
  <c r="Z390" i="10"/>
  <c r="K433" i="10" s="1"/>
  <c r="Z433" i="10" s="1"/>
  <c r="Z389" i="10"/>
  <c r="K432" i="10" s="1"/>
  <c r="Z432" i="10" s="1"/>
  <c r="Z388" i="10"/>
  <c r="K431" i="10" s="1"/>
  <c r="Z431" i="10" s="1"/>
  <c r="Z387" i="10"/>
  <c r="K430" i="10" s="1"/>
  <c r="Z430" i="10" s="1"/>
  <c r="Z386" i="10"/>
  <c r="K429" i="10" s="1"/>
  <c r="Z429" i="10" s="1"/>
  <c r="Z385" i="10"/>
  <c r="K428" i="10" s="1"/>
  <c r="Z428" i="10" s="1"/>
  <c r="Z384" i="10"/>
  <c r="K427" i="10" s="1"/>
  <c r="Z427" i="10" s="1"/>
  <c r="Z383" i="10"/>
  <c r="K426" i="10" s="1"/>
  <c r="Z426" i="10" s="1"/>
  <c r="Z382" i="10"/>
  <c r="K425" i="10" s="1"/>
  <c r="Z425" i="10" s="1"/>
  <c r="Z381" i="10"/>
  <c r="K424" i="10" s="1"/>
  <c r="Z424" i="10" s="1"/>
  <c r="Z380" i="10"/>
  <c r="K423" i="10" s="1"/>
  <c r="Z423" i="10" s="1"/>
  <c r="Z379" i="10"/>
  <c r="K422" i="10" s="1"/>
  <c r="Z422" i="10" s="1"/>
  <c r="Z378" i="10"/>
  <c r="K421" i="10" s="1"/>
  <c r="Z421" i="10" s="1"/>
  <c r="Z377" i="10"/>
  <c r="K420" i="10" s="1"/>
  <c r="Z420" i="10" s="1"/>
  <c r="Z376" i="10"/>
  <c r="K419" i="10" s="1"/>
  <c r="Z419" i="10" s="1"/>
  <c r="Z306" i="10"/>
  <c r="K349" i="10" s="1"/>
  <c r="Z349" i="10" s="1"/>
  <c r="Z305" i="10"/>
  <c r="K348" i="10" s="1"/>
  <c r="Z348" i="10" s="1"/>
  <c r="Z304" i="10"/>
  <c r="K347" i="10" s="1"/>
  <c r="Z347" i="10" s="1"/>
  <c r="Z303" i="10"/>
  <c r="K346" i="10" s="1"/>
  <c r="Z346" i="10" s="1"/>
  <c r="Z302" i="10"/>
  <c r="K345" i="10" s="1"/>
  <c r="Z345" i="10" s="1"/>
  <c r="Z301" i="10"/>
  <c r="K344" i="10" s="1"/>
  <c r="Z344" i="10" s="1"/>
  <c r="Z300" i="10"/>
  <c r="K343" i="10" s="1"/>
  <c r="Z343" i="10" s="1"/>
  <c r="Z299" i="10"/>
  <c r="K342" i="10" s="1"/>
  <c r="Z342" i="10" s="1"/>
  <c r="Z298" i="10"/>
  <c r="K341" i="10" s="1"/>
  <c r="Z341" i="10" s="1"/>
  <c r="Z297" i="10"/>
  <c r="K340" i="10" s="1"/>
  <c r="Z340" i="10" s="1"/>
  <c r="Z296" i="10"/>
  <c r="K339" i="10" s="1"/>
  <c r="Z339" i="10" s="1"/>
  <c r="Z295" i="10"/>
  <c r="K338" i="10" s="1"/>
  <c r="Z338" i="10" s="1"/>
  <c r="Z294" i="10"/>
  <c r="K337" i="10" s="1"/>
  <c r="Z337" i="10" s="1"/>
  <c r="Z293" i="10"/>
  <c r="K336" i="10" s="1"/>
  <c r="Z336" i="10" s="1"/>
  <c r="Z292" i="10"/>
  <c r="K335" i="10" s="1"/>
  <c r="Z335" i="10" s="1"/>
  <c r="Z291" i="10"/>
  <c r="K334" i="10" s="1"/>
  <c r="Z334" i="10" s="1"/>
  <c r="Z290" i="10"/>
  <c r="K333" i="10" s="1"/>
  <c r="Z333" i="10" s="1"/>
  <c r="Z219" i="10"/>
  <c r="K263" i="10" s="1"/>
  <c r="Z263" i="10" s="1"/>
  <c r="Z218" i="10"/>
  <c r="K262" i="10" s="1"/>
  <c r="Z262" i="10" s="1"/>
  <c r="Z217" i="10"/>
  <c r="K261" i="10" s="1"/>
  <c r="Z261" i="10" s="1"/>
  <c r="Z216" i="10"/>
  <c r="K260" i="10" s="1"/>
  <c r="Z260" i="10" s="1"/>
  <c r="Z215" i="10"/>
  <c r="K259" i="10" s="1"/>
  <c r="Z259" i="10" s="1"/>
  <c r="Z214" i="10"/>
  <c r="K258" i="10" s="1"/>
  <c r="Z258" i="10" s="1"/>
  <c r="Z213" i="10"/>
  <c r="K257" i="10" s="1"/>
  <c r="Z257" i="10" s="1"/>
  <c r="Z212" i="10"/>
  <c r="K256" i="10" s="1"/>
  <c r="Z256" i="10" s="1"/>
  <c r="Z211" i="10"/>
  <c r="K255" i="10" s="1"/>
  <c r="Z255" i="10" s="1"/>
  <c r="Z210" i="10"/>
  <c r="K254" i="10" s="1"/>
  <c r="Z254" i="10" s="1"/>
  <c r="Z209" i="10"/>
  <c r="K253" i="10" s="1"/>
  <c r="Z253" i="10" s="1"/>
  <c r="Z208" i="10"/>
  <c r="K252" i="10" s="1"/>
  <c r="Z252" i="10" s="1"/>
  <c r="Z207" i="10"/>
  <c r="K251" i="10" s="1"/>
  <c r="Z251" i="10" s="1"/>
  <c r="Z206" i="10"/>
  <c r="K250" i="10" s="1"/>
  <c r="Z250" i="10" s="1"/>
  <c r="Z205" i="10"/>
  <c r="K249" i="10" s="1"/>
  <c r="Z249" i="10" s="1"/>
  <c r="Z204" i="10"/>
  <c r="K248" i="10" s="1"/>
  <c r="Z248" i="10" s="1"/>
  <c r="Z203" i="10"/>
  <c r="K247" i="10" s="1"/>
  <c r="Z247" i="10" s="1"/>
  <c r="W169" i="10"/>
  <c r="V169" i="10"/>
  <c r="U169" i="10"/>
  <c r="T169" i="10"/>
  <c r="S169" i="10"/>
  <c r="R169" i="10"/>
  <c r="Q169" i="10"/>
  <c r="P169" i="10"/>
  <c r="O169" i="10"/>
  <c r="N169" i="10"/>
  <c r="M169" i="10"/>
  <c r="L169" i="10"/>
  <c r="W164" i="10"/>
  <c r="V164" i="10"/>
  <c r="U164" i="10"/>
  <c r="T164" i="10"/>
  <c r="S164" i="10"/>
  <c r="R164" i="10"/>
  <c r="Q164" i="10"/>
  <c r="P164" i="10"/>
  <c r="O164" i="10"/>
  <c r="N164" i="10"/>
  <c r="M164" i="10"/>
  <c r="L164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Z125" i="10"/>
  <c r="K168" i="10" s="1"/>
  <c r="Z168" i="10" s="1"/>
  <c r="Z124" i="10"/>
  <c r="K167" i="10" s="1"/>
  <c r="Z167" i="10" s="1"/>
  <c r="Z123" i="10"/>
  <c r="K166" i="10" s="1"/>
  <c r="Z166" i="10" s="1"/>
  <c r="Y121" i="10"/>
  <c r="X121" i="10"/>
  <c r="W121" i="10"/>
  <c r="V121" i="10"/>
  <c r="U121" i="10"/>
  <c r="T121" i="10"/>
  <c r="S121" i="10"/>
  <c r="R121" i="10"/>
  <c r="Q121" i="10"/>
  <c r="P121" i="10"/>
  <c r="O121" i="10"/>
  <c r="N121" i="10"/>
  <c r="M121" i="10"/>
  <c r="L121" i="10"/>
  <c r="K121" i="10"/>
  <c r="Z120" i="10"/>
  <c r="K163" i="10" s="1"/>
  <c r="Z163" i="10" s="1"/>
  <c r="Z119" i="10"/>
  <c r="K162" i="10" s="1"/>
  <c r="Y118" i="10"/>
  <c r="X118" i="10"/>
  <c r="W118" i="10"/>
  <c r="V118" i="10"/>
  <c r="U118" i="10"/>
  <c r="T118" i="10"/>
  <c r="S118" i="10"/>
  <c r="R118" i="10"/>
  <c r="Q118" i="10"/>
  <c r="P118" i="10"/>
  <c r="O118" i="10"/>
  <c r="N118" i="10"/>
  <c r="M118" i="10"/>
  <c r="L118" i="10"/>
  <c r="K118" i="10"/>
  <c r="Z117" i="10"/>
  <c r="K160" i="10" s="1"/>
  <c r="Z160" i="10" s="1"/>
  <c r="Z116" i="10"/>
  <c r="K159" i="10" s="1"/>
  <c r="Z159" i="10" s="1"/>
  <c r="W89" i="10"/>
  <c r="V89" i="10"/>
  <c r="U89" i="10"/>
  <c r="T89" i="10"/>
  <c r="S89" i="10"/>
  <c r="R89" i="10"/>
  <c r="Q89" i="10"/>
  <c r="P89" i="10"/>
  <c r="O89" i="10"/>
  <c r="N89" i="10"/>
  <c r="M89" i="10"/>
  <c r="L89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W81" i="10"/>
  <c r="W90" i="10" s="1"/>
  <c r="V81" i="10"/>
  <c r="V90" i="10" s="1"/>
  <c r="U81" i="10"/>
  <c r="U90" i="10" s="1"/>
  <c r="T81" i="10"/>
  <c r="T90" i="10" s="1"/>
  <c r="S81" i="10"/>
  <c r="S90" i="10" s="1"/>
  <c r="R81" i="10"/>
  <c r="R90" i="10" s="1"/>
  <c r="Q81" i="10"/>
  <c r="Q90" i="10" s="1"/>
  <c r="P81" i="10"/>
  <c r="P90" i="10" s="1"/>
  <c r="O81" i="10"/>
  <c r="O90" i="10" s="1"/>
  <c r="N81" i="10"/>
  <c r="N90" i="10" s="1"/>
  <c r="M81" i="10"/>
  <c r="M90" i="10" s="1"/>
  <c r="L81" i="10"/>
  <c r="L90" i="10" s="1"/>
  <c r="W76" i="10"/>
  <c r="V76" i="10"/>
  <c r="U76" i="10"/>
  <c r="T76" i="10"/>
  <c r="S76" i="10"/>
  <c r="R76" i="10"/>
  <c r="Q76" i="10"/>
  <c r="P76" i="10"/>
  <c r="O76" i="10"/>
  <c r="N76" i="10"/>
  <c r="M76" i="10"/>
  <c r="L76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W68" i="10"/>
  <c r="W77" i="10" s="1"/>
  <c r="V68" i="10"/>
  <c r="V77" i="10" s="1"/>
  <c r="U68" i="10"/>
  <c r="U77" i="10" s="1"/>
  <c r="T68" i="10"/>
  <c r="T77" i="10" s="1"/>
  <c r="S68" i="10"/>
  <c r="S77" i="10" s="1"/>
  <c r="R68" i="10"/>
  <c r="R77" i="10" s="1"/>
  <c r="Q68" i="10"/>
  <c r="Q77" i="10" s="1"/>
  <c r="P68" i="10"/>
  <c r="P77" i="10" s="1"/>
  <c r="O68" i="10"/>
  <c r="O77" i="10" s="1"/>
  <c r="N68" i="10"/>
  <c r="N77" i="10" s="1"/>
  <c r="M68" i="10"/>
  <c r="M77" i="10" s="1"/>
  <c r="L68" i="10"/>
  <c r="L77" i="10" s="1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Z34" i="10"/>
  <c r="K86" i="10" s="1"/>
  <c r="Z86" i="10" s="1"/>
  <c r="Z33" i="10"/>
  <c r="K85" i="10" s="1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Z31" i="10"/>
  <c r="K83" i="10" s="1"/>
  <c r="Z83" i="10" s="1"/>
  <c r="Z30" i="10"/>
  <c r="K82" i="10" s="1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Z28" i="10"/>
  <c r="K80" i="10" s="1"/>
  <c r="Z27" i="10"/>
  <c r="K79" i="10" s="1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Z21" i="10"/>
  <c r="K73" i="10" s="1"/>
  <c r="Z73" i="10" s="1"/>
  <c r="Z20" i="10"/>
  <c r="K72" i="10" s="1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Z18" i="10"/>
  <c r="K70" i="10" s="1"/>
  <c r="Z70" i="10" s="1"/>
  <c r="Z17" i="10"/>
  <c r="K69" i="10" s="1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Z15" i="10"/>
  <c r="K67" i="10" s="1"/>
  <c r="Z14" i="10"/>
  <c r="K66" i="10" s="1"/>
  <c r="L25" i="10" l="1"/>
  <c r="N25" i="10"/>
  <c r="P25" i="10"/>
  <c r="R25" i="10"/>
  <c r="T25" i="10"/>
  <c r="V25" i="10"/>
  <c r="X25" i="10"/>
  <c r="K38" i="10"/>
  <c r="M38" i="10"/>
  <c r="O38" i="10"/>
  <c r="Q38" i="10"/>
  <c r="S38" i="10"/>
  <c r="U38" i="10"/>
  <c r="W38" i="10"/>
  <c r="Y38" i="10"/>
  <c r="K25" i="10"/>
  <c r="M25" i="10"/>
  <c r="O25" i="10"/>
  <c r="Q25" i="10"/>
  <c r="S25" i="10"/>
  <c r="U25" i="10"/>
  <c r="W25" i="10"/>
  <c r="Y25" i="10"/>
  <c r="Z19" i="10"/>
  <c r="L38" i="10"/>
  <c r="N38" i="10"/>
  <c r="P38" i="10"/>
  <c r="R38" i="10"/>
  <c r="T38" i="10"/>
  <c r="V38" i="10"/>
  <c r="X38" i="10"/>
  <c r="Z35" i="10"/>
  <c r="Z118" i="10"/>
  <c r="Z126" i="10"/>
  <c r="Z23" i="10"/>
  <c r="Z32" i="10"/>
  <c r="Z36" i="10"/>
  <c r="K164" i="10"/>
  <c r="Z164" i="10" s="1"/>
  <c r="Z121" i="10"/>
  <c r="Z22" i="10"/>
  <c r="K75" i="10"/>
  <c r="K68" i="10"/>
  <c r="Z66" i="10"/>
  <c r="K74" i="10"/>
  <c r="Z74" i="10" s="1"/>
  <c r="Z72" i="10"/>
  <c r="K88" i="10"/>
  <c r="K81" i="10"/>
  <c r="Z79" i="10"/>
  <c r="K87" i="10"/>
  <c r="Z87" i="10" s="1"/>
  <c r="Z85" i="10"/>
  <c r="K76" i="10"/>
  <c r="Z67" i="10"/>
  <c r="Z76" i="10" s="1"/>
  <c r="K71" i="10"/>
  <c r="Z71" i="10" s="1"/>
  <c r="Z69" i="10"/>
  <c r="K89" i="10"/>
  <c r="Z80" i="10"/>
  <c r="Z89" i="10" s="1"/>
  <c r="K84" i="10"/>
  <c r="Z84" i="10" s="1"/>
  <c r="Z82" i="10"/>
  <c r="Z16" i="10"/>
  <c r="Z24" i="10"/>
  <c r="Z29" i="10"/>
  <c r="Z37" i="10"/>
  <c r="K161" i="10"/>
  <c r="Z161" i="10" s="1"/>
  <c r="K169" i="10"/>
  <c r="Z169" i="10" s="1"/>
  <c r="Z162" i="10"/>
  <c r="Z461" i="10"/>
  <c r="K505" i="10" s="1"/>
  <c r="Z463" i="10"/>
  <c r="W408" i="9"/>
  <c r="W410" i="9" s="1"/>
  <c r="V408" i="9"/>
  <c r="V410" i="9" s="1"/>
  <c r="U408" i="9"/>
  <c r="U410" i="9" s="1"/>
  <c r="T408" i="9"/>
  <c r="T410" i="9" s="1"/>
  <c r="S408" i="9"/>
  <c r="S410" i="9" s="1"/>
  <c r="R408" i="9"/>
  <c r="R410" i="9" s="1"/>
  <c r="Q408" i="9"/>
  <c r="Q410" i="9" s="1"/>
  <c r="P408" i="9"/>
  <c r="P410" i="9" s="1"/>
  <c r="O408" i="9"/>
  <c r="O410" i="9" s="1"/>
  <c r="N408" i="9"/>
  <c r="N410" i="9" s="1"/>
  <c r="M408" i="9"/>
  <c r="M410" i="9" s="1"/>
  <c r="L408" i="9"/>
  <c r="L410" i="9" s="1"/>
  <c r="Z377" i="9"/>
  <c r="K409" i="9" s="1"/>
  <c r="Z409" i="9" s="1"/>
  <c r="Y376" i="9"/>
  <c r="Y378" i="9" s="1"/>
  <c r="X376" i="9"/>
  <c r="X378" i="9" s="1"/>
  <c r="W376" i="9"/>
  <c r="W378" i="9" s="1"/>
  <c r="V376" i="9"/>
  <c r="V378" i="9" s="1"/>
  <c r="U376" i="9"/>
  <c r="U378" i="9" s="1"/>
  <c r="T376" i="9"/>
  <c r="T378" i="9" s="1"/>
  <c r="S376" i="9"/>
  <c r="S378" i="9" s="1"/>
  <c r="R376" i="9"/>
  <c r="R378" i="9" s="1"/>
  <c r="Q376" i="9"/>
  <c r="Q378" i="9" s="1"/>
  <c r="P376" i="9"/>
  <c r="P378" i="9" s="1"/>
  <c r="O376" i="9"/>
  <c r="O378" i="9" s="1"/>
  <c r="N376" i="9"/>
  <c r="N378" i="9" s="1"/>
  <c r="M376" i="9"/>
  <c r="M378" i="9" s="1"/>
  <c r="L376" i="9"/>
  <c r="L378" i="9" s="1"/>
  <c r="K376" i="9"/>
  <c r="K378" i="9" s="1"/>
  <c r="Z320" i="9"/>
  <c r="K356" i="9" s="1"/>
  <c r="Z356" i="9" s="1"/>
  <c r="Z319" i="9"/>
  <c r="K355" i="9" s="1"/>
  <c r="Z355" i="9" s="1"/>
  <c r="Z318" i="9"/>
  <c r="K354" i="9" s="1"/>
  <c r="Z354" i="9" s="1"/>
  <c r="Z317" i="9"/>
  <c r="K353" i="9" s="1"/>
  <c r="Z353" i="9" s="1"/>
  <c r="Z316" i="9"/>
  <c r="K352" i="9" s="1"/>
  <c r="Z352" i="9" s="1"/>
  <c r="Z315" i="9"/>
  <c r="K351" i="9" s="1"/>
  <c r="Z351" i="9" s="1"/>
  <c r="Z314" i="9"/>
  <c r="K350" i="9" s="1"/>
  <c r="Z350" i="9" s="1"/>
  <c r="Z313" i="9"/>
  <c r="K349" i="9" s="1"/>
  <c r="Z349" i="9" s="1"/>
  <c r="Z312" i="9"/>
  <c r="K348" i="9" s="1"/>
  <c r="Z348" i="9" s="1"/>
  <c r="Z311" i="9"/>
  <c r="K347" i="9" s="1"/>
  <c r="Z347" i="9" s="1"/>
  <c r="Z310" i="9"/>
  <c r="K346" i="9" s="1"/>
  <c r="Z346" i="9" s="1"/>
  <c r="Z309" i="9"/>
  <c r="K345" i="9" s="1"/>
  <c r="Z345" i="9" s="1"/>
  <c r="Z308" i="9"/>
  <c r="K344" i="9" s="1"/>
  <c r="Z344" i="9" s="1"/>
  <c r="Z307" i="9"/>
  <c r="K343" i="9" s="1"/>
  <c r="Z343" i="9" s="1"/>
  <c r="Z306" i="9"/>
  <c r="K342" i="9" s="1"/>
  <c r="Z342" i="9" s="1"/>
  <c r="Z305" i="9"/>
  <c r="K341" i="9" s="1"/>
  <c r="Z341" i="9" s="1"/>
  <c r="Z249" i="9"/>
  <c r="K285" i="9" s="1"/>
  <c r="Z285" i="9" s="1"/>
  <c r="Z248" i="9"/>
  <c r="K284" i="9" s="1"/>
  <c r="Z284" i="9" s="1"/>
  <c r="Z247" i="9"/>
  <c r="K283" i="9" s="1"/>
  <c r="Z283" i="9" s="1"/>
  <c r="Z246" i="9"/>
  <c r="K282" i="9" s="1"/>
  <c r="Z282" i="9" s="1"/>
  <c r="Z245" i="9"/>
  <c r="K281" i="9" s="1"/>
  <c r="Z281" i="9" s="1"/>
  <c r="Z244" i="9"/>
  <c r="K280" i="9" s="1"/>
  <c r="Z280" i="9" s="1"/>
  <c r="Z243" i="9"/>
  <c r="K279" i="9" s="1"/>
  <c r="Z279" i="9" s="1"/>
  <c r="Z242" i="9"/>
  <c r="K278" i="9" s="1"/>
  <c r="Z278" i="9" s="1"/>
  <c r="Z241" i="9"/>
  <c r="K277" i="9" s="1"/>
  <c r="Z277" i="9" s="1"/>
  <c r="Z240" i="9"/>
  <c r="K276" i="9" s="1"/>
  <c r="Z276" i="9" s="1"/>
  <c r="Z239" i="9"/>
  <c r="K275" i="9" s="1"/>
  <c r="Z275" i="9" s="1"/>
  <c r="Z238" i="9"/>
  <c r="K274" i="9" s="1"/>
  <c r="Z274" i="9" s="1"/>
  <c r="Z237" i="9"/>
  <c r="K273" i="9" s="1"/>
  <c r="Z273" i="9" s="1"/>
  <c r="Z236" i="9"/>
  <c r="K272" i="9" s="1"/>
  <c r="Z272" i="9" s="1"/>
  <c r="Z235" i="9"/>
  <c r="K271" i="9" s="1"/>
  <c r="Z271" i="9" s="1"/>
  <c r="Z234" i="9"/>
  <c r="K270" i="9" s="1"/>
  <c r="Z270" i="9" s="1"/>
  <c r="Z233" i="9"/>
  <c r="K269" i="9" s="1"/>
  <c r="Z269" i="9" s="1"/>
  <c r="Z177" i="9"/>
  <c r="K213" i="9" s="1"/>
  <c r="Z213" i="9" s="1"/>
  <c r="Z176" i="9"/>
  <c r="K212" i="9" s="1"/>
  <c r="Z212" i="9" s="1"/>
  <c r="Z175" i="9"/>
  <c r="K211" i="9" s="1"/>
  <c r="Z211" i="9" s="1"/>
  <c r="Z174" i="9"/>
  <c r="K210" i="9" s="1"/>
  <c r="Z210" i="9" s="1"/>
  <c r="Z173" i="9"/>
  <c r="K209" i="9" s="1"/>
  <c r="Z209" i="9" s="1"/>
  <c r="Z172" i="9"/>
  <c r="K208" i="9" s="1"/>
  <c r="Z208" i="9" s="1"/>
  <c r="Z171" i="9"/>
  <c r="K207" i="9" s="1"/>
  <c r="Z207" i="9" s="1"/>
  <c r="Z170" i="9"/>
  <c r="K206" i="9" s="1"/>
  <c r="Z206" i="9" s="1"/>
  <c r="Z169" i="9"/>
  <c r="K205" i="9" s="1"/>
  <c r="Z205" i="9" s="1"/>
  <c r="Z168" i="9"/>
  <c r="K204" i="9" s="1"/>
  <c r="Z204" i="9" s="1"/>
  <c r="Z167" i="9"/>
  <c r="K203" i="9" s="1"/>
  <c r="Z203" i="9" s="1"/>
  <c r="Z166" i="9"/>
  <c r="K202" i="9" s="1"/>
  <c r="Z202" i="9" s="1"/>
  <c r="Z165" i="9"/>
  <c r="K201" i="9" s="1"/>
  <c r="Z201" i="9" s="1"/>
  <c r="Z164" i="9"/>
  <c r="K200" i="9" s="1"/>
  <c r="Z200" i="9" s="1"/>
  <c r="Z163" i="9"/>
  <c r="K199" i="9" s="1"/>
  <c r="Z199" i="9" s="1"/>
  <c r="Z162" i="9"/>
  <c r="K198" i="9" s="1"/>
  <c r="Z198" i="9" s="1"/>
  <c r="Z161" i="9"/>
  <c r="K197" i="9" s="1"/>
  <c r="Z197" i="9" s="1"/>
  <c r="W141" i="9"/>
  <c r="V141" i="9"/>
  <c r="U141" i="9"/>
  <c r="T141" i="9"/>
  <c r="S141" i="9"/>
  <c r="R141" i="9"/>
  <c r="Q141" i="9"/>
  <c r="P141" i="9"/>
  <c r="O141" i="9"/>
  <c r="N141" i="9"/>
  <c r="M141" i="9"/>
  <c r="L141" i="9"/>
  <c r="W136" i="9"/>
  <c r="V136" i="9"/>
  <c r="U136" i="9"/>
  <c r="T136" i="9"/>
  <c r="S136" i="9"/>
  <c r="R136" i="9"/>
  <c r="Q136" i="9"/>
  <c r="P136" i="9"/>
  <c r="O136" i="9"/>
  <c r="N136" i="9"/>
  <c r="M136" i="9"/>
  <c r="L136" i="9"/>
  <c r="W133" i="9"/>
  <c r="V133" i="9"/>
  <c r="U133" i="9"/>
  <c r="T133" i="9"/>
  <c r="S133" i="9"/>
  <c r="R133" i="9"/>
  <c r="Q133" i="9"/>
  <c r="P133" i="9"/>
  <c r="O133" i="9"/>
  <c r="N133" i="9"/>
  <c r="M133" i="9"/>
  <c r="L133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Z111" i="9"/>
  <c r="K140" i="9" s="1"/>
  <c r="Z140" i="9" s="1"/>
  <c r="Z110" i="9"/>
  <c r="K139" i="9" s="1"/>
  <c r="Z139" i="9" s="1"/>
  <c r="Z109" i="9"/>
  <c r="K138" i="9" s="1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Z106" i="9"/>
  <c r="K135" i="9" s="1"/>
  <c r="Z135" i="9" s="1"/>
  <c r="Z105" i="9"/>
  <c r="K134" i="9" s="1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Z103" i="9"/>
  <c r="K132" i="9" s="1"/>
  <c r="Z132" i="9" s="1"/>
  <c r="Z102" i="9"/>
  <c r="K131" i="9" s="1"/>
  <c r="W82" i="9"/>
  <c r="V82" i="9"/>
  <c r="U82" i="9"/>
  <c r="T82" i="9"/>
  <c r="S82" i="9"/>
  <c r="R82" i="9"/>
  <c r="Q82" i="9"/>
  <c r="P82" i="9"/>
  <c r="O82" i="9"/>
  <c r="N82" i="9"/>
  <c r="M82" i="9"/>
  <c r="L82" i="9"/>
  <c r="W81" i="9"/>
  <c r="V81" i="9"/>
  <c r="U81" i="9"/>
  <c r="T81" i="9"/>
  <c r="S81" i="9"/>
  <c r="R81" i="9"/>
  <c r="Q81" i="9"/>
  <c r="P81" i="9"/>
  <c r="O81" i="9"/>
  <c r="N81" i="9"/>
  <c r="M81" i="9"/>
  <c r="L81" i="9"/>
  <c r="W80" i="9"/>
  <c r="V80" i="9"/>
  <c r="U80" i="9"/>
  <c r="T80" i="9"/>
  <c r="S80" i="9"/>
  <c r="R80" i="9"/>
  <c r="Q80" i="9"/>
  <c r="P80" i="9"/>
  <c r="O80" i="9"/>
  <c r="N80" i="9"/>
  <c r="M80" i="9"/>
  <c r="L80" i="9"/>
  <c r="W77" i="9"/>
  <c r="V77" i="9"/>
  <c r="U77" i="9"/>
  <c r="T77" i="9"/>
  <c r="S77" i="9"/>
  <c r="R77" i="9"/>
  <c r="Q77" i="9"/>
  <c r="P77" i="9"/>
  <c r="O77" i="9"/>
  <c r="N77" i="9"/>
  <c r="M77" i="9"/>
  <c r="L77" i="9"/>
  <c r="W74" i="9"/>
  <c r="W83" i="9" s="1"/>
  <c r="V74" i="9"/>
  <c r="U74" i="9"/>
  <c r="U83" i="9" s="1"/>
  <c r="T74" i="9"/>
  <c r="T83" i="9" s="1"/>
  <c r="S74" i="9"/>
  <c r="S83" i="9" s="1"/>
  <c r="R74" i="9"/>
  <c r="R83" i="9" s="1"/>
  <c r="Q74" i="9"/>
  <c r="Q83" i="9" s="1"/>
  <c r="P74" i="9"/>
  <c r="P83" i="9" s="1"/>
  <c r="O74" i="9"/>
  <c r="O83" i="9" s="1"/>
  <c r="N74" i="9"/>
  <c r="N83" i="9" s="1"/>
  <c r="M74" i="9"/>
  <c r="M83" i="9" s="1"/>
  <c r="L74" i="9"/>
  <c r="L83" i="9" s="1"/>
  <c r="W69" i="9"/>
  <c r="V69" i="9"/>
  <c r="U69" i="9"/>
  <c r="T69" i="9"/>
  <c r="S69" i="9"/>
  <c r="R69" i="9"/>
  <c r="Q69" i="9"/>
  <c r="P69" i="9"/>
  <c r="O69" i="9"/>
  <c r="N69" i="9"/>
  <c r="M69" i="9"/>
  <c r="L69" i="9"/>
  <c r="W68" i="9"/>
  <c r="V68" i="9"/>
  <c r="U68" i="9"/>
  <c r="T68" i="9"/>
  <c r="S68" i="9"/>
  <c r="R68" i="9"/>
  <c r="Q68" i="9"/>
  <c r="P68" i="9"/>
  <c r="O68" i="9"/>
  <c r="N68" i="9"/>
  <c r="M68" i="9"/>
  <c r="L68" i="9"/>
  <c r="W67" i="9"/>
  <c r="V67" i="9"/>
  <c r="U67" i="9"/>
  <c r="T67" i="9"/>
  <c r="S67" i="9"/>
  <c r="R67" i="9"/>
  <c r="Q67" i="9"/>
  <c r="P67" i="9"/>
  <c r="O67" i="9"/>
  <c r="N67" i="9"/>
  <c r="M67" i="9"/>
  <c r="L67" i="9"/>
  <c r="W64" i="9"/>
  <c r="V64" i="9"/>
  <c r="U64" i="9"/>
  <c r="T64" i="9"/>
  <c r="S64" i="9"/>
  <c r="R64" i="9"/>
  <c r="Q64" i="9"/>
  <c r="P64" i="9"/>
  <c r="O64" i="9"/>
  <c r="N64" i="9"/>
  <c r="M64" i="9"/>
  <c r="L64" i="9"/>
  <c r="W61" i="9"/>
  <c r="W70" i="9" s="1"/>
  <c r="V61" i="9"/>
  <c r="V70" i="9" s="1"/>
  <c r="U61" i="9"/>
  <c r="U70" i="9" s="1"/>
  <c r="T61" i="9"/>
  <c r="T70" i="9" s="1"/>
  <c r="S61" i="9"/>
  <c r="S70" i="9" s="1"/>
  <c r="R61" i="9"/>
  <c r="R70" i="9" s="1"/>
  <c r="Q61" i="9"/>
  <c r="Q70" i="9" s="1"/>
  <c r="P61" i="9"/>
  <c r="P70" i="9" s="1"/>
  <c r="O61" i="9"/>
  <c r="O70" i="9" s="1"/>
  <c r="N61" i="9"/>
  <c r="N70" i="9" s="1"/>
  <c r="M61" i="9"/>
  <c r="M70" i="9" s="1"/>
  <c r="L61" i="9"/>
  <c r="L70" i="9" s="1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Z34" i="9"/>
  <c r="K79" i="9" s="1"/>
  <c r="Z79" i="9" s="1"/>
  <c r="Z33" i="9"/>
  <c r="K78" i="9" s="1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Z31" i="9"/>
  <c r="K76" i="9" s="1"/>
  <c r="Z76" i="9" s="1"/>
  <c r="Z30" i="9"/>
  <c r="K75" i="9" s="1"/>
  <c r="Y29" i="9"/>
  <c r="X29" i="9"/>
  <c r="W29" i="9"/>
  <c r="W38" i="9" s="1"/>
  <c r="V29" i="9"/>
  <c r="U29" i="9"/>
  <c r="T29" i="9"/>
  <c r="S29" i="9"/>
  <c r="S38" i="9" s="1"/>
  <c r="R29" i="9"/>
  <c r="Q29" i="9"/>
  <c r="P29" i="9"/>
  <c r="O29" i="9"/>
  <c r="O38" i="9" s="1"/>
  <c r="N29" i="9"/>
  <c r="M29" i="9"/>
  <c r="L29" i="9"/>
  <c r="K29" i="9"/>
  <c r="K38" i="9" s="1"/>
  <c r="Z28" i="9"/>
  <c r="Z27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Z21" i="9"/>
  <c r="K66" i="9" s="1"/>
  <c r="Z66" i="9" s="1"/>
  <c r="Z20" i="9"/>
  <c r="K65" i="9" s="1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Z18" i="9"/>
  <c r="K63" i="9" s="1"/>
  <c r="Z63" i="9" s="1"/>
  <c r="Z17" i="9"/>
  <c r="K62" i="9" s="1"/>
  <c r="Y16" i="9"/>
  <c r="X16" i="9"/>
  <c r="X25" i="9" s="1"/>
  <c r="W16" i="9"/>
  <c r="V16" i="9"/>
  <c r="U16" i="9"/>
  <c r="T16" i="9"/>
  <c r="T25" i="9" s="1"/>
  <c r="S16" i="9"/>
  <c r="R16" i="9"/>
  <c r="Q16" i="9"/>
  <c r="P16" i="9"/>
  <c r="P25" i="9" s="1"/>
  <c r="O16" i="9"/>
  <c r="N16" i="9"/>
  <c r="M16" i="9"/>
  <c r="L16" i="9"/>
  <c r="L25" i="9" s="1"/>
  <c r="K16" i="9"/>
  <c r="Z15" i="9"/>
  <c r="K60" i="9" s="1"/>
  <c r="Z14" i="9"/>
  <c r="Z38" i="10" l="1"/>
  <c r="Z25" i="10"/>
  <c r="Z505" i="10"/>
  <c r="K507" i="10"/>
  <c r="Z507" i="10" s="1"/>
  <c r="Z88" i="10"/>
  <c r="K77" i="10"/>
  <c r="Z68" i="10"/>
  <c r="Z77" i="10" s="1"/>
  <c r="K90" i="10"/>
  <c r="Z81" i="10"/>
  <c r="Z90" i="10" s="1"/>
  <c r="Z75" i="10"/>
  <c r="Z32" i="9"/>
  <c r="K25" i="9"/>
  <c r="O25" i="9"/>
  <c r="S25" i="9"/>
  <c r="W25" i="9"/>
  <c r="Z35" i="9"/>
  <c r="Z104" i="9"/>
  <c r="Z112" i="9"/>
  <c r="Z107" i="9"/>
  <c r="V83" i="9"/>
  <c r="P38" i="9"/>
  <c r="T38" i="9"/>
  <c r="X38" i="9"/>
  <c r="M38" i="9"/>
  <c r="Q38" i="9"/>
  <c r="U38" i="9"/>
  <c r="Y38" i="9"/>
  <c r="Z36" i="9"/>
  <c r="Z37" i="9"/>
  <c r="N38" i="9"/>
  <c r="R38" i="9"/>
  <c r="V38" i="9"/>
  <c r="Z29" i="9"/>
  <c r="Z22" i="9"/>
  <c r="Z23" i="9"/>
  <c r="M25" i="9"/>
  <c r="Q25" i="9"/>
  <c r="U25" i="9"/>
  <c r="Y25" i="9"/>
  <c r="N25" i="9"/>
  <c r="R25" i="9"/>
  <c r="V25" i="9"/>
  <c r="Z19" i="9"/>
  <c r="Z60" i="9"/>
  <c r="Z69" i="9" s="1"/>
  <c r="K69" i="9"/>
  <c r="Z62" i="9"/>
  <c r="K64" i="9"/>
  <c r="Z64" i="9" s="1"/>
  <c r="Z65" i="9"/>
  <c r="K67" i="9"/>
  <c r="Z67" i="9" s="1"/>
  <c r="Z75" i="9"/>
  <c r="K77" i="9"/>
  <c r="Z77" i="9" s="1"/>
  <c r="K141" i="9"/>
  <c r="Z141" i="9" s="1"/>
  <c r="Z138" i="9"/>
  <c r="Z378" i="9"/>
  <c r="K133" i="9"/>
  <c r="Z133" i="9" s="1"/>
  <c r="Z131" i="9"/>
  <c r="Z78" i="9"/>
  <c r="K80" i="9"/>
  <c r="Z80" i="9" s="1"/>
  <c r="Z134" i="9"/>
  <c r="K136" i="9"/>
  <c r="Z136" i="9" s="1"/>
  <c r="K59" i="9"/>
  <c r="K72" i="9"/>
  <c r="Z376" i="9"/>
  <c r="K408" i="9" s="1"/>
  <c r="Z16" i="9"/>
  <c r="Z24" i="9"/>
  <c r="L38" i="9"/>
  <c r="K73" i="9"/>
  <c r="Z38" i="9" l="1"/>
  <c r="Z25" i="9"/>
  <c r="K81" i="9"/>
  <c r="Z72" i="9"/>
  <c r="Z81" i="9" s="1"/>
  <c r="K74" i="9"/>
  <c r="K68" i="9"/>
  <c r="Z59" i="9"/>
  <c r="Z68" i="9" s="1"/>
  <c r="K61" i="9"/>
  <c r="Z73" i="9"/>
  <c r="Z82" i="9" s="1"/>
  <c r="K82" i="9"/>
  <c r="Z408" i="9"/>
  <c r="K410" i="9"/>
  <c r="Z410" i="9" s="1"/>
  <c r="K70" i="9" l="1"/>
  <c r="Z61" i="9"/>
  <c r="Z70" i="9" s="1"/>
  <c r="K83" i="9"/>
  <c r="Z74" i="9"/>
  <c r="Z8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02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05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09" authorId="0" shapeId="0" xr:uid="{00000000-0006-0000-0000-00000B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12" authorId="0" shapeId="0" xr:uid="{00000000-0006-0000-0000-00000C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31" authorId="0" shapeId="0" xr:uid="{00000000-0006-0000-0000-00000D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34" authorId="0" shapeId="0" xr:uid="{00000000-0006-0000-0000-00000E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38" authorId="0" shapeId="0" xr:uid="{00000000-0006-0000-0000-00000F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41" authorId="0" shapeId="0" xr:uid="{00000000-0006-0000-0000-000010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376" authorId="0" shapeId="0" xr:uid="{00000000-0006-0000-0000-000011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378" authorId="0" shapeId="0" xr:uid="{00000000-0006-0000-0000-000012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408" authorId="0" shapeId="0" xr:uid="{00000000-0006-0000-0000-000013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410" authorId="0" shapeId="0" xr:uid="{00000000-0006-0000-0000-00001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244EB73C-688A-464F-9931-32EB525B9C34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DA738E45-E667-4EB7-A528-251061F3AE18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6168836E-4046-4C88-80D5-5918ABBA6C69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5956B8DE-10AB-4DBF-9338-4E94104F036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9" authorId="0" shapeId="0" xr:uid="{1CFF8E89-7BA9-42A6-843A-DA88D089CDA7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82" authorId="0" shapeId="0" xr:uid="{175AE1C3-AEA1-4809-B572-45C3C9DA4F8D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85" authorId="0" shapeId="0" xr:uid="{01664BEE-30A7-4D3B-A4A3-311A0D6EE6A7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8" authorId="0" shapeId="0" xr:uid="{172A58CF-88F1-47B0-B5B7-2D6DAD68A47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16" authorId="0" shapeId="0" xr:uid="{A9CF4C42-A51B-43F0-8786-6D36B7F8A739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19" authorId="0" shapeId="0" xr:uid="{CCC8E2DC-557B-4EAA-9EEA-4E42E5A6B204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23" authorId="0" shapeId="0" xr:uid="{35260B15-2A14-4E31-B964-E3DC08E65352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26" authorId="0" shapeId="0" xr:uid="{839E7567-1D07-445E-AB9E-ABF689533DD9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59" authorId="0" shapeId="0" xr:uid="{8E5B5036-6AE3-4A2A-97EA-0720FD9C35D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62" authorId="0" shapeId="0" xr:uid="{7C57C20D-455D-43D9-9E98-3DB50705B29B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66" authorId="0" shapeId="0" xr:uid="{CBEF013F-8F8B-43EB-AB1D-7FCF142025BF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69" authorId="0" shapeId="0" xr:uid="{8709A060-DBED-4314-B928-A9ACC8E76C24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61" authorId="0" shapeId="0" xr:uid="{5658572A-F162-4095-BBD5-C9174E3D7FEE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463" authorId="0" shapeId="0" xr:uid="{BE9648B4-8CED-4D8F-B0CD-3CCDF94DCEF6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505" authorId="0" shapeId="0" xr:uid="{B8D6D72C-8AEF-4BDC-9882-B77835EE202E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507" authorId="0" shapeId="0" xr:uid="{3D50EC45-B89A-4B71-BC01-472E0DC5E8F9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<sst xmlns="http://schemas.openxmlformats.org/spreadsheetml/2006/main" count="3517" uniqueCount="390">
  <si>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</si>
  <si>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</si>
  <si>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</si>
  <si>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</si>
  <si>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</si>
  <si>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</si>
  <si>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</si>
  <si>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</si>
  <si>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</si>
  <si>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</si>
  <si>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</si>
  <si>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</si>
  <si>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</si>
  <si>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</si>
  <si>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</si>
  <si>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</si>
  <si>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</si>
  <si>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</si>
  <si>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</si>
  <si>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</si>
  <si>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</si>
  <si>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</si>
  <si>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</si>
  <si>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</si>
  <si>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</si>
  <si>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</si>
  <si>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</si>
  <si>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</si>
  <si>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</si>
  <si>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</si>
  <si>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</si>
  <si>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</si>
  <si>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</si>
  <si>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</si>
  <si>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</si>
  <si>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</si>
  <si>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</si>
  <si>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</si>
  <si>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</si>
  <si>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</si>
  <si>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</si>
  <si>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</si>
  <si>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</si>
  <si>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</si>
  <si>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</si>
  <si>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</si>
  <si>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</si>
  <si>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</si>
  <si>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</si>
  <si>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</si>
  <si>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</si>
  <si>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</si>
  <si>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</si>
  <si>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</si>
  <si>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</si>
  <si>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</si>
  <si>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</si>
  <si>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</si>
  <si>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</si>
  <si>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</si>
  <si>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</si>
  <si>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</si>
  <si>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</si>
  <si>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</si>
  <si>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</si>
  <si>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</si>
  <si>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</si>
  <si>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</si>
  <si>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</si>
  <si>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</si>
  <si>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</si>
  <si>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</si>
  <si>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</si>
  <si>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</si>
  <si>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</si>
  <si>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</si>
  <si>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</si>
  <si>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</si>
  <si>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</si>
  <si>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</si>
  <si>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</si>
  <si>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</si>
  <si>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</si>
  <si>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</si>
  <si>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</si>
  <si>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</si>
  <si>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</si>
  <si>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</si>
  <si>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</si>
  <si>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</si>
  <si>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</si>
  <si>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</si>
  <si>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</si>
  <si>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</si>
  <si>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</si>
  <si>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</si>
  <si>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</si>
  <si>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</si>
  <si>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</si>
  <si>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</si>
  <si>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</si>
  <si>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</si>
  <si>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</si>
  <si>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</si>
  <si>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</si>
  <si>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</si>
  <si>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</si>
  <si>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</si>
  <si>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</si>
  <si>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</si>
  <si>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</si>
  <si>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</si>
  <si>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</si>
  <si>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</si>
  <si>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</si>
  <si>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</si>
  <si>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</si>
  <si>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</si>
  <si>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</si>
  <si>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</si>
  <si>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</si>
  <si>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</si>
  <si>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</si>
  <si>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</si>
  <si>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</si>
  <si>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</si>
  <si>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</si>
  <si>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</si>
  <si>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</si>
  <si>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</si>
  <si>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</si>
  <si>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</si>
  <si>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</si>
  <si>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</si>
  <si>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</si>
  <si>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</si>
  <si>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</si>
  <si>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</si>
  <si>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</si>
  <si>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</si>
  <si>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</si>
  <si>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</si>
  <si>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</si>
  <si>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{REKAP_WILNAME}1</t>
  </si>
  <si>
    <t>26142</t>
  </si>
  <si>
    <t>BOGOR</t>
  </si>
  <si>
    <t>26611</t>
  </si>
  <si>
    <t>SUKABUMI</t>
  </si>
  <si>
    <t>27026</t>
  </si>
  <si>
    <t>CIANJUR</t>
  </si>
  <si>
    <t>27407</t>
  </si>
  <si>
    <t>BANDUNG</t>
  </si>
  <si>
    <t>27714</t>
  </si>
  <si>
    <t>GARUT</t>
  </si>
  <si>
    <t>28182</t>
  </si>
  <si>
    <t>TASIKMALAYA</t>
  </si>
  <si>
    <t>28573</t>
  </si>
  <si>
    <t>CIAMIS</t>
  </si>
  <si>
    <t>28960</t>
  </si>
  <si>
    <t>KUNINGAN</t>
  </si>
  <si>
    <t>29369</t>
  </si>
  <si>
    <t>CIREBON</t>
  </si>
  <si>
    <t>29834</t>
  </si>
  <si>
    <t>MAJALENGKA</t>
  </si>
  <si>
    <t>30197</t>
  </si>
  <si>
    <t>SUMEDANG</t>
  </si>
  <si>
    <t>30503</t>
  </si>
  <si>
    <t>INDRAMAYU</t>
  </si>
  <si>
    <t>30851</t>
  </si>
  <si>
    <t>SUBANG</t>
  </si>
  <si>
    <t>31135</t>
  </si>
  <si>
    <t>PURWAKARTA</t>
  </si>
  <si>
    <t>31345</t>
  </si>
  <si>
    <t>KARAWANG</t>
  </si>
  <si>
    <t>JUMLAH PINDAHAN</t>
  </si>
  <si>
    <t/>
  </si>
  <si>
    <t>{REKAP_WILNAME}2</t>
  </si>
  <si>
    <t>31685</t>
  </si>
  <si>
    <t>BEKASI</t>
  </si>
  <si>
    <t>31896</t>
  </si>
  <si>
    <t>BANDUNG BARAT</t>
  </si>
  <si>
    <t>32077</t>
  </si>
  <si>
    <t>KOTA BOGOR</t>
  </si>
  <si>
    <t>32152</t>
  </si>
  <si>
    <t>KOTA SUKABUMI</t>
  </si>
  <si>
    <t>32193</t>
  </si>
  <si>
    <t>KOTA BANDUNG</t>
  </si>
  <si>
    <t>32375</t>
  </si>
  <si>
    <t>KOTA CIREBON</t>
  </si>
  <si>
    <t>32403</t>
  </si>
  <si>
    <t>KOTA BEKASI</t>
  </si>
  <si>
    <t>32472</t>
  </si>
  <si>
    <t>KOTA DEPOK</t>
  </si>
  <si>
    <t>32547</t>
  </si>
  <si>
    <t>KOTA CIMAHI</t>
  </si>
  <si>
    <t>32566</t>
  </si>
  <si>
    <t>KOTA TASIKMALAYA</t>
  </si>
  <si>
    <t>32646</t>
  </si>
  <si>
    <t>KOTA BANJAR</t>
  </si>
  <si>
    <t>927964</t>
  </si>
  <si>
    <t>PANGANDARAN</t>
  </si>
  <si>
    <t>JUMLAH AKHIR</t>
  </si>
  <si>
    <t>21</t>
  </si>
  <si>
    <t>AA ABDUL ROZAK, M.Ag.</t>
  </si>
  <si>
    <t>22</t>
  </si>
  <si>
    <t>AA JAENUDIN</t>
  </si>
  <si>
    <t>23</t>
  </si>
  <si>
    <t>AAN PERMANA, S.H., M.H.</t>
  </si>
  <si>
    <t>24</t>
  </si>
  <si>
    <t>AA ONI SUWARMAN</t>
  </si>
  <si>
    <t>25</t>
  </si>
  <si>
    <t>AA USEP EBIT MULYANA</t>
  </si>
  <si>
    <t>26</t>
  </si>
  <si>
    <t>Dr. ABAH RUSKAWAN, M.M.</t>
  </si>
  <si>
    <t>27</t>
  </si>
  <si>
    <t>Drs. H. ABDUL HADIE, M.M.</t>
  </si>
  <si>
    <t>28</t>
  </si>
  <si>
    <t>Ir. H. ADI GUNAWAN</t>
  </si>
  <si>
    <t>29</t>
  </si>
  <si>
    <t>AGIS MUCHYIDIN, S.T.</t>
  </si>
  <si>
    <t>30</t>
  </si>
  <si>
    <t>Dr. Ir. AGUS KUSWANTO, M.Si.</t>
  </si>
  <si>
    <t>31</t>
  </si>
  <si>
    <t>AHMAD BASHIRUDDIN SYAMSUDDUHA</t>
  </si>
  <si>
    <t>32</t>
  </si>
  <si>
    <t>AJI SAPTAJI S.H.I, M.E.Sy.</t>
  </si>
  <si>
    <t>33</t>
  </si>
  <si>
    <t>H. ALDWIN RAHADIAN M., S.H., M.AP., CIL.</t>
  </si>
  <si>
    <t>34</t>
  </si>
  <si>
    <t>K.H. AMANG SYAFRUDIN, Lc.</t>
  </si>
  <si>
    <t>35</t>
  </si>
  <si>
    <t>A MULYANA, S.H., M.Pd., M.H.Kes.</t>
  </si>
  <si>
    <t>36</t>
  </si>
  <si>
    <t>ANDRI PERKASA KANTAPRAWIRA</t>
  </si>
  <si>
    <t>37</t>
  </si>
  <si>
    <t>Drs. H. ARIFIN H KERTASAPUTRA</t>
  </si>
  <si>
    <t>38</t>
  </si>
  <si>
    <t>H. ASEP HIDAYAT, S.Ag.</t>
  </si>
  <si>
    <t>39</t>
  </si>
  <si>
    <t>Ust. ASEP SYARIPUDIN</t>
  </si>
  <si>
    <t>40</t>
  </si>
  <si>
    <t>Drs. H. ASEP SYARIPUDIN, M.Si.</t>
  </si>
  <si>
    <t>41</t>
  </si>
  <si>
    <t>Ir. H. AYI HAMBALI, M.M.</t>
  </si>
  <si>
    <t>42</t>
  </si>
  <si>
    <t>DELFIZAR</t>
  </si>
  <si>
    <t>43</t>
  </si>
  <si>
    <t>DENI AHMAD HAEDARI</t>
  </si>
  <si>
    <t>44</t>
  </si>
  <si>
    <t>DENI SUHERMAN, S.Pd.I., M.Pd.</t>
  </si>
  <si>
    <t>45</t>
  </si>
  <si>
    <t>Ir. ELAN HERYANTO H</t>
  </si>
  <si>
    <t>46</t>
  </si>
  <si>
    <t>Dra. Ir. Hj. ENI SUMARNI, M.Kes.</t>
  </si>
  <si>
    <t>47</t>
  </si>
  <si>
    <t>Hj. EUIS MULLY MULYATI SUKARYA, S.Pd.</t>
  </si>
  <si>
    <t>48</t>
  </si>
  <si>
    <t>Drs. IDRIS EPENDI, M.M.</t>
  </si>
  <si>
    <t>49</t>
  </si>
  <si>
    <t>H. IMAN SETIAWAN, S.H.</t>
  </si>
  <si>
    <t>50</t>
  </si>
  <si>
    <t>IWAN KUSMAWAN, S.H.</t>
  </si>
  <si>
    <t>51</t>
  </si>
  <si>
    <t>MAULIDAN ISBAR</t>
  </si>
  <si>
    <t>52</t>
  </si>
  <si>
    <t>MOHAMMAD TEGUH HARDITYA, S.E.</t>
  </si>
  <si>
    <t>53</t>
  </si>
  <si>
    <t>H. MUGI SUJANA</t>
  </si>
  <si>
    <t>54</t>
  </si>
  <si>
    <t>Ir. MUHAMAD SIDARTA</t>
  </si>
  <si>
    <t>55</t>
  </si>
  <si>
    <t>Dr. OKTRI MOHAMMAD FIRDAUS, S.T., M.T., IPM.</t>
  </si>
  <si>
    <t>56</t>
  </si>
  <si>
    <t>Hj. RINI SUJIYANTI, S.E., M.M.</t>
  </si>
  <si>
    <t>57</t>
  </si>
  <si>
    <t>Dr. H. RM. IMAM I. TUNGGARA, M.Pd.</t>
  </si>
  <si>
    <t>58</t>
  </si>
  <si>
    <t>ROBBY MAULANA ZULKARNAEN</t>
  </si>
  <si>
    <t>59</t>
  </si>
  <si>
    <t>SAPEI, S.T.</t>
  </si>
  <si>
    <t>60</t>
  </si>
  <si>
    <t>Mayjen TNI (Purn) Dr. Ir. H. SUHARNO, M.M.</t>
  </si>
  <si>
    <t>61</t>
  </si>
  <si>
    <t>Ir. SUWIDI TONO</t>
  </si>
  <si>
    <t>62</t>
  </si>
  <si>
    <t>SYIFA HANANTA</t>
  </si>
  <si>
    <t>63</t>
  </si>
  <si>
    <t>Dr. H. TATANG FARHANUL HAKIM, M.Pd.</t>
  </si>
  <si>
    <t>64</t>
  </si>
  <si>
    <t>Drs. Tb. ANIS ANGKAWIJAYA</t>
  </si>
  <si>
    <t>65</t>
  </si>
  <si>
    <t>TIA MUTHIAH UMAR, S.Sos., M.Si.</t>
  </si>
  <si>
    <t>66</t>
  </si>
  <si>
    <t>UDI, S.Ag.</t>
  </si>
  <si>
    <t>67</t>
  </si>
  <si>
    <t>Drs. K.H. YAYAN HASUNA HUDAYA</t>
  </si>
  <si>
    <t>68</t>
  </si>
  <si>
    <t>H. YUSYUS KUSWANDANA, S.H., M.Si.</t>
  </si>
  <si>
    <t>69</t>
  </si>
  <si>
    <t>Dr. H. ZULKARNAEN, S.H., M.H.</t>
  </si>
  <si>
    <t>70</t>
  </si>
  <si>
    <t>H. HERI PURNAMA, M.Pd.I</t>
  </si>
  <si>
    <t>: JAWA BARAT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</si>
  <si>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</si>
  <si>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</si>
  <si>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</si>
  <si>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</si>
  <si>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</si>
  <si>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</si>
  <si>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</si>
  <si>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</si>
  <si>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3 Hal 3 - 1</t>
  </si>
  <si>
    <t>DD1-DPD-3E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</si>
  <si>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</si>
  <si>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</si>
  <si>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</si>
  <si>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</si>
  <si>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</si>
  <si>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</si>
  <si>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</si>
  <si>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</si>
  <si>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</si>
  <si>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</si>
  <si>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3 Hal 3 - 2</t>
  </si>
  <si>
    <t>DD1-DPD-3F</t>
  </si>
  <si>
    <t>Lembar 4 Hal 2</t>
  </si>
  <si>
    <t>DD1-DPD-4B</t>
  </si>
  <si>
    <t>pdpd,dd,26141,32</t>
  </si>
  <si>
    <t>67fe59d1eab81b4630291da94930c4aafac3832a63265530454e68f593e14033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</si>
  <si>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</si>
  <si>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</si>
  <si>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</si>
  <si>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</si>
  <si>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</si>
  <si>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</si>
  <si>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</si>
  <si>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</si>
  <si>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</si>
  <si>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</si>
  <si>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</si>
  <si>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</si>
  <si>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</si>
  <si>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</si>
  <si>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</si>
  <si>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</si>
  <si>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</si>
  <si>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</si>
  <si>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</si>
  <si>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</si>
  <si>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</si>
  <si>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</si>
  <si>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</si>
  <si>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</si>
  <si>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</si>
  <si>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</si>
  <si>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</si>
  <si>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</si>
  <si>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</si>
  <si>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</si>
  <si>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</si>
  <si>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</si>
  <si>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</si>
  <si>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</si>
  <si>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</si>
  <si>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</si>
  <si>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</si>
  <si>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</si>
  <si>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</si>
  <si>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</si>
  <si>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</si>
  <si>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</si>
  <si>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</si>
  <si>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</si>
  <si>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</si>
  <si>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</si>
  <si>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</si>
  <si>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</si>
  <si>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</si>
  <si>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</si>
  <si>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</si>
  <si>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</si>
  <si>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</si>
  <si>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</si>
  <si>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</si>
  <si>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</si>
  <si>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</si>
  <si>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</si>
  <si>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</si>
  <si>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</si>
  <si>
    <t>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</si>
</sst>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2" fillId="0" borderId="0" xfId="0" applyFont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0" fillId="5" borderId="31" xfId="0" applyFill="1" applyBorder="1"/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3" fontId="23" fillId="0" borderId="3" xfId="0" applyNumberFormat="1" applyFont="1" applyBorder="1"/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</cellXfs>
  <cellStyles count="1">
    <cellStyle name="Normal" xfId="0" builtinId="0"/>
  </cellStyles>
  <dxfs count="38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261</xdr:row>
      <xdr:rowOff>0</xdr:rowOff>
    </xdr:from>
    <xdr:to>
      <xdr:col>26</xdr:col>
      <xdr:colOff>0</xdr:colOff>
      <xdr:row>263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297</xdr:row>
      <xdr:rowOff>0</xdr:rowOff>
    </xdr:from>
    <xdr:to>
      <xdr:col>26</xdr:col>
      <xdr:colOff>0</xdr:colOff>
      <xdr:row>299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333</xdr:row>
      <xdr:rowOff>0</xdr:rowOff>
    </xdr:from>
    <xdr:to>
      <xdr:col>26</xdr:col>
      <xdr:colOff>0</xdr:colOff>
      <xdr:row>335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369</xdr:row>
      <xdr:rowOff>0</xdr:rowOff>
    </xdr:from>
    <xdr:to>
      <xdr:col>26</xdr:col>
      <xdr:colOff>0</xdr:colOff>
      <xdr:row>371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401</xdr:row>
      <xdr:rowOff>0</xdr:rowOff>
    </xdr:from>
    <xdr:to>
      <xdr:col>26</xdr:col>
      <xdr:colOff>0</xdr:colOff>
      <xdr:row>403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341220</xdr:colOff>
      <xdr:row>260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294</xdr:row>
      <xdr:rowOff>0</xdr:rowOff>
    </xdr:from>
    <xdr:to>
      <xdr:col>2</xdr:col>
      <xdr:colOff>341220</xdr:colOff>
      <xdr:row>296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330</xdr:row>
      <xdr:rowOff>0</xdr:rowOff>
    </xdr:from>
    <xdr:to>
      <xdr:col>2</xdr:col>
      <xdr:colOff>341220</xdr:colOff>
      <xdr:row>332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366</xdr:row>
      <xdr:rowOff>0</xdr:rowOff>
    </xdr:from>
    <xdr:to>
      <xdr:col>2</xdr:col>
      <xdr:colOff>341220</xdr:colOff>
      <xdr:row>368</xdr:row>
      <xdr:rowOff>228599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398</xdr:row>
      <xdr:rowOff>0</xdr:rowOff>
    </xdr:from>
    <xdr:to>
      <xdr:col>2</xdr:col>
      <xdr:colOff>341220</xdr:colOff>
      <xdr:row>400</xdr:row>
      <xdr:rowOff>228599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6D73C38-947F-4F58-A82E-7DC70D45B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1825" y="1009650"/>
          <a:ext cx="3771900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57</xdr:row>
      <xdr:rowOff>0</xdr:rowOff>
    </xdr:from>
    <xdr:to>
      <xdr:col>26</xdr:col>
      <xdr:colOff>0</xdr:colOff>
      <xdr:row>59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CF55D48A-7474-44FF-AC5C-55001DDD3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1825" y="13944600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109</xdr:row>
      <xdr:rowOff>0</xdr:rowOff>
    </xdr:from>
    <xdr:to>
      <xdr:col>26</xdr:col>
      <xdr:colOff>0</xdr:colOff>
      <xdr:row>111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DF79F869-2D90-424F-A2AF-5046262F5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1825" y="26374725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152</xdr:row>
      <xdr:rowOff>0</xdr:rowOff>
    </xdr:from>
    <xdr:to>
      <xdr:col>26</xdr:col>
      <xdr:colOff>0</xdr:colOff>
      <xdr:row>154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D6AEE701-EBA3-4759-8B13-9A16E646F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01825" y="35442525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195</xdr:row>
      <xdr:rowOff>0</xdr:rowOff>
    </xdr:from>
    <xdr:to>
      <xdr:col>26</xdr:col>
      <xdr:colOff>0</xdr:colOff>
      <xdr:row>197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231C5EBA-32F8-4DCC-BBD0-0D26CDAE3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01825" y="44529375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9A41A11D-7E80-4D7C-B6ED-927FEE88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601825" y="57092850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282</xdr:row>
      <xdr:rowOff>0</xdr:rowOff>
    </xdr:from>
    <xdr:to>
      <xdr:col>26</xdr:col>
      <xdr:colOff>0</xdr:colOff>
      <xdr:row>284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C1292354-24DF-44F7-8923-83822A98F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601825" y="69656325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325</xdr:row>
      <xdr:rowOff>0</xdr:rowOff>
    </xdr:from>
    <xdr:to>
      <xdr:col>26</xdr:col>
      <xdr:colOff>0</xdr:colOff>
      <xdr:row>327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E15FBBEC-EB42-454E-BC4C-349D3F7CF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601825" y="82219800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368</xdr:row>
      <xdr:rowOff>0</xdr:rowOff>
    </xdr:from>
    <xdr:to>
      <xdr:col>26</xdr:col>
      <xdr:colOff>0</xdr:colOff>
      <xdr:row>370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9F0676A2-5A02-401A-96CF-FCF3417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601825" y="94783275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411</xdr:row>
      <xdr:rowOff>0</xdr:rowOff>
    </xdr:from>
    <xdr:to>
      <xdr:col>26</xdr:col>
      <xdr:colOff>0</xdr:colOff>
      <xdr:row>413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22BB3CA4-1611-46A8-BC30-84EB2166B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601825" y="107346750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454</xdr:row>
      <xdr:rowOff>0</xdr:rowOff>
    </xdr:from>
    <xdr:to>
      <xdr:col>26</xdr:col>
      <xdr:colOff>0</xdr:colOff>
      <xdr:row>456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80C3CB5D-6CD1-4FC4-86CB-5BAAD745F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601825" y="119910225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498</xdr:row>
      <xdr:rowOff>0</xdr:rowOff>
    </xdr:from>
    <xdr:to>
      <xdr:col>26</xdr:col>
      <xdr:colOff>0</xdr:colOff>
      <xdr:row>500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1735D92D-CFAD-4C3A-A4E7-8964B3576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601825" y="129349500"/>
          <a:ext cx="3771900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7F584650-772F-4AA9-864A-FF42BC749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266700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2</xdr:col>
      <xdr:colOff>341220</xdr:colOff>
      <xdr:row>56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5C87A807-88F6-41BC-AEAB-6827BECEB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13087350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106</xdr:row>
      <xdr:rowOff>0</xdr:rowOff>
    </xdr:from>
    <xdr:to>
      <xdr:col>2</xdr:col>
      <xdr:colOff>341220</xdr:colOff>
      <xdr:row>108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AE8258AC-2795-4162-BD14-8441BF79D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25517475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149</xdr:row>
      <xdr:rowOff>0</xdr:rowOff>
    </xdr:from>
    <xdr:to>
      <xdr:col>2</xdr:col>
      <xdr:colOff>341220</xdr:colOff>
      <xdr:row>151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B08B0612-A45A-4230-8CBA-2746A667C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34585275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341220</xdr:colOff>
      <xdr:row>194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7E26047E-C532-47C7-A428-766D06451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43672125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4F8934D1-A0B5-4A72-A01D-65BB390BE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56235600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279</xdr:row>
      <xdr:rowOff>0</xdr:rowOff>
    </xdr:from>
    <xdr:to>
      <xdr:col>2</xdr:col>
      <xdr:colOff>341220</xdr:colOff>
      <xdr:row>281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77B3DBEE-5D94-45C5-93B7-E70554112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68799075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322</xdr:row>
      <xdr:rowOff>0</xdr:rowOff>
    </xdr:from>
    <xdr:to>
      <xdr:col>2</xdr:col>
      <xdr:colOff>341220</xdr:colOff>
      <xdr:row>324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E35891B2-4762-4544-91E7-2FCD9C40B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81362550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365</xdr:row>
      <xdr:rowOff>0</xdr:rowOff>
    </xdr:from>
    <xdr:to>
      <xdr:col>2</xdr:col>
      <xdr:colOff>341220</xdr:colOff>
      <xdr:row>367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5B337A3B-6704-4835-AE11-5C4E7A3AA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93926025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408</xdr:row>
      <xdr:rowOff>0</xdr:rowOff>
    </xdr:from>
    <xdr:to>
      <xdr:col>2</xdr:col>
      <xdr:colOff>341220</xdr:colOff>
      <xdr:row>410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E2FE70E2-850D-4BC7-861B-281D2ABBD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106489500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451</xdr:row>
      <xdr:rowOff>0</xdr:rowOff>
    </xdr:from>
    <xdr:to>
      <xdr:col>2</xdr:col>
      <xdr:colOff>341220</xdr:colOff>
      <xdr:row>453</xdr:row>
      <xdr:rowOff>228599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id="{1029DB46-786F-4F7B-BA95-CCB6E40C4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119052975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495</xdr:row>
      <xdr:rowOff>0</xdr:rowOff>
    </xdr:from>
    <xdr:to>
      <xdr:col>2</xdr:col>
      <xdr:colOff>341220</xdr:colOff>
      <xdr:row>497</xdr:row>
      <xdr:rowOff>228599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id="{1AA00368-8F97-4807-92DC-A391987C7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128492250"/>
          <a:ext cx="722220" cy="800099"/>
        </a:xfrm>
        <a:prstGeom prst="rect">
          <a:avLst/>
        </a:prstGeom>
      </xdr:spPr>
    </xdr:pic>
    <xdr:clientData/>
  </xdr:twoCellAnchor>
  <xdr:twoCellAnchor editAs="oneCell">
    <xdr:from>
      <xdr:col>0</xdr:col>
      <xdr:colOff>51954</xdr:colOff>
      <xdr:row>38</xdr:row>
      <xdr:rowOff>190499</xdr:rowOff>
    </xdr:from>
    <xdr:to>
      <xdr:col>25</xdr:col>
      <xdr:colOff>1073726</xdr:colOff>
      <xdr:row>51</xdr:row>
      <xdr:rowOff>127000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1B740F0-A190-4672-8F4B-774AFF81E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11048999"/>
          <a:ext cx="18198522" cy="2413001"/>
        </a:xfrm>
        <a:prstGeom prst="rect">
          <a:avLst/>
        </a:prstGeom>
      </xdr:spPr>
    </xdr:pic>
    <xdr:clientData/>
  </xdr:twoCellAnchor>
  <xdr:twoCellAnchor editAs="oneCell">
    <xdr:from>
      <xdr:col>0</xdr:col>
      <xdr:colOff>51953</xdr:colOff>
      <xdr:row>90</xdr:row>
      <xdr:rowOff>206374</xdr:rowOff>
    </xdr:from>
    <xdr:to>
      <xdr:col>25</xdr:col>
      <xdr:colOff>1073726</xdr:colOff>
      <xdr:row>103</xdr:row>
      <xdr:rowOff>31750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A061CB4-F3FE-41E6-8709-0EEA2C6A8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3" y="24336374"/>
          <a:ext cx="18198523" cy="2508251"/>
        </a:xfrm>
        <a:prstGeom prst="rect">
          <a:avLst/>
        </a:prstGeom>
      </xdr:spPr>
    </xdr:pic>
    <xdr:clientData/>
  </xdr:twoCellAnchor>
  <xdr:twoCellAnchor editAs="oneCell">
    <xdr:from>
      <xdr:col>0</xdr:col>
      <xdr:colOff>69272</xdr:colOff>
      <xdr:row>127</xdr:row>
      <xdr:rowOff>0</xdr:rowOff>
    </xdr:from>
    <xdr:to>
      <xdr:col>25</xdr:col>
      <xdr:colOff>1091045</xdr:colOff>
      <xdr:row>146</xdr:row>
      <xdr:rowOff>78258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5456CFE-2039-407E-8638-A83A82ED0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37493864"/>
          <a:ext cx="18339955" cy="4026803"/>
        </a:xfrm>
        <a:prstGeom prst="rect">
          <a:avLst/>
        </a:prstGeom>
      </xdr:spPr>
    </xdr:pic>
    <xdr:clientData/>
  </xdr:twoCellAnchor>
  <xdr:twoCellAnchor editAs="oneCell">
    <xdr:from>
      <xdr:col>0</xdr:col>
      <xdr:colOff>51954</xdr:colOff>
      <xdr:row>170</xdr:row>
      <xdr:rowOff>0</xdr:rowOff>
    </xdr:from>
    <xdr:to>
      <xdr:col>25</xdr:col>
      <xdr:colOff>1073727</xdr:colOff>
      <xdr:row>189</xdr:row>
      <xdr:rowOff>78257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5C78CB6-A659-4BB9-898C-8C29728F4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49183636"/>
          <a:ext cx="18339955" cy="4026803"/>
        </a:xfrm>
        <a:prstGeom prst="rect">
          <a:avLst/>
        </a:prstGeom>
      </xdr:spPr>
    </xdr:pic>
    <xdr:clientData/>
  </xdr:twoCellAnchor>
  <xdr:twoCellAnchor editAs="oneCell">
    <xdr:from>
      <xdr:col>0</xdr:col>
      <xdr:colOff>69272</xdr:colOff>
      <xdr:row>220</xdr:row>
      <xdr:rowOff>1</xdr:rowOff>
    </xdr:from>
    <xdr:to>
      <xdr:col>25</xdr:col>
      <xdr:colOff>1091045</xdr:colOff>
      <xdr:row>233</xdr:row>
      <xdr:rowOff>142876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96E5173-E0B9-41CB-8996-A86C3C9B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61023501"/>
          <a:ext cx="18198523" cy="2825750"/>
        </a:xfrm>
        <a:prstGeom prst="rect">
          <a:avLst/>
        </a:prstGeom>
      </xdr:spPr>
    </xdr:pic>
    <xdr:clientData/>
  </xdr:twoCellAnchor>
  <xdr:twoCellAnchor editAs="oneCell">
    <xdr:from>
      <xdr:col>0</xdr:col>
      <xdr:colOff>69272</xdr:colOff>
      <xdr:row>264</xdr:row>
      <xdr:rowOff>0</xdr:rowOff>
    </xdr:from>
    <xdr:to>
      <xdr:col>25</xdr:col>
      <xdr:colOff>1091045</xdr:colOff>
      <xdr:row>276</xdr:row>
      <xdr:rowOff>127000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EF095F2B-F943-45FE-AC3C-E30EAECF5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74771250"/>
          <a:ext cx="18198523" cy="2603500"/>
        </a:xfrm>
        <a:prstGeom prst="rect">
          <a:avLst/>
        </a:prstGeom>
      </xdr:spPr>
    </xdr:pic>
    <xdr:clientData/>
  </xdr:twoCellAnchor>
  <xdr:twoCellAnchor editAs="oneCell">
    <xdr:from>
      <xdr:col>0</xdr:col>
      <xdr:colOff>69272</xdr:colOff>
      <xdr:row>307</xdr:row>
      <xdr:rowOff>0</xdr:rowOff>
    </xdr:from>
    <xdr:to>
      <xdr:col>25</xdr:col>
      <xdr:colOff>1091045</xdr:colOff>
      <xdr:row>319</xdr:row>
      <xdr:rowOff>158750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1AD483E-0791-4051-A275-9832AD69A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88296750"/>
          <a:ext cx="18198523" cy="2635250"/>
        </a:xfrm>
        <a:prstGeom prst="rect">
          <a:avLst/>
        </a:prstGeom>
      </xdr:spPr>
    </xdr:pic>
    <xdr:clientData/>
  </xdr:twoCellAnchor>
  <xdr:twoCellAnchor editAs="oneCell">
    <xdr:from>
      <xdr:col>0</xdr:col>
      <xdr:colOff>51954</xdr:colOff>
      <xdr:row>350</xdr:row>
      <xdr:rowOff>1</xdr:rowOff>
    </xdr:from>
    <xdr:to>
      <xdr:col>25</xdr:col>
      <xdr:colOff>1073727</xdr:colOff>
      <xdr:row>362</xdr:row>
      <xdr:rowOff>127001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0B6A46B-BA4C-41AE-B1C3-EF93F3639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101838126"/>
          <a:ext cx="18198523" cy="2603500"/>
        </a:xfrm>
        <a:prstGeom prst="rect">
          <a:avLst/>
        </a:prstGeom>
      </xdr:spPr>
    </xdr:pic>
    <xdr:clientData/>
  </xdr:twoCellAnchor>
  <xdr:twoCellAnchor editAs="oneCell">
    <xdr:from>
      <xdr:col>0</xdr:col>
      <xdr:colOff>51954</xdr:colOff>
      <xdr:row>393</xdr:row>
      <xdr:rowOff>0</xdr:rowOff>
    </xdr:from>
    <xdr:to>
      <xdr:col>25</xdr:col>
      <xdr:colOff>1073727</xdr:colOff>
      <xdr:row>405</xdr:row>
      <xdr:rowOff>127000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3FA9A04-A857-490B-B542-5CA5DCB69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115379500"/>
          <a:ext cx="18198523" cy="2603500"/>
        </a:xfrm>
        <a:prstGeom prst="rect">
          <a:avLst/>
        </a:prstGeom>
      </xdr:spPr>
    </xdr:pic>
    <xdr:clientData/>
  </xdr:twoCellAnchor>
  <xdr:twoCellAnchor editAs="oneCell">
    <xdr:from>
      <xdr:col>0</xdr:col>
      <xdr:colOff>51954</xdr:colOff>
      <xdr:row>436</xdr:row>
      <xdr:rowOff>0</xdr:rowOff>
    </xdr:from>
    <xdr:to>
      <xdr:col>25</xdr:col>
      <xdr:colOff>1073727</xdr:colOff>
      <xdr:row>448</xdr:row>
      <xdr:rowOff>127000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18E51E4-9B12-40A9-944F-FF59E58DA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128920875"/>
          <a:ext cx="18198523" cy="260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17318</xdr:colOff>
      <xdr:row>464</xdr:row>
      <xdr:rowOff>0</xdr:rowOff>
    </xdr:from>
    <xdr:to>
      <xdr:col>25</xdr:col>
      <xdr:colOff>1108362</xdr:colOff>
      <xdr:row>492</xdr:row>
      <xdr:rowOff>192720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6222BA37-5FA5-4924-A7E2-B7DC0D860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" y="148780500"/>
          <a:ext cx="18409226" cy="552672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510</xdr:row>
      <xdr:rowOff>0</xdr:rowOff>
    </xdr:from>
    <xdr:to>
      <xdr:col>25</xdr:col>
      <xdr:colOff>1125680</xdr:colOff>
      <xdr:row>539</xdr:row>
      <xdr:rowOff>2220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D98C6A1E-C72F-4A78-99DE-61FFCA8BB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" y="159292636"/>
          <a:ext cx="18409226" cy="5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429"/>
  <sheetViews>
    <sheetView showGridLines="0" view="pageBreakPreview" topLeftCell="A396" zoomScale="60" zoomScalePageLayoutView="60" workbookViewId="0">
      <selection activeCell="A396" sqref="A1:XFD1048576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708" t="s">
        <v>0</v>
      </c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3" t="s">
        <v>337</v>
      </c>
      <c r="Z1" s="3"/>
      <c r="AA1" s="4" t="s">
        <v>327</v>
      </c>
      <c r="AB1" s="36" t="s">
        <v>328</v>
      </c>
      <c r="AC1" s="36"/>
      <c r="AD1" s="36" t="s">
        <v>303</v>
      </c>
      <c r="AE1" s="36"/>
      <c r="AF1" s="36"/>
      <c r="AG1" s="36"/>
      <c r="AH1" s="60" t="s">
        <v>336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 x14ac:dyDescent="0.3">
      <c r="A2" s="3"/>
      <c r="B2" s="37"/>
      <c r="C2" s="3"/>
      <c r="D2" s="708" t="s">
        <v>75</v>
      </c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645" t="s">
        <v>72</v>
      </c>
      <c r="Z2" s="645"/>
      <c r="AA2" s="16"/>
      <c r="AB2" s="38"/>
      <c r="AC2" s="38"/>
      <c r="AD2" s="38"/>
      <c r="AE2" s="38"/>
      <c r="AF2" s="38"/>
      <c r="AG2" s="38"/>
      <c r="AH2" s="60" t="s">
        <v>335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 x14ac:dyDescent="0.3">
      <c r="A3" s="3"/>
      <c r="B3" s="3"/>
      <c r="C3" s="3"/>
      <c r="D3" s="708" t="s">
        <v>56</v>
      </c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645"/>
      <c r="Z3" s="645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 x14ac:dyDescent="0.25">
      <c r="B4" s="37"/>
      <c r="C4" s="37"/>
      <c r="D4" s="713" t="s">
        <v>74</v>
      </c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642" t="s">
        <v>303</v>
      </c>
      <c r="Z4" s="642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 x14ac:dyDescent="0.2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643"/>
      <c r="X5" s="643"/>
      <c r="Y5" s="643"/>
      <c r="Z5" s="643"/>
      <c r="AA5" s="16"/>
      <c r="AB5"/>
      <c r="AC5"/>
    </row>
    <row r="6" spans="1:48" ht="22.5" customHeight="1" x14ac:dyDescent="0.25">
      <c r="A6" s="40"/>
      <c r="B6" s="40"/>
      <c r="C6" s="40"/>
      <c r="D6" s="40"/>
      <c r="E6" s="40"/>
      <c r="F6" s="40"/>
      <c r="G6" s="40"/>
      <c r="H6" s="40"/>
      <c r="I6" s="644" t="s">
        <v>73</v>
      </c>
      <c r="J6" s="644"/>
      <c r="K6" s="644"/>
      <c r="L6" s="644"/>
      <c r="M6" s="7" t="s">
        <v>302</v>
      </c>
      <c r="N6" s="7"/>
      <c r="O6" s="7"/>
      <c r="P6" s="7"/>
      <c r="Q6" s="7"/>
      <c r="R6" s="7"/>
      <c r="S6" s="7"/>
      <c r="T6" s="7"/>
      <c r="U6" s="7"/>
      <c r="V6" s="7"/>
      <c r="W6" s="643"/>
      <c r="X6" s="643"/>
      <c r="Y6" s="643"/>
      <c r="Z6" s="643"/>
      <c r="AA6" s="16"/>
      <c r="AB6"/>
      <c r="AC6"/>
    </row>
    <row r="7" spans="1:48" ht="22.5" customHeight="1" x14ac:dyDescent="0.25">
      <c r="A7" s="40"/>
      <c r="B7" s="40"/>
      <c r="C7" s="40"/>
      <c r="D7" s="40"/>
      <c r="E7" s="40"/>
      <c r="F7" s="40"/>
      <c r="G7" s="40"/>
      <c r="H7" s="40"/>
      <c r="W7" s="709" t="s">
        <v>304</v>
      </c>
      <c r="X7" s="709"/>
      <c r="Y7" s="709"/>
      <c r="Z7" s="709"/>
      <c r="AA7" s="16"/>
      <c r="AB7"/>
      <c r="AC7"/>
    </row>
    <row r="8" spans="1:48" ht="22.5" customHeight="1" x14ac:dyDescent="0.25">
      <c r="A8" s="40"/>
      <c r="B8" s="40"/>
      <c r="C8" s="40"/>
      <c r="D8" s="40"/>
      <c r="E8" s="40"/>
      <c r="F8" s="40"/>
      <c r="G8" s="40"/>
      <c r="H8" s="40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40"/>
      <c r="X8" s="40"/>
      <c r="Y8" s="41"/>
      <c r="Z8" s="41"/>
      <c r="AA8" s="16"/>
      <c r="AB8"/>
      <c r="AC8"/>
    </row>
    <row r="9" spans="1:48" ht="24" customHeight="1" x14ac:dyDescent="0.25">
      <c r="A9" s="42" t="s">
        <v>1</v>
      </c>
      <c r="B9" s="714" t="s">
        <v>2</v>
      </c>
      <c r="C9" s="714"/>
      <c r="D9" s="714"/>
      <c r="E9" s="714"/>
      <c r="F9" s="714"/>
      <c r="G9" s="714"/>
      <c r="H9" s="714"/>
      <c r="I9" s="714"/>
      <c r="J9" s="714"/>
      <c r="K9" s="715" t="s">
        <v>3</v>
      </c>
      <c r="L9" s="716"/>
      <c r="M9" s="716"/>
      <c r="N9" s="716"/>
      <c r="O9" s="716"/>
      <c r="P9" s="716"/>
      <c r="Q9" s="716"/>
      <c r="R9" s="716"/>
      <c r="S9" s="716"/>
      <c r="T9" s="716"/>
      <c r="U9" s="716"/>
      <c r="V9" s="716"/>
      <c r="W9" s="716"/>
      <c r="X9" s="716"/>
      <c r="Y9" s="716"/>
      <c r="Z9" s="717"/>
      <c r="AA9" s="16"/>
      <c r="AB9"/>
      <c r="AC9"/>
    </row>
    <row r="10" spans="1:48" ht="24" hidden="1" customHeight="1" x14ac:dyDescent="0.25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144</v>
      </c>
      <c r="L10" s="10" t="s">
        <v>146</v>
      </c>
      <c r="M10" s="10" t="s">
        <v>148</v>
      </c>
      <c r="N10" s="10" t="s">
        <v>150</v>
      </c>
      <c r="O10" s="10" t="s">
        <v>152</v>
      </c>
      <c r="P10" s="10" t="s">
        <v>154</v>
      </c>
      <c r="Q10" s="10" t="s">
        <v>156</v>
      </c>
      <c r="R10" s="10" t="s">
        <v>158</v>
      </c>
      <c r="S10" s="10" t="s">
        <v>160</v>
      </c>
      <c r="T10" s="10" t="s">
        <v>162</v>
      </c>
      <c r="U10" s="10" t="s">
        <v>164</v>
      </c>
      <c r="V10" s="10" t="s">
        <v>166</v>
      </c>
      <c r="W10" s="10" t="s">
        <v>168</v>
      </c>
      <c r="X10" s="10" t="s">
        <v>170</v>
      </c>
      <c r="Y10" s="10" t="s">
        <v>172</v>
      </c>
      <c r="Z10" s="46"/>
      <c r="AA10" s="16"/>
      <c r="AB10"/>
      <c r="AC10"/>
    </row>
    <row r="11" spans="1:48" ht="69.75" customHeight="1" x14ac:dyDescent="0.25">
      <c r="A11" s="10" t="s">
        <v>4</v>
      </c>
      <c r="B11" s="705" t="s">
        <v>117</v>
      </c>
      <c r="C11" s="706"/>
      <c r="D11" s="706"/>
      <c r="E11" s="706"/>
      <c r="F11" s="706"/>
      <c r="G11" s="706"/>
      <c r="H11" s="706"/>
      <c r="I11" s="706"/>
      <c r="J11" s="707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.75" x14ac:dyDescent="0.25">
      <c r="A12" s="12" t="s">
        <v>5</v>
      </c>
      <c r="B12" s="718" t="s">
        <v>6</v>
      </c>
      <c r="C12" s="719"/>
      <c r="D12" s="719"/>
      <c r="E12" s="719"/>
      <c r="F12" s="719"/>
      <c r="G12" s="719"/>
      <c r="H12" s="719"/>
      <c r="I12" s="719"/>
      <c r="J12" s="720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 x14ac:dyDescent="0.25">
      <c r="A13" s="32" t="s">
        <v>23</v>
      </c>
      <c r="B13" s="710" t="s">
        <v>24</v>
      </c>
      <c r="C13" s="711"/>
      <c r="D13" s="711"/>
      <c r="E13" s="711"/>
      <c r="F13" s="711"/>
      <c r="G13" s="711"/>
      <c r="H13" s="711"/>
      <c r="I13" s="711"/>
      <c r="J13" s="711"/>
      <c r="K13" s="711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711"/>
      <c r="Y13" s="711"/>
      <c r="Z13" s="712"/>
      <c r="AA13" s="33"/>
      <c r="AC13"/>
      <c r="AD13" s="33"/>
    </row>
    <row r="14" spans="1:48" ht="22.5" customHeight="1" x14ac:dyDescent="0.25">
      <c r="A14" s="702"/>
      <c r="B14" s="681" t="s">
        <v>76</v>
      </c>
      <c r="C14" s="681"/>
      <c r="D14" s="681"/>
      <c r="E14" s="681"/>
      <c r="F14" s="681"/>
      <c r="G14" s="681"/>
      <c r="H14" s="681"/>
      <c r="I14" s="681"/>
      <c r="J14" s="15" t="s">
        <v>25</v>
      </c>
      <c r="K14" s="62">
        <v>1777405</v>
      </c>
      <c r="L14" s="62">
        <v>920971</v>
      </c>
      <c r="M14" s="62">
        <v>846917</v>
      </c>
      <c r="N14" s="62">
        <v>1194893</v>
      </c>
      <c r="O14" s="62">
        <v>963911</v>
      </c>
      <c r="P14" s="62">
        <v>689968</v>
      </c>
      <c r="Q14" s="62">
        <v>467317</v>
      </c>
      <c r="R14" s="62">
        <v>428872</v>
      </c>
      <c r="S14" s="62">
        <v>857899</v>
      </c>
      <c r="T14" s="62">
        <v>486625</v>
      </c>
      <c r="U14" s="62">
        <v>430774</v>
      </c>
      <c r="V14" s="62">
        <v>677610</v>
      </c>
      <c r="W14" s="62">
        <v>567724</v>
      </c>
      <c r="X14" s="62">
        <v>344756</v>
      </c>
      <c r="Y14" s="62">
        <v>838075</v>
      </c>
      <c r="Z14" s="50">
        <f t="shared" ref="Z14:Z22" si="0">SUM(K14:Y14)</f>
        <v>11493717</v>
      </c>
      <c r="AA14" s="16"/>
      <c r="AB14"/>
      <c r="AC14" s="56" t="s">
        <v>59</v>
      </c>
      <c r="AD14" t="s">
        <v>92</v>
      </c>
    </row>
    <row r="15" spans="1:48" ht="22.5" customHeight="1" x14ac:dyDescent="0.25">
      <c r="A15" s="703"/>
      <c r="B15" s="681"/>
      <c r="C15" s="681"/>
      <c r="D15" s="681"/>
      <c r="E15" s="681"/>
      <c r="F15" s="681"/>
      <c r="G15" s="681"/>
      <c r="H15" s="681"/>
      <c r="I15" s="681"/>
      <c r="J15" s="15" t="s">
        <v>26</v>
      </c>
      <c r="K15" s="62">
        <v>1695217</v>
      </c>
      <c r="L15" s="62">
        <v>905040</v>
      </c>
      <c r="M15" s="62">
        <v>820062</v>
      </c>
      <c r="N15" s="62">
        <v>1165766</v>
      </c>
      <c r="O15" s="62">
        <v>931868</v>
      </c>
      <c r="P15" s="62">
        <v>676497</v>
      </c>
      <c r="Q15" s="62">
        <v>472594</v>
      </c>
      <c r="R15" s="62">
        <v>422545</v>
      </c>
      <c r="S15" s="62">
        <v>844769</v>
      </c>
      <c r="T15" s="62">
        <v>493492</v>
      </c>
      <c r="U15" s="62">
        <v>433394</v>
      </c>
      <c r="V15" s="62">
        <v>675600</v>
      </c>
      <c r="W15" s="62">
        <v>581816</v>
      </c>
      <c r="X15" s="62">
        <v>342524</v>
      </c>
      <c r="Y15" s="62">
        <v>831884</v>
      </c>
      <c r="Z15" s="50">
        <f t="shared" si="0"/>
        <v>11293068</v>
      </c>
      <c r="AA15" s="16"/>
      <c r="AB15"/>
      <c r="AC15" s="56" t="s">
        <v>59</v>
      </c>
      <c r="AD15" t="s">
        <v>93</v>
      </c>
    </row>
    <row r="16" spans="1:48" ht="22.5" customHeight="1" x14ac:dyDescent="0.25">
      <c r="A16" s="703"/>
      <c r="B16" s="681"/>
      <c r="C16" s="681"/>
      <c r="D16" s="681"/>
      <c r="E16" s="681"/>
      <c r="F16" s="681"/>
      <c r="G16" s="681"/>
      <c r="H16" s="681"/>
      <c r="I16" s="681"/>
      <c r="J16" s="15" t="s">
        <v>27</v>
      </c>
      <c r="K16" s="51">
        <f>SUM(K14:K15)</f>
        <v>3472622</v>
      </c>
      <c r="L16" s="51">
        <f t="shared" ref="L16:Y16" si="1">SUM(L14:L15)</f>
        <v>1826011</v>
      </c>
      <c r="M16" s="51">
        <f t="shared" si="1"/>
        <v>1666979</v>
      </c>
      <c r="N16" s="51">
        <f t="shared" si="1"/>
        <v>2360659</v>
      </c>
      <c r="O16" s="51">
        <f t="shared" si="1"/>
        <v>1895779</v>
      </c>
      <c r="P16" s="51">
        <f t="shared" si="1"/>
        <v>1366465</v>
      </c>
      <c r="Q16" s="51">
        <f t="shared" si="1"/>
        <v>939911</v>
      </c>
      <c r="R16" s="51">
        <f t="shared" si="1"/>
        <v>851417</v>
      </c>
      <c r="S16" s="51">
        <f t="shared" si="1"/>
        <v>1702668</v>
      </c>
      <c r="T16" s="51">
        <f t="shared" si="1"/>
        <v>980117</v>
      </c>
      <c r="U16" s="51">
        <f t="shared" si="1"/>
        <v>864168</v>
      </c>
      <c r="V16" s="51">
        <f t="shared" si="1"/>
        <v>1353210</v>
      </c>
      <c r="W16" s="51">
        <f t="shared" si="1"/>
        <v>1149540</v>
      </c>
      <c r="X16" s="51">
        <f t="shared" si="1"/>
        <v>687280</v>
      </c>
      <c r="Y16" s="51">
        <f t="shared" si="1"/>
        <v>1669959</v>
      </c>
      <c r="Z16" s="51">
        <f t="shared" si="0"/>
        <v>22786785</v>
      </c>
      <c r="AA16" s="16"/>
      <c r="AB16"/>
      <c r="AC16" s="56"/>
      <c r="AD16" t="s">
        <v>94</v>
      </c>
    </row>
    <row r="17" spans="1:30" ht="22.5" customHeight="1" x14ac:dyDescent="0.25">
      <c r="A17" s="703"/>
      <c r="B17" s="681" t="s">
        <v>77</v>
      </c>
      <c r="C17" s="681"/>
      <c r="D17" s="681"/>
      <c r="E17" s="681"/>
      <c r="F17" s="681"/>
      <c r="G17" s="681"/>
      <c r="H17" s="681"/>
      <c r="I17" s="681"/>
      <c r="J17" s="15" t="s">
        <v>25</v>
      </c>
      <c r="K17" s="62">
        <v>12260</v>
      </c>
      <c r="L17" s="62">
        <v>3493</v>
      </c>
      <c r="M17" s="62">
        <v>2170</v>
      </c>
      <c r="N17" s="62">
        <v>4913</v>
      </c>
      <c r="O17" s="62">
        <v>2477</v>
      </c>
      <c r="P17" s="62">
        <v>2197</v>
      </c>
      <c r="Q17" s="62">
        <v>2372</v>
      </c>
      <c r="R17" s="62">
        <v>1420</v>
      </c>
      <c r="S17" s="62">
        <v>2094</v>
      </c>
      <c r="T17" s="62">
        <v>1383</v>
      </c>
      <c r="U17" s="62">
        <v>4475</v>
      </c>
      <c r="V17" s="62">
        <v>2041</v>
      </c>
      <c r="W17" s="62">
        <v>944</v>
      </c>
      <c r="X17" s="62">
        <v>2319</v>
      </c>
      <c r="Y17" s="62">
        <v>2067</v>
      </c>
      <c r="Z17" s="50">
        <f t="shared" si="0"/>
        <v>46625</v>
      </c>
      <c r="AA17" s="16"/>
      <c r="AB17"/>
      <c r="AC17" s="56" t="s">
        <v>59</v>
      </c>
      <c r="AD17" t="s">
        <v>95</v>
      </c>
    </row>
    <row r="18" spans="1:30" ht="22.5" customHeight="1" x14ac:dyDescent="0.25">
      <c r="A18" s="703"/>
      <c r="B18" s="681"/>
      <c r="C18" s="681"/>
      <c r="D18" s="681"/>
      <c r="E18" s="681"/>
      <c r="F18" s="681"/>
      <c r="G18" s="681"/>
      <c r="H18" s="681"/>
      <c r="I18" s="681"/>
      <c r="J18" s="15" t="s">
        <v>26</v>
      </c>
      <c r="K18" s="62">
        <v>11633</v>
      </c>
      <c r="L18" s="62">
        <v>1755</v>
      </c>
      <c r="M18" s="62">
        <v>1383</v>
      </c>
      <c r="N18" s="62">
        <v>4447</v>
      </c>
      <c r="O18" s="62">
        <v>1916</v>
      </c>
      <c r="P18" s="62">
        <v>2344</v>
      </c>
      <c r="Q18" s="62">
        <v>2171</v>
      </c>
      <c r="R18" s="62">
        <v>1358</v>
      </c>
      <c r="S18" s="62">
        <v>1776</v>
      </c>
      <c r="T18" s="62">
        <v>1368</v>
      </c>
      <c r="U18" s="62">
        <v>4570</v>
      </c>
      <c r="V18" s="62">
        <v>1353</v>
      </c>
      <c r="W18" s="62">
        <v>939</v>
      </c>
      <c r="X18" s="62">
        <v>2275</v>
      </c>
      <c r="Y18" s="62">
        <v>1894</v>
      </c>
      <c r="Z18" s="50">
        <f t="shared" si="0"/>
        <v>41182</v>
      </c>
      <c r="AA18" s="16"/>
      <c r="AB18"/>
      <c r="AC18" s="56" t="s">
        <v>59</v>
      </c>
      <c r="AD18" t="s">
        <v>96</v>
      </c>
    </row>
    <row r="19" spans="1:30" ht="22.5" customHeight="1" x14ac:dyDescent="0.25">
      <c r="A19" s="703"/>
      <c r="B19" s="681"/>
      <c r="C19" s="681"/>
      <c r="D19" s="681"/>
      <c r="E19" s="681"/>
      <c r="F19" s="681"/>
      <c r="G19" s="681"/>
      <c r="H19" s="681"/>
      <c r="I19" s="681"/>
      <c r="J19" s="15" t="s">
        <v>27</v>
      </c>
      <c r="K19" s="51">
        <f>SUM(K17:K18)</f>
        <v>23893</v>
      </c>
      <c r="L19" s="51">
        <f t="shared" ref="L19:Y19" si="2">SUM(L17:L18)</f>
        <v>5248</v>
      </c>
      <c r="M19" s="51">
        <f t="shared" si="2"/>
        <v>3553</v>
      </c>
      <c r="N19" s="51">
        <f t="shared" si="2"/>
        <v>9360</v>
      </c>
      <c r="O19" s="51">
        <f t="shared" si="2"/>
        <v>4393</v>
      </c>
      <c r="P19" s="51">
        <f t="shared" si="2"/>
        <v>4541</v>
      </c>
      <c r="Q19" s="51">
        <f t="shared" si="2"/>
        <v>4543</v>
      </c>
      <c r="R19" s="51">
        <f t="shared" si="2"/>
        <v>2778</v>
      </c>
      <c r="S19" s="51">
        <f t="shared" si="2"/>
        <v>3870</v>
      </c>
      <c r="T19" s="51">
        <f t="shared" si="2"/>
        <v>2751</v>
      </c>
      <c r="U19" s="51">
        <f t="shared" si="2"/>
        <v>9045</v>
      </c>
      <c r="V19" s="51">
        <f t="shared" si="2"/>
        <v>3394</v>
      </c>
      <c r="W19" s="51">
        <f t="shared" si="2"/>
        <v>1883</v>
      </c>
      <c r="X19" s="51">
        <f t="shared" si="2"/>
        <v>4594</v>
      </c>
      <c r="Y19" s="51">
        <f t="shared" si="2"/>
        <v>3961</v>
      </c>
      <c r="Z19" s="51">
        <f t="shared" si="0"/>
        <v>87807</v>
      </c>
      <c r="AA19" s="16"/>
      <c r="AB19"/>
      <c r="AC19" s="56"/>
      <c r="AD19" t="s">
        <v>97</v>
      </c>
    </row>
    <row r="20" spans="1:30" ht="22.5" customHeight="1" x14ac:dyDescent="0.25">
      <c r="A20" s="703"/>
      <c r="B20" s="681" t="s">
        <v>78</v>
      </c>
      <c r="C20" s="681"/>
      <c r="D20" s="681"/>
      <c r="E20" s="681"/>
      <c r="F20" s="681"/>
      <c r="G20" s="681"/>
      <c r="H20" s="681"/>
      <c r="I20" s="681"/>
      <c r="J20" s="15" t="s">
        <v>25</v>
      </c>
      <c r="K20" s="62">
        <v>77295</v>
      </c>
      <c r="L20" s="62">
        <v>21320</v>
      </c>
      <c r="M20" s="62">
        <v>16516</v>
      </c>
      <c r="N20" s="62">
        <v>41904</v>
      </c>
      <c r="O20" s="62">
        <v>17439</v>
      </c>
      <c r="P20" s="62">
        <v>7236</v>
      </c>
      <c r="Q20" s="62">
        <v>2564</v>
      </c>
      <c r="R20" s="62">
        <v>4645</v>
      </c>
      <c r="S20" s="62">
        <v>23688</v>
      </c>
      <c r="T20" s="62">
        <v>4495</v>
      </c>
      <c r="U20" s="62">
        <v>3881</v>
      </c>
      <c r="V20" s="62">
        <v>25404</v>
      </c>
      <c r="W20" s="62">
        <v>14891</v>
      </c>
      <c r="X20" s="62">
        <v>6515</v>
      </c>
      <c r="Y20" s="62">
        <v>33044</v>
      </c>
      <c r="Z20" s="50">
        <f t="shared" si="0"/>
        <v>300837</v>
      </c>
      <c r="AA20" s="16"/>
      <c r="AB20"/>
      <c r="AC20" s="56" t="s">
        <v>59</v>
      </c>
      <c r="AD20" t="s">
        <v>98</v>
      </c>
    </row>
    <row r="21" spans="1:30" ht="22.5" customHeight="1" x14ac:dyDescent="0.25">
      <c r="A21" s="703"/>
      <c r="B21" s="681"/>
      <c r="C21" s="681"/>
      <c r="D21" s="681"/>
      <c r="E21" s="681"/>
      <c r="F21" s="681"/>
      <c r="G21" s="681"/>
      <c r="H21" s="681"/>
      <c r="I21" s="681"/>
      <c r="J21" s="15" t="s">
        <v>26</v>
      </c>
      <c r="K21" s="62">
        <v>87379</v>
      </c>
      <c r="L21" s="62">
        <v>23752</v>
      </c>
      <c r="M21" s="62">
        <v>18920</v>
      </c>
      <c r="N21" s="62">
        <v>46972</v>
      </c>
      <c r="O21" s="62">
        <v>19161</v>
      </c>
      <c r="P21" s="62">
        <v>7834</v>
      </c>
      <c r="Q21" s="62">
        <v>3031</v>
      </c>
      <c r="R21" s="62">
        <v>5366</v>
      </c>
      <c r="S21" s="62">
        <v>25819</v>
      </c>
      <c r="T21" s="62">
        <v>5073</v>
      </c>
      <c r="U21" s="62">
        <v>4237</v>
      </c>
      <c r="V21" s="62">
        <v>29403</v>
      </c>
      <c r="W21" s="62">
        <v>15835</v>
      </c>
      <c r="X21" s="62">
        <v>7253</v>
      </c>
      <c r="Y21" s="62">
        <v>36080</v>
      </c>
      <c r="Z21" s="50">
        <f t="shared" si="0"/>
        <v>336115</v>
      </c>
      <c r="AA21" s="16"/>
      <c r="AB21"/>
      <c r="AC21" s="56" t="s">
        <v>59</v>
      </c>
      <c r="AD21" t="s">
        <v>99</v>
      </c>
    </row>
    <row r="22" spans="1:30" ht="22.5" customHeight="1" x14ac:dyDescent="0.25">
      <c r="A22" s="703"/>
      <c r="B22" s="681"/>
      <c r="C22" s="681"/>
      <c r="D22" s="681"/>
      <c r="E22" s="681"/>
      <c r="F22" s="681"/>
      <c r="G22" s="681"/>
      <c r="H22" s="681"/>
      <c r="I22" s="681"/>
      <c r="J22" s="15" t="s">
        <v>27</v>
      </c>
      <c r="K22" s="51">
        <f>SUM(K20:K21)</f>
        <v>164674</v>
      </c>
      <c r="L22" s="51">
        <f t="shared" ref="L22:Y22" si="3">SUM(L20:L21)</f>
        <v>45072</v>
      </c>
      <c r="M22" s="51">
        <f t="shared" si="3"/>
        <v>35436</v>
      </c>
      <c r="N22" s="51">
        <f t="shared" si="3"/>
        <v>88876</v>
      </c>
      <c r="O22" s="51">
        <f t="shared" si="3"/>
        <v>36600</v>
      </c>
      <c r="P22" s="51">
        <f t="shared" si="3"/>
        <v>15070</v>
      </c>
      <c r="Q22" s="51">
        <f t="shared" si="3"/>
        <v>5595</v>
      </c>
      <c r="R22" s="51">
        <f t="shared" si="3"/>
        <v>10011</v>
      </c>
      <c r="S22" s="51">
        <f t="shared" si="3"/>
        <v>49507</v>
      </c>
      <c r="T22" s="51">
        <f t="shared" si="3"/>
        <v>9568</v>
      </c>
      <c r="U22" s="51">
        <f t="shared" si="3"/>
        <v>8118</v>
      </c>
      <c r="V22" s="51">
        <f t="shared" si="3"/>
        <v>54807</v>
      </c>
      <c r="W22" s="51">
        <f t="shared" si="3"/>
        <v>30726</v>
      </c>
      <c r="X22" s="51">
        <f t="shared" si="3"/>
        <v>13768</v>
      </c>
      <c r="Y22" s="51">
        <f t="shared" si="3"/>
        <v>69124</v>
      </c>
      <c r="Z22" s="51">
        <f t="shared" si="0"/>
        <v>636952</v>
      </c>
      <c r="AA22" s="16"/>
      <c r="AB22"/>
      <c r="AC22" s="56"/>
      <c r="AD22" t="s">
        <v>100</v>
      </c>
    </row>
    <row r="23" spans="1:30" ht="22.5" customHeight="1" x14ac:dyDescent="0.25">
      <c r="A23" s="703"/>
      <c r="B23" s="693" t="s">
        <v>57</v>
      </c>
      <c r="C23" s="694"/>
      <c r="D23" s="694"/>
      <c r="E23" s="694"/>
      <c r="F23" s="694"/>
      <c r="G23" s="694"/>
      <c r="H23" s="694"/>
      <c r="I23" s="695"/>
      <c r="J23" s="15" t="s">
        <v>25</v>
      </c>
      <c r="K23" s="51">
        <f>K14+K17+K20</f>
        <v>1866960</v>
      </c>
      <c r="L23" s="51">
        <f t="shared" ref="L23:Y25" si="4">L14+L17+L20</f>
        <v>945784</v>
      </c>
      <c r="M23" s="51">
        <f t="shared" si="4"/>
        <v>865603</v>
      </c>
      <c r="N23" s="51">
        <f t="shared" si="4"/>
        <v>1241710</v>
      </c>
      <c r="O23" s="51">
        <f t="shared" si="4"/>
        <v>983827</v>
      </c>
      <c r="P23" s="51">
        <f t="shared" si="4"/>
        <v>699401</v>
      </c>
      <c r="Q23" s="51">
        <f t="shared" si="4"/>
        <v>472253</v>
      </c>
      <c r="R23" s="51">
        <f t="shared" si="4"/>
        <v>434937</v>
      </c>
      <c r="S23" s="51">
        <f t="shared" si="4"/>
        <v>883681</v>
      </c>
      <c r="T23" s="51">
        <f t="shared" si="4"/>
        <v>492503</v>
      </c>
      <c r="U23" s="51">
        <f t="shared" si="4"/>
        <v>439130</v>
      </c>
      <c r="V23" s="51">
        <f t="shared" si="4"/>
        <v>705055</v>
      </c>
      <c r="W23" s="51">
        <f t="shared" si="4"/>
        <v>583559</v>
      </c>
      <c r="X23" s="51">
        <f t="shared" si="4"/>
        <v>353590</v>
      </c>
      <c r="Y23" s="51">
        <f t="shared" si="4"/>
        <v>873186</v>
      </c>
      <c r="Z23" s="51">
        <f t="shared" ref="Z23" si="5">Z14+Z17+Z20</f>
        <v>11841179</v>
      </c>
      <c r="AA23" s="16"/>
      <c r="AB23"/>
      <c r="AC23" s="56"/>
      <c r="AD23" t="s">
        <v>101</v>
      </c>
    </row>
    <row r="24" spans="1:30" ht="22.5" customHeight="1" x14ac:dyDescent="0.25">
      <c r="A24" s="703"/>
      <c r="B24" s="696"/>
      <c r="C24" s="697"/>
      <c r="D24" s="697"/>
      <c r="E24" s="697"/>
      <c r="F24" s="697"/>
      <c r="G24" s="697"/>
      <c r="H24" s="697"/>
      <c r="I24" s="698"/>
      <c r="J24" s="15" t="s">
        <v>26</v>
      </c>
      <c r="K24" s="51">
        <f>K15+K18+K21</f>
        <v>1794229</v>
      </c>
      <c r="L24" s="51">
        <f t="shared" si="4"/>
        <v>930547</v>
      </c>
      <c r="M24" s="51">
        <f t="shared" si="4"/>
        <v>840365</v>
      </c>
      <c r="N24" s="51">
        <f t="shared" si="4"/>
        <v>1217185</v>
      </c>
      <c r="O24" s="51">
        <f t="shared" si="4"/>
        <v>952945</v>
      </c>
      <c r="P24" s="51">
        <f t="shared" si="4"/>
        <v>686675</v>
      </c>
      <c r="Q24" s="51">
        <f t="shared" si="4"/>
        <v>477796</v>
      </c>
      <c r="R24" s="51">
        <f t="shared" si="4"/>
        <v>429269</v>
      </c>
      <c r="S24" s="51">
        <f t="shared" si="4"/>
        <v>872364</v>
      </c>
      <c r="T24" s="51">
        <f t="shared" si="4"/>
        <v>499933</v>
      </c>
      <c r="U24" s="51">
        <f t="shared" si="4"/>
        <v>442201</v>
      </c>
      <c r="V24" s="51">
        <f t="shared" si="4"/>
        <v>706356</v>
      </c>
      <c r="W24" s="51">
        <f t="shared" si="4"/>
        <v>598590</v>
      </c>
      <c r="X24" s="51">
        <f t="shared" si="4"/>
        <v>352052</v>
      </c>
      <c r="Y24" s="51">
        <f t="shared" si="4"/>
        <v>869858</v>
      </c>
      <c r="Z24" s="51">
        <f t="shared" ref="Z24" si="6">Z15+Z18+Z21</f>
        <v>11670365</v>
      </c>
      <c r="AA24" s="16"/>
      <c r="AB24"/>
      <c r="AC24" s="56"/>
      <c r="AD24" t="s">
        <v>102</v>
      </c>
    </row>
    <row r="25" spans="1:30" ht="22.5" customHeight="1" x14ac:dyDescent="0.25">
      <c r="A25" s="692"/>
      <c r="B25" s="699"/>
      <c r="C25" s="700"/>
      <c r="D25" s="700"/>
      <c r="E25" s="700"/>
      <c r="F25" s="700"/>
      <c r="G25" s="700"/>
      <c r="H25" s="700"/>
      <c r="I25" s="701"/>
      <c r="J25" s="15" t="s">
        <v>27</v>
      </c>
      <c r="K25" s="51">
        <f>K16+K19+K22</f>
        <v>3661189</v>
      </c>
      <c r="L25" s="51">
        <f t="shared" si="4"/>
        <v>1876331</v>
      </c>
      <c r="M25" s="51">
        <f t="shared" si="4"/>
        <v>1705968</v>
      </c>
      <c r="N25" s="51">
        <f t="shared" si="4"/>
        <v>2458895</v>
      </c>
      <c r="O25" s="51">
        <f t="shared" si="4"/>
        <v>1936772</v>
      </c>
      <c r="P25" s="51">
        <f t="shared" si="4"/>
        <v>1386076</v>
      </c>
      <c r="Q25" s="51">
        <f t="shared" si="4"/>
        <v>950049</v>
      </c>
      <c r="R25" s="51">
        <f t="shared" si="4"/>
        <v>864206</v>
      </c>
      <c r="S25" s="51">
        <f t="shared" si="4"/>
        <v>1756045</v>
      </c>
      <c r="T25" s="51">
        <f t="shared" si="4"/>
        <v>992436</v>
      </c>
      <c r="U25" s="51">
        <f t="shared" si="4"/>
        <v>881331</v>
      </c>
      <c r="V25" s="51">
        <f t="shared" si="4"/>
        <v>1411411</v>
      </c>
      <c r="W25" s="51">
        <f t="shared" si="4"/>
        <v>1182149</v>
      </c>
      <c r="X25" s="51">
        <f t="shared" si="4"/>
        <v>705642</v>
      </c>
      <c r="Y25" s="51">
        <f t="shared" si="4"/>
        <v>1743044</v>
      </c>
      <c r="Z25" s="51">
        <f t="shared" ref="Z25" si="7">Z16+Z19+Z22</f>
        <v>23511544</v>
      </c>
      <c r="AA25" s="16"/>
      <c r="AB25"/>
      <c r="AC25" s="56"/>
      <c r="AD25" t="s">
        <v>103</v>
      </c>
    </row>
    <row r="26" spans="1:30" ht="22.5" customHeight="1" x14ac:dyDescent="0.25">
      <c r="A26" s="35" t="s">
        <v>28</v>
      </c>
      <c r="B26" s="705" t="s">
        <v>29</v>
      </c>
      <c r="C26" s="706"/>
      <c r="D26" s="706"/>
      <c r="E26" s="706"/>
      <c r="F26" s="706"/>
      <c r="G26" s="706"/>
      <c r="H26" s="706"/>
      <c r="I26" s="706"/>
      <c r="J26" s="706"/>
      <c r="K26" s="706"/>
      <c r="L26" s="706"/>
      <c r="M26" s="706"/>
      <c r="N26" s="706"/>
      <c r="O26" s="706"/>
      <c r="P26" s="706"/>
      <c r="Q26" s="706"/>
      <c r="R26" s="706"/>
      <c r="S26" s="706"/>
      <c r="T26" s="706"/>
      <c r="U26" s="706"/>
      <c r="V26" s="706"/>
      <c r="W26" s="706"/>
      <c r="X26" s="706"/>
      <c r="Y26" s="706"/>
      <c r="Z26" s="707"/>
      <c r="AA26" s="16"/>
      <c r="AB26"/>
      <c r="AC26" s="57"/>
      <c r="AD26"/>
    </row>
    <row r="27" spans="1:30" ht="22.5" customHeight="1" x14ac:dyDescent="0.25">
      <c r="A27" s="702"/>
      <c r="B27" s="681" t="s">
        <v>76</v>
      </c>
      <c r="C27" s="681"/>
      <c r="D27" s="681"/>
      <c r="E27" s="681"/>
      <c r="F27" s="681"/>
      <c r="G27" s="681"/>
      <c r="H27" s="681"/>
      <c r="I27" s="681"/>
      <c r="J27" s="15" t="s">
        <v>25</v>
      </c>
      <c r="K27" s="62">
        <v>1401324</v>
      </c>
      <c r="L27" s="62">
        <v>690779</v>
      </c>
      <c r="M27" s="62">
        <v>618897</v>
      </c>
      <c r="N27" s="62">
        <v>973483</v>
      </c>
      <c r="O27" s="62">
        <v>717755</v>
      </c>
      <c r="P27" s="62">
        <v>488405</v>
      </c>
      <c r="Q27" s="62">
        <v>353572</v>
      </c>
      <c r="R27" s="62">
        <v>296913</v>
      </c>
      <c r="S27" s="62">
        <v>603398</v>
      </c>
      <c r="T27" s="62">
        <v>377344</v>
      </c>
      <c r="U27" s="62">
        <v>349259</v>
      </c>
      <c r="V27" s="62">
        <v>480961</v>
      </c>
      <c r="W27" s="62">
        <v>453427</v>
      </c>
      <c r="X27" s="62">
        <v>278232</v>
      </c>
      <c r="Y27" s="62">
        <v>665004</v>
      </c>
      <c r="Z27" s="51">
        <f t="shared" ref="Z27:Z35" si="8">SUM(K27:Y27)</f>
        <v>8748753</v>
      </c>
      <c r="AA27" s="16"/>
      <c r="AB27" t="s">
        <v>60</v>
      </c>
      <c r="AC27" s="56" t="s">
        <v>61</v>
      </c>
      <c r="AD27" t="s">
        <v>104</v>
      </c>
    </row>
    <row r="28" spans="1:30" ht="22.5" customHeight="1" x14ac:dyDescent="0.25">
      <c r="A28" s="703"/>
      <c r="B28" s="681"/>
      <c r="C28" s="681"/>
      <c r="D28" s="681"/>
      <c r="E28" s="681"/>
      <c r="F28" s="681"/>
      <c r="G28" s="681"/>
      <c r="H28" s="681"/>
      <c r="I28" s="681"/>
      <c r="J28" s="15" t="s">
        <v>26</v>
      </c>
      <c r="K28" s="62">
        <v>1393381</v>
      </c>
      <c r="L28" s="62">
        <v>720054</v>
      </c>
      <c r="M28" s="62">
        <v>631085</v>
      </c>
      <c r="N28" s="62">
        <v>995180</v>
      </c>
      <c r="O28" s="62">
        <v>759538</v>
      </c>
      <c r="P28" s="62">
        <v>548914</v>
      </c>
      <c r="Q28" s="62">
        <v>394990</v>
      </c>
      <c r="R28" s="62">
        <v>337838</v>
      </c>
      <c r="S28" s="62">
        <v>650444</v>
      </c>
      <c r="T28" s="62">
        <v>409737</v>
      </c>
      <c r="U28" s="62">
        <v>371652</v>
      </c>
      <c r="V28" s="62">
        <v>477283</v>
      </c>
      <c r="W28" s="62">
        <v>469232</v>
      </c>
      <c r="X28" s="62">
        <v>284158</v>
      </c>
      <c r="Y28" s="62">
        <v>658134</v>
      </c>
      <c r="Z28" s="51">
        <f t="shared" si="8"/>
        <v>9101620</v>
      </c>
      <c r="AA28" s="16"/>
      <c r="AB28"/>
      <c r="AC28" s="56" t="s">
        <v>61</v>
      </c>
      <c r="AD28" t="s">
        <v>105</v>
      </c>
    </row>
    <row r="29" spans="1:30" ht="22.5" customHeight="1" x14ac:dyDescent="0.25">
      <c r="A29" s="703"/>
      <c r="B29" s="681"/>
      <c r="C29" s="681"/>
      <c r="D29" s="681"/>
      <c r="E29" s="681"/>
      <c r="F29" s="681"/>
      <c r="G29" s="681"/>
      <c r="H29" s="681"/>
      <c r="I29" s="681"/>
      <c r="J29" s="15" t="s">
        <v>27</v>
      </c>
      <c r="K29" s="51">
        <f>SUM(K27:K28)</f>
        <v>2794705</v>
      </c>
      <c r="L29" s="51">
        <f t="shared" ref="L29:Y29" si="9">SUM(L27:L28)</f>
        <v>1410833</v>
      </c>
      <c r="M29" s="51">
        <f t="shared" si="9"/>
        <v>1249982</v>
      </c>
      <c r="N29" s="51">
        <f t="shared" si="9"/>
        <v>1968663</v>
      </c>
      <c r="O29" s="51">
        <f t="shared" si="9"/>
        <v>1477293</v>
      </c>
      <c r="P29" s="51">
        <f t="shared" si="9"/>
        <v>1037319</v>
      </c>
      <c r="Q29" s="51">
        <f t="shared" si="9"/>
        <v>748562</v>
      </c>
      <c r="R29" s="51">
        <f t="shared" si="9"/>
        <v>634751</v>
      </c>
      <c r="S29" s="51">
        <f t="shared" si="9"/>
        <v>1253842</v>
      </c>
      <c r="T29" s="51">
        <f t="shared" si="9"/>
        <v>787081</v>
      </c>
      <c r="U29" s="51">
        <f t="shared" si="9"/>
        <v>720911</v>
      </c>
      <c r="V29" s="51">
        <f t="shared" si="9"/>
        <v>958244</v>
      </c>
      <c r="W29" s="51">
        <f t="shared" si="9"/>
        <v>922659</v>
      </c>
      <c r="X29" s="51">
        <f t="shared" si="9"/>
        <v>562390</v>
      </c>
      <c r="Y29" s="51">
        <f t="shared" si="9"/>
        <v>1323138</v>
      </c>
      <c r="Z29" s="51">
        <f t="shared" si="8"/>
        <v>17850373</v>
      </c>
      <c r="AA29" s="16"/>
      <c r="AB29"/>
      <c r="AC29" s="56" t="s">
        <v>127</v>
      </c>
      <c r="AD29" t="s">
        <v>106</v>
      </c>
    </row>
    <row r="30" spans="1:30" ht="22.5" customHeight="1" x14ac:dyDescent="0.25">
      <c r="A30" s="703"/>
      <c r="B30" s="681" t="s">
        <v>77</v>
      </c>
      <c r="C30" s="681"/>
      <c r="D30" s="681"/>
      <c r="E30" s="681"/>
      <c r="F30" s="681"/>
      <c r="G30" s="681"/>
      <c r="H30" s="681"/>
      <c r="I30" s="681"/>
      <c r="J30" s="15" t="s">
        <v>25</v>
      </c>
      <c r="K30" s="62">
        <v>5093</v>
      </c>
      <c r="L30" s="62">
        <v>2534</v>
      </c>
      <c r="M30" s="62">
        <v>1375</v>
      </c>
      <c r="N30" s="62">
        <v>2834</v>
      </c>
      <c r="O30" s="62">
        <v>1682</v>
      </c>
      <c r="P30" s="62">
        <v>1086</v>
      </c>
      <c r="Q30" s="62">
        <v>1389</v>
      </c>
      <c r="R30" s="62">
        <v>766</v>
      </c>
      <c r="S30" s="62">
        <v>1130</v>
      </c>
      <c r="T30" s="62">
        <v>800</v>
      </c>
      <c r="U30" s="62">
        <v>1135</v>
      </c>
      <c r="V30" s="62">
        <v>1450</v>
      </c>
      <c r="W30" s="62">
        <v>496</v>
      </c>
      <c r="X30" s="62">
        <v>1709</v>
      </c>
      <c r="Y30" s="62">
        <v>1157</v>
      </c>
      <c r="Z30" s="51">
        <f t="shared" si="8"/>
        <v>24636</v>
      </c>
      <c r="AA30" s="16"/>
      <c r="AB30" t="s">
        <v>62</v>
      </c>
      <c r="AC30" s="56" t="s">
        <v>61</v>
      </c>
      <c r="AD30" t="s">
        <v>107</v>
      </c>
    </row>
    <row r="31" spans="1:30" ht="22.5" customHeight="1" x14ac:dyDescent="0.25">
      <c r="A31" s="703"/>
      <c r="B31" s="681"/>
      <c r="C31" s="681"/>
      <c r="D31" s="681"/>
      <c r="E31" s="681"/>
      <c r="F31" s="681"/>
      <c r="G31" s="681"/>
      <c r="H31" s="681"/>
      <c r="I31" s="681"/>
      <c r="J31" s="15" t="s">
        <v>26</v>
      </c>
      <c r="K31" s="62">
        <v>4260</v>
      </c>
      <c r="L31" s="62">
        <v>1245</v>
      </c>
      <c r="M31" s="62">
        <v>850</v>
      </c>
      <c r="N31" s="62">
        <v>2349</v>
      </c>
      <c r="O31" s="62">
        <v>1224</v>
      </c>
      <c r="P31" s="62">
        <v>1126</v>
      </c>
      <c r="Q31" s="62">
        <v>1284</v>
      </c>
      <c r="R31" s="62">
        <v>758</v>
      </c>
      <c r="S31" s="62">
        <v>1038</v>
      </c>
      <c r="T31" s="62">
        <v>827</v>
      </c>
      <c r="U31" s="62">
        <v>1022</v>
      </c>
      <c r="V31" s="62">
        <v>952</v>
      </c>
      <c r="W31" s="62">
        <v>504</v>
      </c>
      <c r="X31" s="62">
        <v>1572</v>
      </c>
      <c r="Y31" s="62">
        <v>1091</v>
      </c>
      <c r="Z31" s="51">
        <f t="shared" si="8"/>
        <v>20102</v>
      </c>
      <c r="AA31" s="16"/>
      <c r="AB31"/>
      <c r="AC31" s="56" t="s">
        <v>61</v>
      </c>
      <c r="AD31" t="s">
        <v>108</v>
      </c>
    </row>
    <row r="32" spans="1:30" ht="22.5" customHeight="1" x14ac:dyDescent="0.25">
      <c r="A32" s="703"/>
      <c r="B32" s="681"/>
      <c r="C32" s="681"/>
      <c r="D32" s="681"/>
      <c r="E32" s="681"/>
      <c r="F32" s="681"/>
      <c r="G32" s="681"/>
      <c r="H32" s="681"/>
      <c r="I32" s="681"/>
      <c r="J32" s="15" t="s">
        <v>27</v>
      </c>
      <c r="K32" s="51">
        <f>SUM(K30:K31)</f>
        <v>9353</v>
      </c>
      <c r="L32" s="51">
        <f t="shared" ref="L32:Y32" si="10">SUM(L30:L31)</f>
        <v>3779</v>
      </c>
      <c r="M32" s="51">
        <f t="shared" si="10"/>
        <v>2225</v>
      </c>
      <c r="N32" s="51">
        <f t="shared" si="10"/>
        <v>5183</v>
      </c>
      <c r="O32" s="51">
        <f t="shared" si="10"/>
        <v>2906</v>
      </c>
      <c r="P32" s="51">
        <f t="shared" si="10"/>
        <v>2212</v>
      </c>
      <c r="Q32" s="51">
        <f t="shared" si="10"/>
        <v>2673</v>
      </c>
      <c r="R32" s="51">
        <f t="shared" si="10"/>
        <v>1524</v>
      </c>
      <c r="S32" s="51">
        <f t="shared" si="10"/>
        <v>2168</v>
      </c>
      <c r="T32" s="51">
        <f t="shared" si="10"/>
        <v>1627</v>
      </c>
      <c r="U32" s="51">
        <f t="shared" si="10"/>
        <v>2157</v>
      </c>
      <c r="V32" s="51">
        <f t="shared" si="10"/>
        <v>2402</v>
      </c>
      <c r="W32" s="51">
        <f t="shared" si="10"/>
        <v>1000</v>
      </c>
      <c r="X32" s="51">
        <f t="shared" si="10"/>
        <v>3281</v>
      </c>
      <c r="Y32" s="51">
        <f t="shared" si="10"/>
        <v>2248</v>
      </c>
      <c r="Z32" s="51">
        <f t="shared" si="8"/>
        <v>44738</v>
      </c>
      <c r="AA32" s="16"/>
      <c r="AB32"/>
      <c r="AC32" s="56" t="s">
        <v>127</v>
      </c>
      <c r="AD32" t="s">
        <v>109</v>
      </c>
    </row>
    <row r="33" spans="1:34" ht="22.5" customHeight="1" x14ac:dyDescent="0.25">
      <c r="A33" s="703"/>
      <c r="B33" s="681" t="s">
        <v>78</v>
      </c>
      <c r="C33" s="681"/>
      <c r="D33" s="681"/>
      <c r="E33" s="681"/>
      <c r="F33" s="681"/>
      <c r="G33" s="681"/>
      <c r="H33" s="681"/>
      <c r="I33" s="681"/>
      <c r="J33" s="15" t="s">
        <v>25</v>
      </c>
      <c r="K33" s="62">
        <v>76330</v>
      </c>
      <c r="L33" s="62">
        <v>21320</v>
      </c>
      <c r="M33" s="62">
        <v>16501</v>
      </c>
      <c r="N33" s="62">
        <v>41904</v>
      </c>
      <c r="O33" s="62">
        <v>16699</v>
      </c>
      <c r="P33" s="62">
        <v>6356</v>
      </c>
      <c r="Q33" s="62">
        <v>2513</v>
      </c>
      <c r="R33" s="62">
        <v>4645</v>
      </c>
      <c r="S33" s="62">
        <v>23175</v>
      </c>
      <c r="T33" s="62">
        <v>4488</v>
      </c>
      <c r="U33" s="62">
        <v>3814</v>
      </c>
      <c r="V33" s="62">
        <v>25404</v>
      </c>
      <c r="W33" s="62">
        <v>14891</v>
      </c>
      <c r="X33" s="62">
        <v>6302</v>
      </c>
      <c r="Y33" s="62">
        <v>33044</v>
      </c>
      <c r="Z33" s="51">
        <f t="shared" si="8"/>
        <v>297386</v>
      </c>
      <c r="AA33" s="16"/>
      <c r="AB33" t="s">
        <v>63</v>
      </c>
      <c r="AC33" s="56" t="s">
        <v>61</v>
      </c>
      <c r="AD33" t="s">
        <v>110</v>
      </c>
    </row>
    <row r="34" spans="1:34" ht="22.5" customHeight="1" x14ac:dyDescent="0.25">
      <c r="A34" s="703"/>
      <c r="B34" s="681"/>
      <c r="C34" s="681"/>
      <c r="D34" s="681"/>
      <c r="E34" s="681"/>
      <c r="F34" s="681"/>
      <c r="G34" s="681"/>
      <c r="H34" s="681"/>
      <c r="I34" s="681"/>
      <c r="J34" s="15" t="s">
        <v>26</v>
      </c>
      <c r="K34" s="62">
        <v>86573</v>
      </c>
      <c r="L34" s="62">
        <v>23752</v>
      </c>
      <c r="M34" s="62">
        <v>18913</v>
      </c>
      <c r="N34" s="62">
        <v>46972</v>
      </c>
      <c r="O34" s="62">
        <v>18416</v>
      </c>
      <c r="P34" s="62">
        <v>7028</v>
      </c>
      <c r="Q34" s="62">
        <v>2989</v>
      </c>
      <c r="R34" s="62">
        <v>5366</v>
      </c>
      <c r="S34" s="62">
        <v>25333</v>
      </c>
      <c r="T34" s="62">
        <v>5066</v>
      </c>
      <c r="U34" s="62">
        <v>4179</v>
      </c>
      <c r="V34" s="62">
        <v>29403</v>
      </c>
      <c r="W34" s="62">
        <v>15835</v>
      </c>
      <c r="X34" s="62">
        <v>7021</v>
      </c>
      <c r="Y34" s="62">
        <v>36080</v>
      </c>
      <c r="Z34" s="51">
        <f t="shared" si="8"/>
        <v>332926</v>
      </c>
      <c r="AA34" s="16"/>
      <c r="AB34"/>
      <c r="AC34" s="56" t="s">
        <v>61</v>
      </c>
      <c r="AD34" t="s">
        <v>111</v>
      </c>
    </row>
    <row r="35" spans="1:34" ht="22.5" customHeight="1" x14ac:dyDescent="0.25">
      <c r="A35" s="703"/>
      <c r="B35" s="681"/>
      <c r="C35" s="681"/>
      <c r="D35" s="681"/>
      <c r="E35" s="681"/>
      <c r="F35" s="681"/>
      <c r="G35" s="681"/>
      <c r="H35" s="681"/>
      <c r="I35" s="681"/>
      <c r="J35" s="15" t="s">
        <v>27</v>
      </c>
      <c r="K35" s="51">
        <f>SUM(K33:K34)</f>
        <v>162903</v>
      </c>
      <c r="L35" s="51">
        <f t="shared" ref="L35:Y35" si="11">SUM(L33:L34)</f>
        <v>45072</v>
      </c>
      <c r="M35" s="51">
        <f t="shared" si="11"/>
        <v>35414</v>
      </c>
      <c r="N35" s="51">
        <f t="shared" si="11"/>
        <v>88876</v>
      </c>
      <c r="O35" s="51">
        <f t="shared" si="11"/>
        <v>35115</v>
      </c>
      <c r="P35" s="51">
        <f t="shared" si="11"/>
        <v>13384</v>
      </c>
      <c r="Q35" s="51">
        <f t="shared" si="11"/>
        <v>5502</v>
      </c>
      <c r="R35" s="51">
        <f t="shared" si="11"/>
        <v>10011</v>
      </c>
      <c r="S35" s="51">
        <f t="shared" si="11"/>
        <v>48508</v>
      </c>
      <c r="T35" s="51">
        <f t="shared" si="11"/>
        <v>9554</v>
      </c>
      <c r="U35" s="51">
        <f t="shared" si="11"/>
        <v>7993</v>
      </c>
      <c r="V35" s="51">
        <f t="shared" si="11"/>
        <v>54807</v>
      </c>
      <c r="W35" s="51">
        <f t="shared" si="11"/>
        <v>30726</v>
      </c>
      <c r="X35" s="51">
        <f t="shared" si="11"/>
        <v>13323</v>
      </c>
      <c r="Y35" s="51">
        <f t="shared" si="11"/>
        <v>69124</v>
      </c>
      <c r="Z35" s="51">
        <f t="shared" si="8"/>
        <v>630312</v>
      </c>
      <c r="AA35" s="16"/>
      <c r="AB35"/>
      <c r="AC35" s="56" t="s">
        <v>127</v>
      </c>
      <c r="AD35" t="s">
        <v>112</v>
      </c>
    </row>
    <row r="36" spans="1:34" ht="22.5" customHeight="1" x14ac:dyDescent="0.25">
      <c r="A36" s="703"/>
      <c r="B36" s="693" t="s">
        <v>57</v>
      </c>
      <c r="C36" s="694"/>
      <c r="D36" s="694"/>
      <c r="E36" s="694"/>
      <c r="F36" s="694"/>
      <c r="G36" s="694"/>
      <c r="H36" s="694"/>
      <c r="I36" s="695"/>
      <c r="J36" s="15" t="s">
        <v>25</v>
      </c>
      <c r="K36" s="51">
        <f>K27+K30+K33</f>
        <v>1482747</v>
      </c>
      <c r="L36" s="51">
        <f t="shared" ref="L36:Y38" si="12">L27+L30+L33</f>
        <v>714633</v>
      </c>
      <c r="M36" s="51">
        <f t="shared" si="12"/>
        <v>636773</v>
      </c>
      <c r="N36" s="51">
        <f t="shared" si="12"/>
        <v>1018221</v>
      </c>
      <c r="O36" s="51">
        <f t="shared" si="12"/>
        <v>736136</v>
      </c>
      <c r="P36" s="51">
        <f t="shared" si="12"/>
        <v>495847</v>
      </c>
      <c r="Q36" s="51">
        <f t="shared" si="12"/>
        <v>357474</v>
      </c>
      <c r="R36" s="51">
        <f t="shared" si="12"/>
        <v>302324</v>
      </c>
      <c r="S36" s="51">
        <f t="shared" si="12"/>
        <v>627703</v>
      </c>
      <c r="T36" s="51">
        <f t="shared" si="12"/>
        <v>382632</v>
      </c>
      <c r="U36" s="51">
        <f t="shared" si="12"/>
        <v>354208</v>
      </c>
      <c r="V36" s="51">
        <f t="shared" si="12"/>
        <v>507815</v>
      </c>
      <c r="W36" s="51">
        <f t="shared" si="12"/>
        <v>468814</v>
      </c>
      <c r="X36" s="51">
        <f t="shared" si="12"/>
        <v>286243</v>
      </c>
      <c r="Y36" s="51">
        <f t="shared" si="12"/>
        <v>699205</v>
      </c>
      <c r="Z36" s="51">
        <f t="shared" ref="Z36" si="13">Z27+Z30+Z33</f>
        <v>9070775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 x14ac:dyDescent="0.25">
      <c r="A37" s="703"/>
      <c r="B37" s="696"/>
      <c r="C37" s="697"/>
      <c r="D37" s="697"/>
      <c r="E37" s="697"/>
      <c r="F37" s="697"/>
      <c r="G37" s="697"/>
      <c r="H37" s="697"/>
      <c r="I37" s="698"/>
      <c r="J37" s="15" t="s">
        <v>26</v>
      </c>
      <c r="K37" s="51">
        <f>K28+K31+K34</f>
        <v>1484214</v>
      </c>
      <c r="L37" s="51">
        <f t="shared" si="12"/>
        <v>745051</v>
      </c>
      <c r="M37" s="51">
        <f t="shared" si="12"/>
        <v>650848</v>
      </c>
      <c r="N37" s="51">
        <f t="shared" si="12"/>
        <v>1044501</v>
      </c>
      <c r="O37" s="51">
        <f t="shared" si="12"/>
        <v>779178</v>
      </c>
      <c r="P37" s="51">
        <f t="shared" si="12"/>
        <v>557068</v>
      </c>
      <c r="Q37" s="51">
        <f t="shared" si="12"/>
        <v>399263</v>
      </c>
      <c r="R37" s="51">
        <f t="shared" si="12"/>
        <v>343962</v>
      </c>
      <c r="S37" s="51">
        <f t="shared" si="12"/>
        <v>676815</v>
      </c>
      <c r="T37" s="51">
        <f t="shared" si="12"/>
        <v>415630</v>
      </c>
      <c r="U37" s="51">
        <f t="shared" si="12"/>
        <v>376853</v>
      </c>
      <c r="V37" s="51">
        <f t="shared" si="12"/>
        <v>507638</v>
      </c>
      <c r="W37" s="51">
        <f t="shared" si="12"/>
        <v>485571</v>
      </c>
      <c r="X37" s="51">
        <f t="shared" si="12"/>
        <v>292751</v>
      </c>
      <c r="Y37" s="51">
        <f t="shared" si="12"/>
        <v>695305</v>
      </c>
      <c r="Z37" s="51">
        <f t="shared" ref="Z37" si="14">Z28+Z31+Z34</f>
        <v>9454648</v>
      </c>
      <c r="AA37" s="16"/>
      <c r="AB37"/>
      <c r="AC37" s="56" t="s">
        <v>127</v>
      </c>
      <c r="AD37" t="s">
        <v>114</v>
      </c>
    </row>
    <row r="38" spans="1:34" ht="22.5" customHeight="1" x14ac:dyDescent="0.25">
      <c r="A38" s="692"/>
      <c r="B38" s="699"/>
      <c r="C38" s="700"/>
      <c r="D38" s="700"/>
      <c r="E38" s="700"/>
      <c r="F38" s="700"/>
      <c r="G38" s="700"/>
      <c r="H38" s="700"/>
      <c r="I38" s="701"/>
      <c r="J38" s="15" t="s">
        <v>27</v>
      </c>
      <c r="K38" s="51">
        <f t="shared" ref="K38" si="15">K29+K32+K35</f>
        <v>2966961</v>
      </c>
      <c r="L38" s="51">
        <f t="shared" si="12"/>
        <v>1459684</v>
      </c>
      <c r="M38" s="51">
        <f t="shared" si="12"/>
        <v>1287621</v>
      </c>
      <c r="N38" s="51">
        <f t="shared" si="12"/>
        <v>2062722</v>
      </c>
      <c r="O38" s="51">
        <f t="shared" si="12"/>
        <v>1515314</v>
      </c>
      <c r="P38" s="51">
        <f t="shared" si="12"/>
        <v>1052915</v>
      </c>
      <c r="Q38" s="51">
        <f t="shared" si="12"/>
        <v>756737</v>
      </c>
      <c r="R38" s="51">
        <f t="shared" si="12"/>
        <v>646286</v>
      </c>
      <c r="S38" s="51">
        <f t="shared" si="12"/>
        <v>1304518</v>
      </c>
      <c r="T38" s="51">
        <f t="shared" si="12"/>
        <v>798262</v>
      </c>
      <c r="U38" s="51">
        <f t="shared" si="12"/>
        <v>731061</v>
      </c>
      <c r="V38" s="51">
        <f t="shared" si="12"/>
        <v>1015453</v>
      </c>
      <c r="W38" s="51">
        <f t="shared" si="12"/>
        <v>954385</v>
      </c>
      <c r="X38" s="51">
        <f t="shared" si="12"/>
        <v>578994</v>
      </c>
      <c r="Y38" s="51">
        <f t="shared" si="12"/>
        <v>1394510</v>
      </c>
      <c r="Z38" s="51">
        <f t="shared" ref="Z38" si="16">Z29+Z32+Z35</f>
        <v>18525423</v>
      </c>
      <c r="AA38" s="16"/>
      <c r="AB38"/>
      <c r="AC38" s="56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675" t="s">
        <v>116</v>
      </c>
      <c r="C40" s="675"/>
      <c r="D40" s="675"/>
      <c r="E40" s="675"/>
      <c r="F40" s="675"/>
      <c r="G40" s="675"/>
      <c r="H40" s="675"/>
      <c r="I40" s="675"/>
      <c r="J40" s="675"/>
      <c r="K40" s="675"/>
      <c r="L40" s="675"/>
      <c r="M40" s="675"/>
      <c r="N40" s="675"/>
      <c r="O40" s="675"/>
      <c r="P40" s="623" t="s">
        <v>35</v>
      </c>
      <c r="Q40" s="624"/>
      <c r="R40" s="624"/>
      <c r="S40" s="624"/>
      <c r="T40" s="624"/>
      <c r="U40" s="624"/>
      <c r="V40" s="624"/>
      <c r="W40" s="624"/>
      <c r="X40" s="624"/>
      <c r="Y40" s="625"/>
      <c r="AA40" s="16"/>
      <c r="AB40"/>
      <c r="AC40"/>
    </row>
    <row r="41" spans="1:34" s="22" customFormat="1" ht="22.5" customHeight="1" thickBot="1" x14ac:dyDescent="0.3">
      <c r="A41" s="20"/>
      <c r="B41" s="661" t="s">
        <v>134</v>
      </c>
      <c r="C41" s="662"/>
      <c r="D41" s="663"/>
      <c r="E41" s="661" t="s">
        <v>135</v>
      </c>
      <c r="F41" s="662"/>
      <c r="G41" s="663"/>
      <c r="H41" s="661" t="s">
        <v>136</v>
      </c>
      <c r="I41" s="662"/>
      <c r="J41" s="663"/>
      <c r="K41" s="667" t="s">
        <v>137</v>
      </c>
      <c r="L41" s="668"/>
      <c r="M41" s="671" t="s">
        <v>138</v>
      </c>
      <c r="N41" s="671" t="s">
        <v>139</v>
      </c>
      <c r="O41" s="671" t="s">
        <v>140</v>
      </c>
      <c r="P41" s="63" t="s">
        <v>338</v>
      </c>
      <c r="Q41" s="64" t="s">
        <v>339</v>
      </c>
      <c r="R41" s="65" t="s">
        <v>340</v>
      </c>
      <c r="S41" s="66" t="s">
        <v>341</v>
      </c>
      <c r="T41" s="67" t="s">
        <v>342</v>
      </c>
      <c r="U41" s="68" t="s">
        <v>343</v>
      </c>
      <c r="V41" s="69" t="s">
        <v>344</v>
      </c>
      <c r="W41" s="70" t="s">
        <v>345</v>
      </c>
      <c r="X41" s="71" t="s">
        <v>346</v>
      </c>
      <c r="Y41" s="72" t="s">
        <v>347</v>
      </c>
      <c r="AA41" s="16"/>
      <c r="AB41" s="30"/>
      <c r="AC41" s="30"/>
    </row>
    <row r="42" spans="1:34" s="22" customFormat="1" ht="22.5" customHeight="1" thickBot="1" x14ac:dyDescent="0.3">
      <c r="A42" s="20"/>
      <c r="B42" s="664"/>
      <c r="C42" s="665"/>
      <c r="D42" s="666"/>
      <c r="E42" s="664"/>
      <c r="F42" s="665"/>
      <c r="G42" s="666"/>
      <c r="H42" s="664"/>
      <c r="I42" s="665"/>
      <c r="J42" s="666"/>
      <c r="K42" s="669"/>
      <c r="L42" s="670"/>
      <c r="M42" s="672"/>
      <c r="N42" s="672"/>
      <c r="O42" s="672"/>
      <c r="P42" s="73" t="s">
        <v>348</v>
      </c>
      <c r="Q42" s="74" t="s">
        <v>349</v>
      </c>
      <c r="R42" s="75" t="s">
        <v>350</v>
      </c>
      <c r="S42" s="76" t="s">
        <v>351</v>
      </c>
      <c r="T42" s="77" t="s">
        <v>352</v>
      </c>
      <c r="U42" s="78" t="s">
        <v>353</v>
      </c>
      <c r="V42" s="79" t="s">
        <v>354</v>
      </c>
      <c r="W42" s="80" t="s">
        <v>355</v>
      </c>
      <c r="X42" s="81" t="s">
        <v>356</v>
      </c>
      <c r="Y42" s="82" t="s">
        <v>357</v>
      </c>
      <c r="AA42" s="30"/>
      <c r="AB42"/>
      <c r="AC42"/>
    </row>
    <row r="43" spans="1:34" s="22" customFormat="1" ht="22.5" customHeight="1" thickBot="1" x14ac:dyDescent="0.3">
      <c r="A43" s="20"/>
      <c r="B43" s="649" t="s">
        <v>358</v>
      </c>
      <c r="C43" s="650"/>
      <c r="D43" s="651"/>
      <c r="E43" s="649" t="s">
        <v>358</v>
      </c>
      <c r="F43" s="650"/>
      <c r="G43" s="651"/>
      <c r="H43" s="649" t="s">
        <v>358</v>
      </c>
      <c r="I43" s="650"/>
      <c r="J43" s="651"/>
      <c r="K43" s="656" t="s">
        <v>358</v>
      </c>
      <c r="L43" s="657"/>
      <c r="M43" s="646" t="s">
        <v>358</v>
      </c>
      <c r="N43" s="646" t="s">
        <v>358</v>
      </c>
      <c r="O43" s="646" t="s">
        <v>358</v>
      </c>
      <c r="P43" s="83" t="s">
        <v>359</v>
      </c>
      <c r="Q43" s="84" t="s">
        <v>360</v>
      </c>
      <c r="R43" s="85" t="s">
        <v>361</v>
      </c>
      <c r="S43" s="86" t="s">
        <v>362</v>
      </c>
      <c r="T43" s="87" t="s">
        <v>363</v>
      </c>
      <c r="U43" s="88" t="s">
        <v>364</v>
      </c>
      <c r="V43" s="89" t="s">
        <v>365</v>
      </c>
      <c r="W43" s="90" t="s">
        <v>366</v>
      </c>
      <c r="X43" s="91" t="s">
        <v>367</v>
      </c>
      <c r="Y43" s="92" t="s">
        <v>368</v>
      </c>
      <c r="AA43" s="16"/>
      <c r="AB43"/>
      <c r="AC43"/>
    </row>
    <row r="44" spans="1:34" s="22" customFormat="1" ht="22.5" customHeight="1" thickBot="1" x14ac:dyDescent="0.3">
      <c r="A44" s="20"/>
      <c r="B44" s="652"/>
      <c r="C44" s="650"/>
      <c r="D44" s="651"/>
      <c r="E44" s="652"/>
      <c r="F44" s="650"/>
      <c r="G44" s="651"/>
      <c r="H44" s="652"/>
      <c r="I44" s="650"/>
      <c r="J44" s="651"/>
      <c r="K44" s="658"/>
      <c r="L44" s="657"/>
      <c r="M44" s="647"/>
      <c r="N44" s="647"/>
      <c r="O44" s="647"/>
      <c r="P44" s="93" t="s">
        <v>369</v>
      </c>
      <c r="Q44" s="94" t="s">
        <v>370</v>
      </c>
      <c r="R44" s="95" t="s">
        <v>371</v>
      </c>
      <c r="S44" s="96" t="s">
        <v>372</v>
      </c>
      <c r="T44" s="97" t="s">
        <v>373</v>
      </c>
      <c r="U44" s="98" t="s">
        <v>374</v>
      </c>
      <c r="V44" s="99" t="s">
        <v>375</v>
      </c>
      <c r="W44" s="100" t="s">
        <v>376</v>
      </c>
      <c r="X44" s="101" t="s">
        <v>377</v>
      </c>
      <c r="Y44" s="102" t="s">
        <v>378</v>
      </c>
      <c r="AA44" s="16"/>
      <c r="AB44"/>
      <c r="AC44"/>
    </row>
    <row r="45" spans="1:34" s="22" customFormat="1" ht="22.5" customHeight="1" thickBot="1" x14ac:dyDescent="0.3">
      <c r="A45" s="20"/>
      <c r="B45" s="653"/>
      <c r="C45" s="654"/>
      <c r="D45" s="655"/>
      <c r="E45" s="653"/>
      <c r="F45" s="654"/>
      <c r="G45" s="655"/>
      <c r="H45" s="653"/>
      <c r="I45" s="654"/>
      <c r="J45" s="655"/>
      <c r="K45" s="659"/>
      <c r="L45" s="660"/>
      <c r="M45" s="648"/>
      <c r="N45" s="648"/>
      <c r="O45" s="648"/>
      <c r="P45" s="103" t="s">
        <v>379</v>
      </c>
      <c r="Q45" s="104" t="s">
        <v>380</v>
      </c>
      <c r="R45" s="105" t="s">
        <v>381</v>
      </c>
      <c r="S45" s="106" t="s">
        <v>382</v>
      </c>
      <c r="T45" s="107" t="s">
        <v>383</v>
      </c>
      <c r="U45" s="108" t="s">
        <v>384</v>
      </c>
      <c r="V45" s="109" t="s">
        <v>385</v>
      </c>
      <c r="W45" s="110" t="s">
        <v>386</v>
      </c>
      <c r="X45" s="111" t="s">
        <v>387</v>
      </c>
      <c r="Y45" s="112" t="s">
        <v>388</v>
      </c>
      <c r="AA45" s="47"/>
      <c r="AC45"/>
    </row>
    <row r="46" spans="1:34" x14ac:dyDescent="0.25">
      <c r="AC46"/>
      <c r="AF46" s="16"/>
    </row>
    <row r="47" spans="1:34" ht="16.5" customHeight="1" x14ac:dyDescent="0.25">
      <c r="A47"/>
      <c r="C47" s="2"/>
      <c r="D47" s="2"/>
      <c r="E47" s="2"/>
      <c r="F47" s="2"/>
      <c r="G47" s="2"/>
      <c r="H47" s="2"/>
      <c r="I47" s="641"/>
      <c r="J47" s="641"/>
      <c r="K47" s="641"/>
      <c r="L47" s="641"/>
      <c r="M47" s="641"/>
      <c r="N47" s="641"/>
      <c r="O47" s="641"/>
      <c r="P47" s="641"/>
      <c r="Q47" s="641"/>
      <c r="R47" s="641"/>
      <c r="S47" s="641"/>
      <c r="T47" s="641"/>
      <c r="U47" s="641"/>
      <c r="V47" s="641"/>
      <c r="W47" s="2"/>
      <c r="X47" s="2"/>
      <c r="Y47" s="3"/>
      <c r="Z47" s="3"/>
      <c r="AA47" s="4"/>
      <c r="AB47"/>
      <c r="AC47"/>
      <c r="AD47" t="s">
        <v>315</v>
      </c>
      <c r="AH47" s="60" t="s">
        <v>336</v>
      </c>
    </row>
    <row r="48" spans="1:34" ht="22.5" customHeight="1" x14ac:dyDescent="0.25">
      <c r="C48" s="2"/>
      <c r="D48" s="2"/>
      <c r="E48" s="2"/>
      <c r="F48" s="2"/>
      <c r="G48" s="2"/>
      <c r="H48" s="2"/>
      <c r="I48" s="644" t="s">
        <v>73</v>
      </c>
      <c r="J48" s="644"/>
      <c r="K48" s="644"/>
      <c r="L48" s="644"/>
      <c r="M48" s="644" t="s">
        <v>302</v>
      </c>
      <c r="N48" s="644"/>
      <c r="O48" s="644"/>
      <c r="P48" s="644"/>
      <c r="Q48" s="644"/>
      <c r="R48" s="644"/>
      <c r="S48" s="644"/>
      <c r="T48" s="644"/>
      <c r="U48" s="644"/>
      <c r="V48" s="644"/>
      <c r="W48" s="2"/>
      <c r="X48" s="8"/>
      <c r="Y48" s="645" t="s">
        <v>72</v>
      </c>
      <c r="Z48" s="645"/>
      <c r="AB48"/>
      <c r="AC48"/>
      <c r="AH48" s="60" t="s">
        <v>335</v>
      </c>
    </row>
    <row r="49" spans="1:30" ht="22.5" customHeight="1" x14ac:dyDescent="0.25">
      <c r="C49" s="2"/>
      <c r="D49" s="2"/>
      <c r="E49" s="2"/>
      <c r="F49" s="2"/>
      <c r="G49" s="2"/>
      <c r="H49" s="2"/>
      <c r="W49" s="2"/>
      <c r="X49" s="8"/>
      <c r="Y49" s="645"/>
      <c r="Z49" s="645"/>
      <c r="AB49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641"/>
      <c r="J50" s="641"/>
      <c r="K50" s="641"/>
      <c r="L50" s="641"/>
      <c r="M50" s="7"/>
      <c r="N50" s="7"/>
      <c r="O50" s="7"/>
      <c r="P50" s="7"/>
      <c r="Q50" s="641"/>
      <c r="R50" s="641"/>
      <c r="S50" s="641"/>
      <c r="T50" s="641"/>
      <c r="U50" s="7"/>
      <c r="V50" s="7"/>
      <c r="W50" s="2"/>
      <c r="Y50" s="642" t="s">
        <v>315</v>
      </c>
      <c r="Z50" s="642"/>
      <c r="AB50"/>
      <c r="AC50"/>
    </row>
    <row r="51" spans="1:30" ht="22.5" customHeight="1" x14ac:dyDescent="0.25">
      <c r="C51" s="2"/>
      <c r="D51" s="2"/>
      <c r="E51" s="2"/>
      <c r="F51" s="2"/>
      <c r="G51" s="2"/>
      <c r="H51" s="2"/>
      <c r="I51" s="641"/>
      <c r="J51" s="641"/>
      <c r="K51" s="641"/>
      <c r="L51" s="641"/>
      <c r="M51" s="641"/>
      <c r="N51" s="641"/>
      <c r="O51" s="641"/>
      <c r="P51" s="641"/>
      <c r="Q51" s="641"/>
      <c r="R51" s="641"/>
      <c r="S51" s="641"/>
      <c r="T51" s="641"/>
      <c r="U51" s="641"/>
      <c r="V51" s="641"/>
      <c r="W51" s="643"/>
      <c r="X51" s="643"/>
      <c r="Y51" s="643"/>
      <c r="Z51" s="643"/>
      <c r="AB51"/>
      <c r="AC51"/>
    </row>
    <row r="52" spans="1:30" ht="22.5" customHeight="1" x14ac:dyDescent="0.25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643"/>
      <c r="X52" s="643"/>
      <c r="Y52" s="643"/>
      <c r="Z52" s="643"/>
      <c r="AB52"/>
      <c r="AC52"/>
    </row>
    <row r="53" spans="1:30" ht="22.5" customHeight="1" x14ac:dyDescent="0.25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637" t="s">
        <v>316</v>
      </c>
      <c r="X53" s="637"/>
      <c r="Y53" s="637"/>
      <c r="Z53" s="637"/>
      <c r="AB53"/>
      <c r="AC53"/>
    </row>
    <row r="54" spans="1:30" ht="24" customHeight="1" x14ac:dyDescent="0.25">
      <c r="A54" s="11" t="s">
        <v>1</v>
      </c>
      <c r="B54" s="638" t="s">
        <v>2</v>
      </c>
      <c r="C54" s="638"/>
      <c r="D54" s="638"/>
      <c r="E54" s="638"/>
      <c r="F54" s="638"/>
      <c r="G54" s="638"/>
      <c r="H54" s="638"/>
      <c r="I54" s="638"/>
      <c r="J54" s="638"/>
      <c r="K54" s="638" t="s">
        <v>3</v>
      </c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16"/>
      <c r="AB54"/>
      <c r="AC54"/>
    </row>
    <row r="55" spans="1:30" ht="24" hidden="1" customHeight="1" x14ac:dyDescent="0.25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175</v>
      </c>
      <c r="L55" s="10" t="s">
        <v>177</v>
      </c>
      <c r="M55" s="10" t="s">
        <v>179</v>
      </c>
      <c r="N55" s="10" t="s">
        <v>181</v>
      </c>
      <c r="O55" s="10" t="s">
        <v>183</v>
      </c>
      <c r="P55" s="10" t="s">
        <v>185</v>
      </c>
      <c r="Q55" s="10" t="s">
        <v>187</v>
      </c>
      <c r="R55" s="10" t="s">
        <v>189</v>
      </c>
      <c r="S55" s="10" t="s">
        <v>191</v>
      </c>
      <c r="T55" s="10" t="s">
        <v>193</v>
      </c>
      <c r="U55" s="10" t="s">
        <v>195</v>
      </c>
      <c r="V55" s="10" t="s">
        <v>197</v>
      </c>
      <c r="W55" s="10" t="s">
        <v>199</v>
      </c>
      <c r="X55" s="10"/>
      <c r="Y55" s="10"/>
      <c r="Z55" s="31"/>
      <c r="AA55" s="16"/>
      <c r="AB55"/>
      <c r="AC55"/>
    </row>
    <row r="56" spans="1:30" ht="47.25" customHeight="1" x14ac:dyDescent="0.25">
      <c r="A56" s="10" t="s">
        <v>4</v>
      </c>
      <c r="B56" s="705" t="s">
        <v>117</v>
      </c>
      <c r="C56" s="706"/>
      <c r="D56" s="706"/>
      <c r="E56" s="706"/>
      <c r="F56" s="706"/>
      <c r="G56" s="706"/>
      <c r="H56" s="706"/>
      <c r="I56" s="706"/>
      <c r="J56" s="707"/>
      <c r="K56" s="11" t="s">
        <v>174</v>
      </c>
      <c r="L56" s="11" t="s">
        <v>178</v>
      </c>
      <c r="M56" s="11" t="s">
        <v>180</v>
      </c>
      <c r="N56" s="11" t="s">
        <v>182</v>
      </c>
      <c r="O56" s="11" t="s">
        <v>184</v>
      </c>
      <c r="P56" s="11" t="s">
        <v>186</v>
      </c>
      <c r="Q56" s="11" t="s">
        <v>188</v>
      </c>
      <c r="R56" s="11" t="s">
        <v>190</v>
      </c>
      <c r="S56" s="11" t="s">
        <v>192</v>
      </c>
      <c r="T56" s="11" t="s">
        <v>194</v>
      </c>
      <c r="U56" s="11" t="s">
        <v>196</v>
      </c>
      <c r="V56" s="11" t="s">
        <v>198</v>
      </c>
      <c r="W56" s="11" t="s">
        <v>200</v>
      </c>
      <c r="X56" s="61"/>
      <c r="Y56" s="61"/>
      <c r="Z56" s="11" t="s">
        <v>201</v>
      </c>
      <c r="AA56" s="16"/>
      <c r="AB56"/>
      <c r="AC56"/>
      <c r="AD56" t="s">
        <v>176</v>
      </c>
    </row>
    <row r="57" spans="1:30" ht="12.75" customHeight="1" x14ac:dyDescent="0.25">
      <c r="A57" s="12" t="s">
        <v>5</v>
      </c>
      <c r="B57" s="640" t="s">
        <v>6</v>
      </c>
      <c r="C57" s="640"/>
      <c r="D57" s="640"/>
      <c r="E57" s="640"/>
      <c r="F57" s="640"/>
      <c r="G57" s="640"/>
      <c r="H57" s="640"/>
      <c r="I57" s="640"/>
      <c r="J57" s="640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 x14ac:dyDescent="0.25">
      <c r="A58" s="32" t="s">
        <v>23</v>
      </c>
      <c r="B58" s="704" t="s">
        <v>24</v>
      </c>
      <c r="C58" s="704"/>
      <c r="D58" s="704"/>
      <c r="E58" s="704"/>
      <c r="F58" s="704"/>
      <c r="G58" s="704"/>
      <c r="H58" s="704"/>
      <c r="I58" s="704"/>
      <c r="J58" s="704"/>
      <c r="K58" s="704"/>
      <c r="L58" s="704"/>
      <c r="M58" s="704"/>
      <c r="N58" s="704"/>
      <c r="O58" s="704"/>
      <c r="P58" s="704"/>
      <c r="Q58" s="704"/>
      <c r="R58" s="704"/>
      <c r="S58" s="704"/>
      <c r="T58" s="704"/>
      <c r="U58" s="704"/>
      <c r="V58" s="704"/>
      <c r="W58" s="704"/>
      <c r="X58" s="704"/>
      <c r="Y58" s="704"/>
      <c r="Z58" s="704"/>
      <c r="AA58" s="33"/>
      <c r="AB58" s="33"/>
      <c r="AC58" s="33"/>
      <c r="AD58" s="33"/>
    </row>
    <row r="59" spans="1:30" ht="22.5" customHeight="1" x14ac:dyDescent="0.25">
      <c r="A59" s="702"/>
      <c r="B59" s="681" t="s">
        <v>329</v>
      </c>
      <c r="C59" s="681"/>
      <c r="D59" s="681"/>
      <c r="E59" s="681"/>
      <c r="F59" s="681"/>
      <c r="G59" s="681"/>
      <c r="H59" s="681"/>
      <c r="I59" s="681"/>
      <c r="J59" s="15" t="s">
        <v>25</v>
      </c>
      <c r="K59" s="50">
        <f>Z14</f>
        <v>11493717</v>
      </c>
      <c r="L59" s="62">
        <v>1027994</v>
      </c>
      <c r="M59" s="62">
        <v>600289</v>
      </c>
      <c r="N59" s="62">
        <v>358602</v>
      </c>
      <c r="O59" s="62">
        <v>115407</v>
      </c>
      <c r="P59" s="62">
        <v>862997</v>
      </c>
      <c r="Q59" s="62">
        <v>117579</v>
      </c>
      <c r="R59" s="62">
        <v>836862</v>
      </c>
      <c r="S59" s="62">
        <v>650283</v>
      </c>
      <c r="T59" s="62">
        <v>188201</v>
      </c>
      <c r="U59" s="62">
        <v>244064</v>
      </c>
      <c r="V59" s="62">
        <v>72893</v>
      </c>
      <c r="W59" s="62">
        <v>158563</v>
      </c>
      <c r="X59" s="61"/>
      <c r="Y59" s="61"/>
      <c r="Z59" s="50">
        <f t="shared" ref="Z59:Z67" si="17">SUM(K59:Y59)</f>
        <v>16727451</v>
      </c>
      <c r="AA59" s="16"/>
      <c r="AB59"/>
      <c r="AC59" s="56" t="s">
        <v>59</v>
      </c>
      <c r="AD59" t="s">
        <v>92</v>
      </c>
    </row>
    <row r="60" spans="1:30" ht="22.5" customHeight="1" x14ac:dyDescent="0.25">
      <c r="A60" s="702"/>
      <c r="B60" s="681"/>
      <c r="C60" s="681"/>
      <c r="D60" s="681"/>
      <c r="E60" s="681"/>
      <c r="F60" s="681"/>
      <c r="G60" s="681"/>
      <c r="H60" s="681"/>
      <c r="I60" s="681"/>
      <c r="J60" s="15" t="s">
        <v>26</v>
      </c>
      <c r="K60" s="50">
        <f>Z15</f>
        <v>11293068</v>
      </c>
      <c r="L60" s="62">
        <v>1026413</v>
      </c>
      <c r="M60" s="62">
        <v>589795</v>
      </c>
      <c r="N60" s="62">
        <v>357871</v>
      </c>
      <c r="O60" s="62">
        <v>117284</v>
      </c>
      <c r="P60" s="62">
        <v>871655</v>
      </c>
      <c r="Q60" s="62">
        <v>120424</v>
      </c>
      <c r="R60" s="62">
        <v>845258</v>
      </c>
      <c r="S60" s="62">
        <v>659055</v>
      </c>
      <c r="T60" s="62">
        <v>192091</v>
      </c>
      <c r="U60" s="62">
        <v>240325</v>
      </c>
      <c r="V60" s="62">
        <v>74660</v>
      </c>
      <c r="W60" s="62">
        <v>161555</v>
      </c>
      <c r="X60" s="61"/>
      <c r="Y60" s="61"/>
      <c r="Z60" s="50">
        <f t="shared" si="17"/>
        <v>16549454</v>
      </c>
      <c r="AA60" s="16"/>
      <c r="AB60"/>
      <c r="AC60" s="56" t="s">
        <v>59</v>
      </c>
      <c r="AD60" t="s">
        <v>93</v>
      </c>
    </row>
    <row r="61" spans="1:30" ht="22.5" customHeight="1" x14ac:dyDescent="0.25">
      <c r="A61" s="702"/>
      <c r="B61" s="681"/>
      <c r="C61" s="681"/>
      <c r="D61" s="681"/>
      <c r="E61" s="681"/>
      <c r="F61" s="681"/>
      <c r="G61" s="681"/>
      <c r="H61" s="681"/>
      <c r="I61" s="681"/>
      <c r="J61" s="15" t="s">
        <v>27</v>
      </c>
      <c r="K61" s="51">
        <f t="shared" ref="K61:W61" si="18">SUM(K59:K60)</f>
        <v>22786785</v>
      </c>
      <c r="L61" s="51">
        <f t="shared" si="18"/>
        <v>2054407</v>
      </c>
      <c r="M61" s="51">
        <f t="shared" si="18"/>
        <v>1190084</v>
      </c>
      <c r="N61" s="51">
        <f t="shared" si="18"/>
        <v>716473</v>
      </c>
      <c r="O61" s="51">
        <f t="shared" si="18"/>
        <v>232691</v>
      </c>
      <c r="P61" s="51">
        <f t="shared" si="18"/>
        <v>1734652</v>
      </c>
      <c r="Q61" s="51">
        <f t="shared" si="18"/>
        <v>238003</v>
      </c>
      <c r="R61" s="51">
        <f t="shared" si="18"/>
        <v>1682120</v>
      </c>
      <c r="S61" s="51">
        <f t="shared" si="18"/>
        <v>1309338</v>
      </c>
      <c r="T61" s="51">
        <f t="shared" si="18"/>
        <v>380292</v>
      </c>
      <c r="U61" s="51">
        <f t="shared" si="18"/>
        <v>484389</v>
      </c>
      <c r="V61" s="51">
        <f t="shared" si="18"/>
        <v>147553</v>
      </c>
      <c r="W61" s="51">
        <f t="shared" si="18"/>
        <v>320118</v>
      </c>
      <c r="X61" s="61"/>
      <c r="Y61" s="61"/>
      <c r="Z61" s="51">
        <f t="shared" si="17"/>
        <v>33276905</v>
      </c>
      <c r="AA61" s="16"/>
      <c r="AB61"/>
      <c r="AC61" s="56"/>
      <c r="AD61" t="s">
        <v>94</v>
      </c>
    </row>
    <row r="62" spans="1:30" ht="22.5" customHeight="1" x14ac:dyDescent="0.25">
      <c r="A62" s="703"/>
      <c r="B62" s="681" t="s">
        <v>330</v>
      </c>
      <c r="C62" s="681"/>
      <c r="D62" s="681"/>
      <c r="E62" s="681"/>
      <c r="F62" s="681"/>
      <c r="G62" s="681"/>
      <c r="H62" s="681"/>
      <c r="I62" s="681"/>
      <c r="J62" s="15" t="s">
        <v>25</v>
      </c>
      <c r="K62" s="50">
        <f>Z17</f>
        <v>46625</v>
      </c>
      <c r="L62" s="62">
        <v>9008</v>
      </c>
      <c r="M62" s="62">
        <v>3915</v>
      </c>
      <c r="N62" s="62">
        <v>5381</v>
      </c>
      <c r="O62" s="62">
        <v>1112</v>
      </c>
      <c r="P62" s="62">
        <v>13238</v>
      </c>
      <c r="Q62" s="62">
        <v>1481</v>
      </c>
      <c r="R62" s="62">
        <v>11597</v>
      </c>
      <c r="S62" s="62">
        <v>11301</v>
      </c>
      <c r="T62" s="62">
        <v>1514</v>
      </c>
      <c r="U62" s="62">
        <v>1467</v>
      </c>
      <c r="V62" s="62">
        <v>445</v>
      </c>
      <c r="W62" s="62">
        <v>805</v>
      </c>
      <c r="X62" s="61"/>
      <c r="Y62" s="61"/>
      <c r="Z62" s="50">
        <f t="shared" si="17"/>
        <v>107889</v>
      </c>
      <c r="AA62" s="16"/>
      <c r="AB62"/>
      <c r="AC62" s="56" t="s">
        <v>59</v>
      </c>
      <c r="AD62" t="s">
        <v>95</v>
      </c>
    </row>
    <row r="63" spans="1:30" ht="22.5" customHeight="1" x14ac:dyDescent="0.25">
      <c r="A63" s="703"/>
      <c r="B63" s="681"/>
      <c r="C63" s="681"/>
      <c r="D63" s="681"/>
      <c r="E63" s="681"/>
      <c r="F63" s="681"/>
      <c r="G63" s="681"/>
      <c r="H63" s="681"/>
      <c r="I63" s="681"/>
      <c r="J63" s="15" t="s">
        <v>26</v>
      </c>
      <c r="K63" s="50">
        <f>Z18</f>
        <v>41182</v>
      </c>
      <c r="L63" s="62">
        <v>9384</v>
      </c>
      <c r="M63" s="62">
        <v>3340</v>
      </c>
      <c r="N63" s="62">
        <v>5839</v>
      </c>
      <c r="O63" s="62">
        <v>927</v>
      </c>
      <c r="P63" s="62">
        <v>13900</v>
      </c>
      <c r="Q63" s="62">
        <v>770</v>
      </c>
      <c r="R63" s="62">
        <v>12760</v>
      </c>
      <c r="S63" s="62">
        <v>11498</v>
      </c>
      <c r="T63" s="62">
        <v>1794</v>
      </c>
      <c r="U63" s="62">
        <v>1240</v>
      </c>
      <c r="V63" s="62">
        <v>425</v>
      </c>
      <c r="W63" s="62">
        <v>708</v>
      </c>
      <c r="X63" s="61"/>
      <c r="Y63" s="61"/>
      <c r="Z63" s="50">
        <f t="shared" si="17"/>
        <v>103767</v>
      </c>
      <c r="AA63" s="16"/>
      <c r="AB63"/>
      <c r="AC63" s="56" t="s">
        <v>59</v>
      </c>
      <c r="AD63" t="s">
        <v>96</v>
      </c>
    </row>
    <row r="64" spans="1:30" ht="22.5" customHeight="1" x14ac:dyDescent="0.25">
      <c r="A64" s="703"/>
      <c r="B64" s="681"/>
      <c r="C64" s="681"/>
      <c r="D64" s="681"/>
      <c r="E64" s="681"/>
      <c r="F64" s="681"/>
      <c r="G64" s="681"/>
      <c r="H64" s="681"/>
      <c r="I64" s="681"/>
      <c r="J64" s="15" t="s">
        <v>27</v>
      </c>
      <c r="K64" s="51">
        <f t="shared" ref="K64:W64" si="19">SUM(K62:K63)</f>
        <v>87807</v>
      </c>
      <c r="L64" s="51">
        <f t="shared" si="19"/>
        <v>18392</v>
      </c>
      <c r="M64" s="51">
        <f t="shared" si="19"/>
        <v>7255</v>
      </c>
      <c r="N64" s="51">
        <f t="shared" si="19"/>
        <v>11220</v>
      </c>
      <c r="O64" s="51">
        <f t="shared" si="19"/>
        <v>2039</v>
      </c>
      <c r="P64" s="51">
        <f t="shared" si="19"/>
        <v>27138</v>
      </c>
      <c r="Q64" s="51">
        <f t="shared" si="19"/>
        <v>2251</v>
      </c>
      <c r="R64" s="51">
        <f t="shared" si="19"/>
        <v>24357</v>
      </c>
      <c r="S64" s="51">
        <f t="shared" si="19"/>
        <v>22799</v>
      </c>
      <c r="T64" s="51">
        <f t="shared" si="19"/>
        <v>3308</v>
      </c>
      <c r="U64" s="51">
        <f t="shared" si="19"/>
        <v>2707</v>
      </c>
      <c r="V64" s="51">
        <f t="shared" si="19"/>
        <v>870</v>
      </c>
      <c r="W64" s="51">
        <f t="shared" si="19"/>
        <v>1513</v>
      </c>
      <c r="X64" s="61"/>
      <c r="Y64" s="61"/>
      <c r="Z64" s="51">
        <f t="shared" si="17"/>
        <v>211656</v>
      </c>
      <c r="AA64" s="16"/>
      <c r="AB64"/>
      <c r="AC64" s="56"/>
      <c r="AD64" t="s">
        <v>97</v>
      </c>
    </row>
    <row r="65" spans="1:30" ht="22.5" customHeight="1" x14ac:dyDescent="0.25">
      <c r="A65" s="703"/>
      <c r="B65" s="681" t="s">
        <v>331</v>
      </c>
      <c r="C65" s="681"/>
      <c r="D65" s="681"/>
      <c r="E65" s="681"/>
      <c r="F65" s="681"/>
      <c r="G65" s="681"/>
      <c r="H65" s="681"/>
      <c r="I65" s="681"/>
      <c r="J65" s="15" t="s">
        <v>25</v>
      </c>
      <c r="K65" s="50">
        <f>Z20</f>
        <v>300837</v>
      </c>
      <c r="L65" s="62">
        <v>67180</v>
      </c>
      <c r="M65" s="62">
        <v>15123</v>
      </c>
      <c r="N65" s="62">
        <v>14942</v>
      </c>
      <c r="O65" s="62">
        <v>3878</v>
      </c>
      <c r="P65" s="62">
        <v>29994</v>
      </c>
      <c r="Q65" s="62">
        <v>4281</v>
      </c>
      <c r="R65" s="62">
        <v>54220</v>
      </c>
      <c r="S65" s="62">
        <v>23333</v>
      </c>
      <c r="T65" s="62">
        <v>5862</v>
      </c>
      <c r="U65" s="62">
        <v>5083</v>
      </c>
      <c r="V65" s="62">
        <v>683</v>
      </c>
      <c r="W65" s="62">
        <v>1273</v>
      </c>
      <c r="X65" s="61"/>
      <c r="Y65" s="61"/>
      <c r="Z65" s="50">
        <f t="shared" si="17"/>
        <v>526689</v>
      </c>
      <c r="AA65" s="16"/>
      <c r="AB65"/>
      <c r="AC65" s="56" t="s">
        <v>59</v>
      </c>
      <c r="AD65" t="s">
        <v>98</v>
      </c>
    </row>
    <row r="66" spans="1:30" ht="22.5" customHeight="1" x14ac:dyDescent="0.25">
      <c r="A66" s="703"/>
      <c r="B66" s="681"/>
      <c r="C66" s="681"/>
      <c r="D66" s="681"/>
      <c r="E66" s="681"/>
      <c r="F66" s="681"/>
      <c r="G66" s="681"/>
      <c r="H66" s="681"/>
      <c r="I66" s="681"/>
      <c r="J66" s="15" t="s">
        <v>26</v>
      </c>
      <c r="K66" s="50">
        <f>Z21</f>
        <v>336115</v>
      </c>
      <c r="L66" s="62">
        <v>74709</v>
      </c>
      <c r="M66" s="62">
        <v>16740</v>
      </c>
      <c r="N66" s="62">
        <v>17385</v>
      </c>
      <c r="O66" s="62">
        <v>4293</v>
      </c>
      <c r="P66" s="62">
        <v>35318</v>
      </c>
      <c r="Q66" s="62">
        <v>4585</v>
      </c>
      <c r="R66" s="62">
        <v>63280</v>
      </c>
      <c r="S66" s="62">
        <v>27924</v>
      </c>
      <c r="T66" s="62">
        <v>6934</v>
      </c>
      <c r="U66" s="62">
        <v>5564</v>
      </c>
      <c r="V66" s="62">
        <v>762</v>
      </c>
      <c r="W66" s="62">
        <v>1438</v>
      </c>
      <c r="X66" s="61"/>
      <c r="Y66" s="61"/>
      <c r="Z66" s="50">
        <f t="shared" si="17"/>
        <v>595047</v>
      </c>
      <c r="AA66" s="16"/>
      <c r="AB66"/>
      <c r="AC66" s="56" t="s">
        <v>59</v>
      </c>
      <c r="AD66" t="s">
        <v>99</v>
      </c>
    </row>
    <row r="67" spans="1:30" ht="22.5" customHeight="1" x14ac:dyDescent="0.25">
      <c r="A67" s="703"/>
      <c r="B67" s="681"/>
      <c r="C67" s="681"/>
      <c r="D67" s="681"/>
      <c r="E67" s="681"/>
      <c r="F67" s="681"/>
      <c r="G67" s="681"/>
      <c r="H67" s="681"/>
      <c r="I67" s="681"/>
      <c r="J67" s="15" t="s">
        <v>27</v>
      </c>
      <c r="K67" s="51">
        <f t="shared" ref="K67:W67" si="20">SUM(K65:K66)</f>
        <v>636952</v>
      </c>
      <c r="L67" s="51">
        <f t="shared" si="20"/>
        <v>141889</v>
      </c>
      <c r="M67" s="51">
        <f t="shared" si="20"/>
        <v>31863</v>
      </c>
      <c r="N67" s="51">
        <f t="shared" si="20"/>
        <v>32327</v>
      </c>
      <c r="O67" s="51">
        <f t="shared" si="20"/>
        <v>8171</v>
      </c>
      <c r="P67" s="51">
        <f t="shared" si="20"/>
        <v>65312</v>
      </c>
      <c r="Q67" s="51">
        <f t="shared" si="20"/>
        <v>8866</v>
      </c>
      <c r="R67" s="51">
        <f t="shared" si="20"/>
        <v>117500</v>
      </c>
      <c r="S67" s="51">
        <f t="shared" si="20"/>
        <v>51257</v>
      </c>
      <c r="T67" s="51">
        <f t="shared" si="20"/>
        <v>12796</v>
      </c>
      <c r="U67" s="51">
        <f t="shared" si="20"/>
        <v>10647</v>
      </c>
      <c r="V67" s="51">
        <f t="shared" si="20"/>
        <v>1445</v>
      </c>
      <c r="W67" s="51">
        <f t="shared" si="20"/>
        <v>2711</v>
      </c>
      <c r="X67" s="61"/>
      <c r="Y67" s="61"/>
      <c r="Z67" s="51">
        <f t="shared" si="17"/>
        <v>1121736</v>
      </c>
      <c r="AA67" s="16"/>
      <c r="AB67"/>
      <c r="AC67" s="56"/>
      <c r="AD67" t="s">
        <v>100</v>
      </c>
    </row>
    <row r="68" spans="1:30" ht="22.5" customHeight="1" x14ac:dyDescent="0.25">
      <c r="A68" s="692"/>
      <c r="B68" s="693" t="s">
        <v>332</v>
      </c>
      <c r="C68" s="694"/>
      <c r="D68" s="694"/>
      <c r="E68" s="694"/>
      <c r="F68" s="694"/>
      <c r="G68" s="694"/>
      <c r="H68" s="694"/>
      <c r="I68" s="695"/>
      <c r="J68" s="15" t="s">
        <v>25</v>
      </c>
      <c r="K68" s="51">
        <f t="shared" ref="K68:W68" si="21">K59+K62+K65</f>
        <v>11841179</v>
      </c>
      <c r="L68" s="51">
        <f t="shared" si="21"/>
        <v>1104182</v>
      </c>
      <c r="M68" s="51">
        <f t="shared" si="21"/>
        <v>619327</v>
      </c>
      <c r="N68" s="51">
        <f t="shared" si="21"/>
        <v>378925</v>
      </c>
      <c r="O68" s="51">
        <f t="shared" si="21"/>
        <v>120397</v>
      </c>
      <c r="P68" s="51">
        <f t="shared" si="21"/>
        <v>906229</v>
      </c>
      <c r="Q68" s="51">
        <f t="shared" si="21"/>
        <v>123341</v>
      </c>
      <c r="R68" s="51">
        <f t="shared" si="21"/>
        <v>902679</v>
      </c>
      <c r="S68" s="51">
        <f t="shared" si="21"/>
        <v>684917</v>
      </c>
      <c r="T68" s="51">
        <f t="shared" si="21"/>
        <v>195577</v>
      </c>
      <c r="U68" s="51">
        <f t="shared" si="21"/>
        <v>250614</v>
      </c>
      <c r="V68" s="51">
        <f t="shared" si="21"/>
        <v>74021</v>
      </c>
      <c r="W68" s="51">
        <f t="shared" si="21"/>
        <v>160641</v>
      </c>
      <c r="X68" s="61"/>
      <c r="Y68" s="61"/>
      <c r="Z68" s="51">
        <f>Z59+Z62+Z65</f>
        <v>17362029</v>
      </c>
      <c r="AA68" s="16"/>
      <c r="AB68"/>
      <c r="AC68" s="56"/>
      <c r="AD68" t="s">
        <v>101</v>
      </c>
    </row>
    <row r="69" spans="1:30" ht="22.5" customHeight="1" x14ac:dyDescent="0.25">
      <c r="A69" s="692"/>
      <c r="B69" s="696"/>
      <c r="C69" s="697"/>
      <c r="D69" s="697"/>
      <c r="E69" s="697"/>
      <c r="F69" s="697"/>
      <c r="G69" s="697"/>
      <c r="H69" s="697"/>
      <c r="I69" s="698"/>
      <c r="J69" s="15" t="s">
        <v>26</v>
      </c>
      <c r="K69" s="51">
        <f t="shared" ref="K69:W69" si="22">K60+K63+K66</f>
        <v>11670365</v>
      </c>
      <c r="L69" s="51">
        <f t="shared" si="22"/>
        <v>1110506</v>
      </c>
      <c r="M69" s="51">
        <f t="shared" si="22"/>
        <v>609875</v>
      </c>
      <c r="N69" s="51">
        <f t="shared" si="22"/>
        <v>381095</v>
      </c>
      <c r="O69" s="51">
        <f t="shared" si="22"/>
        <v>122504</v>
      </c>
      <c r="P69" s="51">
        <f t="shared" si="22"/>
        <v>920873</v>
      </c>
      <c r="Q69" s="51">
        <f t="shared" si="22"/>
        <v>125779</v>
      </c>
      <c r="R69" s="51">
        <f t="shared" si="22"/>
        <v>921298</v>
      </c>
      <c r="S69" s="51">
        <f t="shared" si="22"/>
        <v>698477</v>
      </c>
      <c r="T69" s="51">
        <f t="shared" si="22"/>
        <v>200819</v>
      </c>
      <c r="U69" s="51">
        <f t="shared" si="22"/>
        <v>247129</v>
      </c>
      <c r="V69" s="51">
        <f t="shared" si="22"/>
        <v>75847</v>
      </c>
      <c r="W69" s="51">
        <f t="shared" si="22"/>
        <v>163701</v>
      </c>
      <c r="X69" s="61"/>
      <c r="Y69" s="61"/>
      <c r="Z69" s="51">
        <f>Z60+Z63+Z66</f>
        <v>17248268</v>
      </c>
      <c r="AA69" s="16"/>
      <c r="AB69"/>
      <c r="AC69" s="56"/>
      <c r="AD69" t="s">
        <v>102</v>
      </c>
    </row>
    <row r="70" spans="1:30" ht="22.5" customHeight="1" x14ac:dyDescent="0.25">
      <c r="A70" s="692"/>
      <c r="B70" s="699"/>
      <c r="C70" s="700"/>
      <c r="D70" s="700"/>
      <c r="E70" s="700"/>
      <c r="F70" s="700"/>
      <c r="G70" s="700"/>
      <c r="H70" s="700"/>
      <c r="I70" s="701"/>
      <c r="J70" s="15" t="s">
        <v>27</v>
      </c>
      <c r="K70" s="51">
        <f t="shared" ref="K70:W70" si="23">K61+K64+K67</f>
        <v>23511544</v>
      </c>
      <c r="L70" s="51">
        <f t="shared" si="23"/>
        <v>2214688</v>
      </c>
      <c r="M70" s="51">
        <f t="shared" si="23"/>
        <v>1229202</v>
      </c>
      <c r="N70" s="51">
        <f t="shared" si="23"/>
        <v>760020</v>
      </c>
      <c r="O70" s="51">
        <f t="shared" si="23"/>
        <v>242901</v>
      </c>
      <c r="P70" s="51">
        <f t="shared" si="23"/>
        <v>1827102</v>
      </c>
      <c r="Q70" s="51">
        <f t="shared" si="23"/>
        <v>249120</v>
      </c>
      <c r="R70" s="51">
        <f t="shared" si="23"/>
        <v>1823977</v>
      </c>
      <c r="S70" s="51">
        <f t="shared" si="23"/>
        <v>1383394</v>
      </c>
      <c r="T70" s="51">
        <f t="shared" si="23"/>
        <v>396396</v>
      </c>
      <c r="U70" s="51">
        <f t="shared" si="23"/>
        <v>497743</v>
      </c>
      <c r="V70" s="51">
        <f t="shared" si="23"/>
        <v>149868</v>
      </c>
      <c r="W70" s="51">
        <f t="shared" si="23"/>
        <v>324342</v>
      </c>
      <c r="X70" s="61"/>
      <c r="Y70" s="61"/>
      <c r="Z70" s="51">
        <f>Z61+Z64+Z67</f>
        <v>34610297</v>
      </c>
      <c r="AA70" s="16"/>
      <c r="AB70"/>
      <c r="AC70" s="56"/>
      <c r="AD70" t="s">
        <v>103</v>
      </c>
    </row>
    <row r="71" spans="1:30" ht="22.5" customHeight="1" x14ac:dyDescent="0.25">
      <c r="A71" s="35" t="s">
        <v>28</v>
      </c>
      <c r="B71" s="639" t="s">
        <v>29</v>
      </c>
      <c r="C71" s="639"/>
      <c r="D71" s="639"/>
      <c r="E71" s="639"/>
      <c r="F71" s="639"/>
      <c r="G71" s="639"/>
      <c r="H71" s="639"/>
      <c r="I71" s="639"/>
      <c r="J71" s="639"/>
      <c r="K71" s="639"/>
      <c r="L71" s="639"/>
      <c r="M71" s="639"/>
      <c r="N71" s="639"/>
      <c r="O71" s="639"/>
      <c r="P71" s="639"/>
      <c r="Q71" s="639"/>
      <c r="R71" s="639"/>
      <c r="S71" s="639"/>
      <c r="T71" s="639"/>
      <c r="U71" s="639"/>
      <c r="V71" s="639"/>
      <c r="W71" s="639"/>
      <c r="X71" s="639"/>
      <c r="Y71" s="639"/>
      <c r="Z71" s="639"/>
      <c r="AA71" s="16"/>
      <c r="AB71"/>
      <c r="AC71" s="57"/>
      <c r="AD71"/>
    </row>
    <row r="72" spans="1:30" ht="22.5" customHeight="1" x14ac:dyDescent="0.25">
      <c r="A72" s="702"/>
      <c r="B72" s="681" t="s">
        <v>329</v>
      </c>
      <c r="C72" s="681"/>
      <c r="D72" s="681"/>
      <c r="E72" s="681"/>
      <c r="F72" s="681"/>
      <c r="G72" s="681"/>
      <c r="H72" s="681"/>
      <c r="I72" s="681"/>
      <c r="J72" s="15" t="s">
        <v>25</v>
      </c>
      <c r="K72" s="51">
        <f>Z27</f>
        <v>8748753</v>
      </c>
      <c r="L72" s="62">
        <v>755474</v>
      </c>
      <c r="M72" s="62">
        <v>489218</v>
      </c>
      <c r="N72" s="62">
        <v>295768</v>
      </c>
      <c r="O72" s="62">
        <v>95198</v>
      </c>
      <c r="P72" s="62">
        <v>692604</v>
      </c>
      <c r="Q72" s="62">
        <v>92298</v>
      </c>
      <c r="R72" s="62">
        <v>609404</v>
      </c>
      <c r="S72" s="62">
        <v>497133</v>
      </c>
      <c r="T72" s="62">
        <v>157724</v>
      </c>
      <c r="U72" s="62">
        <v>207075</v>
      </c>
      <c r="V72" s="62">
        <v>57223</v>
      </c>
      <c r="W72" s="62">
        <v>127647</v>
      </c>
      <c r="X72" s="61"/>
      <c r="Y72" s="61"/>
      <c r="Z72" s="51">
        <f t="shared" ref="Z72:Z80" si="24">SUM(K72:Y72)</f>
        <v>12825519</v>
      </c>
      <c r="AA72" s="16"/>
      <c r="AB72" t="s">
        <v>60</v>
      </c>
      <c r="AC72" s="56" t="s">
        <v>61</v>
      </c>
      <c r="AD72" t="s">
        <v>104</v>
      </c>
    </row>
    <row r="73" spans="1:30" ht="22.5" customHeight="1" x14ac:dyDescent="0.25">
      <c r="A73" s="702"/>
      <c r="B73" s="681"/>
      <c r="C73" s="681"/>
      <c r="D73" s="681"/>
      <c r="E73" s="681"/>
      <c r="F73" s="681"/>
      <c r="G73" s="681"/>
      <c r="H73" s="681"/>
      <c r="I73" s="681"/>
      <c r="J73" s="15" t="s">
        <v>26</v>
      </c>
      <c r="K73" s="51">
        <f>Z28</f>
        <v>9101620</v>
      </c>
      <c r="L73" s="62">
        <v>767336</v>
      </c>
      <c r="M73" s="62">
        <v>504428</v>
      </c>
      <c r="N73" s="62">
        <v>305136</v>
      </c>
      <c r="O73" s="62">
        <v>100542</v>
      </c>
      <c r="P73" s="62">
        <v>731200</v>
      </c>
      <c r="Q73" s="62">
        <v>98906</v>
      </c>
      <c r="R73" s="62">
        <v>640243</v>
      </c>
      <c r="S73" s="62">
        <v>529199</v>
      </c>
      <c r="T73" s="62">
        <v>167168</v>
      </c>
      <c r="U73" s="62">
        <v>215429</v>
      </c>
      <c r="V73" s="62">
        <v>62137</v>
      </c>
      <c r="W73" s="62">
        <v>135214</v>
      </c>
      <c r="X73" s="61"/>
      <c r="Y73" s="61"/>
      <c r="Z73" s="51">
        <f t="shared" si="24"/>
        <v>13358558</v>
      </c>
      <c r="AA73" s="16"/>
      <c r="AB73"/>
      <c r="AC73" s="56" t="s">
        <v>61</v>
      </c>
      <c r="AD73" t="s">
        <v>105</v>
      </c>
    </row>
    <row r="74" spans="1:30" ht="22.5" customHeight="1" x14ac:dyDescent="0.25">
      <c r="A74" s="702"/>
      <c r="B74" s="681"/>
      <c r="C74" s="681"/>
      <c r="D74" s="681"/>
      <c r="E74" s="681"/>
      <c r="F74" s="681"/>
      <c r="G74" s="681"/>
      <c r="H74" s="681"/>
      <c r="I74" s="681"/>
      <c r="J74" s="15" t="s">
        <v>27</v>
      </c>
      <c r="K74" s="51">
        <f t="shared" ref="K74:W74" si="25">SUM(K72:K73)</f>
        <v>17850373</v>
      </c>
      <c r="L74" s="51">
        <f t="shared" si="25"/>
        <v>1522810</v>
      </c>
      <c r="M74" s="51">
        <f t="shared" si="25"/>
        <v>993646</v>
      </c>
      <c r="N74" s="51">
        <f t="shared" si="25"/>
        <v>600904</v>
      </c>
      <c r="O74" s="51">
        <f t="shared" si="25"/>
        <v>195740</v>
      </c>
      <c r="P74" s="51">
        <f t="shared" si="25"/>
        <v>1423804</v>
      </c>
      <c r="Q74" s="51">
        <f t="shared" si="25"/>
        <v>191204</v>
      </c>
      <c r="R74" s="51">
        <f t="shared" si="25"/>
        <v>1249647</v>
      </c>
      <c r="S74" s="51">
        <f t="shared" si="25"/>
        <v>1026332</v>
      </c>
      <c r="T74" s="51">
        <f t="shared" si="25"/>
        <v>324892</v>
      </c>
      <c r="U74" s="51">
        <f t="shared" si="25"/>
        <v>422504</v>
      </c>
      <c r="V74" s="51">
        <f t="shared" si="25"/>
        <v>119360</v>
      </c>
      <c r="W74" s="51">
        <f t="shared" si="25"/>
        <v>262861</v>
      </c>
      <c r="X74" s="61"/>
      <c r="Y74" s="61"/>
      <c r="Z74" s="51">
        <f t="shared" si="24"/>
        <v>26184077</v>
      </c>
      <c r="AA74" s="16"/>
      <c r="AB74"/>
      <c r="AC74" s="56" t="s">
        <v>127</v>
      </c>
      <c r="AD74" t="s">
        <v>106</v>
      </c>
    </row>
    <row r="75" spans="1:30" ht="22.5" customHeight="1" x14ac:dyDescent="0.25">
      <c r="A75" s="703"/>
      <c r="B75" s="681" t="s">
        <v>330</v>
      </c>
      <c r="C75" s="681"/>
      <c r="D75" s="681"/>
      <c r="E75" s="681"/>
      <c r="F75" s="681"/>
      <c r="G75" s="681"/>
      <c r="H75" s="681"/>
      <c r="I75" s="681"/>
      <c r="J75" s="15" t="s">
        <v>25</v>
      </c>
      <c r="K75" s="51">
        <f>Z30</f>
        <v>24636</v>
      </c>
      <c r="L75" s="62">
        <v>5313</v>
      </c>
      <c r="M75" s="62">
        <v>2629</v>
      </c>
      <c r="N75" s="62">
        <v>3154</v>
      </c>
      <c r="O75" s="62">
        <v>700</v>
      </c>
      <c r="P75" s="62">
        <v>5367</v>
      </c>
      <c r="Q75" s="62">
        <v>785</v>
      </c>
      <c r="R75" s="62">
        <v>7839</v>
      </c>
      <c r="S75" s="62">
        <v>5548</v>
      </c>
      <c r="T75" s="62">
        <v>1058</v>
      </c>
      <c r="U75" s="62">
        <v>1165</v>
      </c>
      <c r="V75" s="62">
        <v>287</v>
      </c>
      <c r="W75" s="62">
        <v>433</v>
      </c>
      <c r="X75" s="61"/>
      <c r="Y75" s="61"/>
      <c r="Z75" s="51">
        <f t="shared" si="24"/>
        <v>58914</v>
      </c>
      <c r="AA75" s="16"/>
      <c r="AB75" t="s">
        <v>62</v>
      </c>
      <c r="AC75" s="56" t="s">
        <v>61</v>
      </c>
      <c r="AD75" t="s">
        <v>107</v>
      </c>
    </row>
    <row r="76" spans="1:30" ht="22.5" customHeight="1" x14ac:dyDescent="0.25">
      <c r="A76" s="703"/>
      <c r="B76" s="681"/>
      <c r="C76" s="681"/>
      <c r="D76" s="681"/>
      <c r="E76" s="681"/>
      <c r="F76" s="681"/>
      <c r="G76" s="681"/>
      <c r="H76" s="681"/>
      <c r="I76" s="681"/>
      <c r="J76" s="15" t="s">
        <v>26</v>
      </c>
      <c r="K76" s="51">
        <f>Z31</f>
        <v>20102</v>
      </c>
      <c r="L76" s="62">
        <v>5473</v>
      </c>
      <c r="M76" s="62">
        <v>2218</v>
      </c>
      <c r="N76" s="62">
        <v>3191</v>
      </c>
      <c r="O76" s="62">
        <v>542</v>
      </c>
      <c r="P76" s="62">
        <v>4861</v>
      </c>
      <c r="Q76" s="62">
        <v>413</v>
      </c>
      <c r="R76" s="62">
        <v>8910</v>
      </c>
      <c r="S76" s="62">
        <v>5359</v>
      </c>
      <c r="T76" s="62">
        <v>1232</v>
      </c>
      <c r="U76" s="62">
        <v>882</v>
      </c>
      <c r="V76" s="62">
        <v>225</v>
      </c>
      <c r="W76" s="62">
        <v>385</v>
      </c>
      <c r="X76" s="61"/>
      <c r="Y76" s="61"/>
      <c r="Z76" s="51">
        <f t="shared" si="24"/>
        <v>53793</v>
      </c>
      <c r="AA76" s="16"/>
      <c r="AB76"/>
      <c r="AC76" s="56" t="s">
        <v>61</v>
      </c>
      <c r="AD76" t="s">
        <v>108</v>
      </c>
    </row>
    <row r="77" spans="1:30" ht="22.5" customHeight="1" x14ac:dyDescent="0.25">
      <c r="A77" s="703"/>
      <c r="B77" s="681"/>
      <c r="C77" s="681"/>
      <c r="D77" s="681"/>
      <c r="E77" s="681"/>
      <c r="F77" s="681"/>
      <c r="G77" s="681"/>
      <c r="H77" s="681"/>
      <c r="I77" s="681"/>
      <c r="J77" s="15" t="s">
        <v>27</v>
      </c>
      <c r="K77" s="51">
        <f t="shared" ref="K77:W77" si="26">SUM(K75:K76)</f>
        <v>44738</v>
      </c>
      <c r="L77" s="51">
        <f t="shared" si="26"/>
        <v>10786</v>
      </c>
      <c r="M77" s="51">
        <f t="shared" si="26"/>
        <v>4847</v>
      </c>
      <c r="N77" s="51">
        <f t="shared" si="26"/>
        <v>6345</v>
      </c>
      <c r="O77" s="51">
        <f t="shared" si="26"/>
        <v>1242</v>
      </c>
      <c r="P77" s="51">
        <f t="shared" si="26"/>
        <v>10228</v>
      </c>
      <c r="Q77" s="51">
        <f t="shared" si="26"/>
        <v>1198</v>
      </c>
      <c r="R77" s="51">
        <f t="shared" si="26"/>
        <v>16749</v>
      </c>
      <c r="S77" s="51">
        <f t="shared" si="26"/>
        <v>10907</v>
      </c>
      <c r="T77" s="51">
        <f t="shared" si="26"/>
        <v>2290</v>
      </c>
      <c r="U77" s="51">
        <f t="shared" si="26"/>
        <v>2047</v>
      </c>
      <c r="V77" s="51">
        <f t="shared" si="26"/>
        <v>512</v>
      </c>
      <c r="W77" s="51">
        <f t="shared" si="26"/>
        <v>818</v>
      </c>
      <c r="X77" s="61"/>
      <c r="Y77" s="61"/>
      <c r="Z77" s="51">
        <f t="shared" si="24"/>
        <v>112707</v>
      </c>
      <c r="AA77" s="16"/>
      <c r="AB77"/>
      <c r="AC77" s="56" t="s">
        <v>127</v>
      </c>
      <c r="AD77" t="s">
        <v>109</v>
      </c>
    </row>
    <row r="78" spans="1:30" ht="22.5" customHeight="1" x14ac:dyDescent="0.25">
      <c r="A78" s="703"/>
      <c r="B78" s="681" t="s">
        <v>331</v>
      </c>
      <c r="C78" s="681"/>
      <c r="D78" s="681"/>
      <c r="E78" s="681"/>
      <c r="F78" s="681"/>
      <c r="G78" s="681"/>
      <c r="H78" s="681"/>
      <c r="I78" s="681"/>
      <c r="J78" s="15" t="s">
        <v>25</v>
      </c>
      <c r="K78" s="51">
        <f>Z33</f>
        <v>297386</v>
      </c>
      <c r="L78" s="62">
        <v>66801</v>
      </c>
      <c r="M78" s="62">
        <v>14690</v>
      </c>
      <c r="N78" s="62">
        <v>14475</v>
      </c>
      <c r="O78" s="62">
        <v>3878</v>
      </c>
      <c r="P78" s="62">
        <v>29281</v>
      </c>
      <c r="Q78" s="62">
        <v>4260</v>
      </c>
      <c r="R78" s="62">
        <v>53358</v>
      </c>
      <c r="S78" s="62">
        <v>23333</v>
      </c>
      <c r="T78" s="62">
        <v>5834</v>
      </c>
      <c r="U78" s="62">
        <v>5054</v>
      </c>
      <c r="V78" s="62">
        <v>652</v>
      </c>
      <c r="W78" s="62">
        <v>1273</v>
      </c>
      <c r="X78" s="61"/>
      <c r="Y78" s="61"/>
      <c r="Z78" s="51">
        <f t="shared" si="24"/>
        <v>520275</v>
      </c>
      <c r="AA78" s="16"/>
      <c r="AB78" t="s">
        <v>63</v>
      </c>
      <c r="AC78" s="56" t="s">
        <v>61</v>
      </c>
      <c r="AD78" t="s">
        <v>110</v>
      </c>
    </row>
    <row r="79" spans="1:30" ht="22.5" customHeight="1" x14ac:dyDescent="0.25">
      <c r="A79" s="703"/>
      <c r="B79" s="681"/>
      <c r="C79" s="681"/>
      <c r="D79" s="681"/>
      <c r="E79" s="681"/>
      <c r="F79" s="681"/>
      <c r="G79" s="681"/>
      <c r="H79" s="681"/>
      <c r="I79" s="681"/>
      <c r="J79" s="15" t="s">
        <v>26</v>
      </c>
      <c r="K79" s="51">
        <f>Z34</f>
        <v>332926</v>
      </c>
      <c r="L79" s="62">
        <v>74299</v>
      </c>
      <c r="M79" s="62">
        <v>16387</v>
      </c>
      <c r="N79" s="62">
        <v>16870</v>
      </c>
      <c r="O79" s="62">
        <v>4293</v>
      </c>
      <c r="P79" s="62">
        <v>34403</v>
      </c>
      <c r="Q79" s="62">
        <v>4573</v>
      </c>
      <c r="R79" s="62">
        <v>62304</v>
      </c>
      <c r="S79" s="62">
        <v>27924</v>
      </c>
      <c r="T79" s="62">
        <v>6907</v>
      </c>
      <c r="U79" s="62">
        <v>5543</v>
      </c>
      <c r="V79" s="62">
        <v>738</v>
      </c>
      <c r="W79" s="62">
        <v>1438</v>
      </c>
      <c r="X79" s="61"/>
      <c r="Y79" s="61"/>
      <c r="Z79" s="51">
        <f t="shared" si="24"/>
        <v>588605</v>
      </c>
      <c r="AA79" s="16"/>
      <c r="AB79"/>
      <c r="AC79" s="56" t="s">
        <v>61</v>
      </c>
      <c r="AD79" t="s">
        <v>111</v>
      </c>
    </row>
    <row r="80" spans="1:30" ht="22.5" customHeight="1" x14ac:dyDescent="0.25">
      <c r="A80" s="703"/>
      <c r="B80" s="681"/>
      <c r="C80" s="681"/>
      <c r="D80" s="681"/>
      <c r="E80" s="681"/>
      <c r="F80" s="681"/>
      <c r="G80" s="681"/>
      <c r="H80" s="681"/>
      <c r="I80" s="681"/>
      <c r="J80" s="15" t="s">
        <v>27</v>
      </c>
      <c r="K80" s="51">
        <f t="shared" ref="K80:W80" si="27">SUM(K78:K79)</f>
        <v>630312</v>
      </c>
      <c r="L80" s="51">
        <f t="shared" si="27"/>
        <v>141100</v>
      </c>
      <c r="M80" s="51">
        <f t="shared" si="27"/>
        <v>31077</v>
      </c>
      <c r="N80" s="51">
        <f t="shared" si="27"/>
        <v>31345</v>
      </c>
      <c r="O80" s="51">
        <f t="shared" si="27"/>
        <v>8171</v>
      </c>
      <c r="P80" s="51">
        <f t="shared" si="27"/>
        <v>63684</v>
      </c>
      <c r="Q80" s="51">
        <f t="shared" si="27"/>
        <v>8833</v>
      </c>
      <c r="R80" s="51">
        <f t="shared" si="27"/>
        <v>115662</v>
      </c>
      <c r="S80" s="51">
        <f t="shared" si="27"/>
        <v>51257</v>
      </c>
      <c r="T80" s="51">
        <f t="shared" si="27"/>
        <v>12741</v>
      </c>
      <c r="U80" s="51">
        <f t="shared" si="27"/>
        <v>10597</v>
      </c>
      <c r="V80" s="51">
        <f t="shared" si="27"/>
        <v>1390</v>
      </c>
      <c r="W80" s="51">
        <f t="shared" si="27"/>
        <v>2711</v>
      </c>
      <c r="X80" s="61"/>
      <c r="Y80" s="61"/>
      <c r="Z80" s="51">
        <f t="shared" si="24"/>
        <v>1108880</v>
      </c>
      <c r="AA80" s="16"/>
      <c r="AB80"/>
      <c r="AC80" s="56" t="s">
        <v>127</v>
      </c>
      <c r="AD80" t="s">
        <v>112</v>
      </c>
    </row>
    <row r="81" spans="1:34" ht="22.5" customHeight="1" x14ac:dyDescent="0.25">
      <c r="A81" s="692"/>
      <c r="B81" s="693" t="s">
        <v>332</v>
      </c>
      <c r="C81" s="694"/>
      <c r="D81" s="694"/>
      <c r="E81" s="694"/>
      <c r="F81" s="694"/>
      <c r="G81" s="694"/>
      <c r="H81" s="694"/>
      <c r="I81" s="695"/>
      <c r="J81" s="15" t="s">
        <v>25</v>
      </c>
      <c r="K81" s="51">
        <f t="shared" ref="K81:W81" si="28">K72+K75+K78</f>
        <v>9070775</v>
      </c>
      <c r="L81" s="51">
        <f t="shared" si="28"/>
        <v>827588</v>
      </c>
      <c r="M81" s="51">
        <f t="shared" si="28"/>
        <v>506537</v>
      </c>
      <c r="N81" s="51">
        <f t="shared" si="28"/>
        <v>313397</v>
      </c>
      <c r="O81" s="51">
        <f t="shared" si="28"/>
        <v>99776</v>
      </c>
      <c r="P81" s="51">
        <f t="shared" si="28"/>
        <v>727252</v>
      </c>
      <c r="Q81" s="51">
        <f t="shared" si="28"/>
        <v>97343</v>
      </c>
      <c r="R81" s="51">
        <f t="shared" si="28"/>
        <v>670601</v>
      </c>
      <c r="S81" s="51">
        <f t="shared" si="28"/>
        <v>526014</v>
      </c>
      <c r="T81" s="51">
        <f t="shared" si="28"/>
        <v>164616</v>
      </c>
      <c r="U81" s="51">
        <f t="shared" si="28"/>
        <v>213294</v>
      </c>
      <c r="V81" s="51">
        <f t="shared" si="28"/>
        <v>58162</v>
      </c>
      <c r="W81" s="51">
        <f t="shared" si="28"/>
        <v>129353</v>
      </c>
      <c r="X81" s="61"/>
      <c r="Y81" s="61"/>
      <c r="Z81" s="51">
        <f>Z72+Z75+Z78</f>
        <v>13404708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 x14ac:dyDescent="0.25">
      <c r="A82" s="692"/>
      <c r="B82" s="696"/>
      <c r="C82" s="697"/>
      <c r="D82" s="697"/>
      <c r="E82" s="697"/>
      <c r="F82" s="697"/>
      <c r="G82" s="697"/>
      <c r="H82" s="697"/>
      <c r="I82" s="698"/>
      <c r="J82" s="15" t="s">
        <v>26</v>
      </c>
      <c r="K82" s="51">
        <f t="shared" ref="K82:W82" si="29">K73+K76+K79</f>
        <v>9454648</v>
      </c>
      <c r="L82" s="51">
        <f t="shared" si="29"/>
        <v>847108</v>
      </c>
      <c r="M82" s="51">
        <f t="shared" si="29"/>
        <v>523033</v>
      </c>
      <c r="N82" s="51">
        <f t="shared" si="29"/>
        <v>325197</v>
      </c>
      <c r="O82" s="51">
        <f t="shared" si="29"/>
        <v>105377</v>
      </c>
      <c r="P82" s="51">
        <f t="shared" si="29"/>
        <v>770464</v>
      </c>
      <c r="Q82" s="51">
        <f t="shared" si="29"/>
        <v>103892</v>
      </c>
      <c r="R82" s="51">
        <f t="shared" si="29"/>
        <v>711457</v>
      </c>
      <c r="S82" s="51">
        <f t="shared" si="29"/>
        <v>562482</v>
      </c>
      <c r="T82" s="51">
        <f t="shared" si="29"/>
        <v>175307</v>
      </c>
      <c r="U82" s="51">
        <f t="shared" si="29"/>
        <v>221854</v>
      </c>
      <c r="V82" s="51">
        <f t="shared" si="29"/>
        <v>63100</v>
      </c>
      <c r="W82" s="51">
        <f t="shared" si="29"/>
        <v>137037</v>
      </c>
      <c r="X82" s="61"/>
      <c r="Y82" s="61"/>
      <c r="Z82" s="51">
        <f>Z73+Z76+Z79</f>
        <v>14000956</v>
      </c>
      <c r="AA82" s="16"/>
      <c r="AB82"/>
      <c r="AC82" s="56" t="s">
        <v>127</v>
      </c>
      <c r="AD82" t="s">
        <v>114</v>
      </c>
    </row>
    <row r="83" spans="1:34" ht="22.5" customHeight="1" x14ac:dyDescent="0.25">
      <c r="A83" s="692"/>
      <c r="B83" s="699"/>
      <c r="C83" s="700"/>
      <c r="D83" s="700"/>
      <c r="E83" s="700"/>
      <c r="F83" s="700"/>
      <c r="G83" s="700"/>
      <c r="H83" s="700"/>
      <c r="I83" s="701"/>
      <c r="J83" s="15" t="s">
        <v>27</v>
      </c>
      <c r="K83" s="51">
        <f t="shared" ref="K83:W83" si="30">K74+K77+K80</f>
        <v>18525423</v>
      </c>
      <c r="L83" s="51">
        <f t="shared" si="30"/>
        <v>1674696</v>
      </c>
      <c r="M83" s="51">
        <f t="shared" si="30"/>
        <v>1029570</v>
      </c>
      <c r="N83" s="51">
        <f t="shared" si="30"/>
        <v>638594</v>
      </c>
      <c r="O83" s="51">
        <f t="shared" si="30"/>
        <v>205153</v>
      </c>
      <c r="P83" s="51">
        <f t="shared" si="30"/>
        <v>1497716</v>
      </c>
      <c r="Q83" s="51">
        <f t="shared" si="30"/>
        <v>201235</v>
      </c>
      <c r="R83" s="51">
        <f t="shared" si="30"/>
        <v>1382058</v>
      </c>
      <c r="S83" s="51">
        <f t="shared" si="30"/>
        <v>1088496</v>
      </c>
      <c r="T83" s="51">
        <f t="shared" si="30"/>
        <v>339923</v>
      </c>
      <c r="U83" s="51">
        <f t="shared" si="30"/>
        <v>435148</v>
      </c>
      <c r="V83" s="51">
        <f t="shared" si="30"/>
        <v>121262</v>
      </c>
      <c r="W83" s="51">
        <f t="shared" si="30"/>
        <v>266390</v>
      </c>
      <c r="X83" s="61"/>
      <c r="Y83" s="61"/>
      <c r="Z83" s="51">
        <f>Z74+Z77+Z80</f>
        <v>27405664</v>
      </c>
      <c r="AA83" s="16"/>
      <c r="AB83"/>
      <c r="AC83" s="56" t="s">
        <v>128</v>
      </c>
      <c r="AD83" t="s">
        <v>115</v>
      </c>
    </row>
    <row r="84" spans="1:34" ht="15.75" customHeight="1" x14ac:dyDescent="0.25">
      <c r="AA84" s="16" t="s">
        <v>58</v>
      </c>
      <c r="AB84"/>
      <c r="AC84" s="17"/>
    </row>
    <row r="85" spans="1:34" ht="16.5" customHeight="1" x14ac:dyDescent="0.25">
      <c r="B85" s="675" t="s">
        <v>116</v>
      </c>
      <c r="C85" s="675"/>
      <c r="D85" s="675"/>
      <c r="E85" s="675"/>
      <c r="F85" s="675"/>
      <c r="G85" s="675"/>
      <c r="H85" s="675"/>
      <c r="I85" s="675"/>
      <c r="J85" s="675"/>
      <c r="K85" s="675"/>
      <c r="L85" s="675"/>
      <c r="M85" s="675"/>
      <c r="N85" s="675"/>
      <c r="O85" s="675"/>
      <c r="P85" s="623" t="s">
        <v>35</v>
      </c>
      <c r="Q85" s="624"/>
      <c r="R85" s="624"/>
      <c r="S85" s="624"/>
      <c r="T85" s="624"/>
      <c r="U85" s="624"/>
      <c r="V85" s="624"/>
      <c r="W85" s="624"/>
      <c r="X85" s="624"/>
      <c r="Y85" s="625"/>
      <c r="AB85"/>
      <c r="AC85"/>
    </row>
    <row r="86" spans="1:34" ht="22.5" customHeight="1" x14ac:dyDescent="0.25">
      <c r="A86" s="20"/>
      <c r="B86" s="661" t="s">
        <v>134</v>
      </c>
      <c r="C86" s="662"/>
      <c r="D86" s="663"/>
      <c r="E86" s="661" t="s">
        <v>135</v>
      </c>
      <c r="F86" s="662"/>
      <c r="G86" s="663"/>
      <c r="H86" s="661" t="s">
        <v>136</v>
      </c>
      <c r="I86" s="662"/>
      <c r="J86" s="663"/>
      <c r="K86" s="667" t="s">
        <v>137</v>
      </c>
      <c r="L86" s="668"/>
      <c r="M86" s="671" t="s">
        <v>138</v>
      </c>
      <c r="N86" s="671" t="s">
        <v>139</v>
      </c>
      <c r="O86" s="671" t="s">
        <v>140</v>
      </c>
      <c r="P86" s="113" t="s">
        <v>338</v>
      </c>
      <c r="Q86" s="114" t="s">
        <v>339</v>
      </c>
      <c r="R86" s="115" t="s">
        <v>340</v>
      </c>
      <c r="S86" s="116" t="s">
        <v>341</v>
      </c>
      <c r="T86" s="117" t="s">
        <v>342</v>
      </c>
      <c r="U86" s="118" t="s">
        <v>343</v>
      </c>
      <c r="V86" s="119" t="s">
        <v>344</v>
      </c>
      <c r="W86" s="120" t="s">
        <v>345</v>
      </c>
      <c r="X86" s="121" t="s">
        <v>346</v>
      </c>
      <c r="Y86" s="122" t="s">
        <v>347</v>
      </c>
      <c r="AB86"/>
      <c r="AC86"/>
    </row>
    <row r="87" spans="1:34" ht="22.5" customHeight="1" x14ac:dyDescent="0.25">
      <c r="A87" s="20"/>
      <c r="B87" s="664"/>
      <c r="C87" s="665"/>
      <c r="D87" s="666"/>
      <c r="E87" s="664"/>
      <c r="F87" s="665"/>
      <c r="G87" s="666"/>
      <c r="H87" s="664"/>
      <c r="I87" s="665"/>
      <c r="J87" s="666"/>
      <c r="K87" s="669"/>
      <c r="L87" s="670"/>
      <c r="M87" s="672"/>
      <c r="N87" s="672"/>
      <c r="O87" s="672"/>
      <c r="P87" s="123" t="s">
        <v>348</v>
      </c>
      <c r="Q87" s="124" t="s">
        <v>349</v>
      </c>
      <c r="R87" s="125" t="s">
        <v>350</v>
      </c>
      <c r="S87" s="126" t="s">
        <v>351</v>
      </c>
      <c r="T87" s="127" t="s">
        <v>352</v>
      </c>
      <c r="U87" s="128" t="s">
        <v>353</v>
      </c>
      <c r="V87" s="129" t="s">
        <v>354</v>
      </c>
      <c r="W87" s="130" t="s">
        <v>355</v>
      </c>
      <c r="X87" s="131" t="s">
        <v>356</v>
      </c>
      <c r="Y87" s="132" t="s">
        <v>357</v>
      </c>
      <c r="AB87" s="30"/>
      <c r="AC87" s="30"/>
    </row>
    <row r="88" spans="1:34" ht="22.5" customHeight="1" x14ac:dyDescent="0.25">
      <c r="A88" s="20"/>
      <c r="B88" s="649" t="s">
        <v>358</v>
      </c>
      <c r="C88" s="650"/>
      <c r="D88" s="651"/>
      <c r="E88" s="649" t="s">
        <v>358</v>
      </c>
      <c r="F88" s="650"/>
      <c r="G88" s="651"/>
      <c r="H88" s="649" t="s">
        <v>358</v>
      </c>
      <c r="I88" s="650"/>
      <c r="J88" s="651"/>
      <c r="K88" s="656" t="s">
        <v>358</v>
      </c>
      <c r="L88" s="657"/>
      <c r="M88" s="646" t="s">
        <v>358</v>
      </c>
      <c r="N88" s="646" t="s">
        <v>358</v>
      </c>
      <c r="O88" s="646" t="s">
        <v>358</v>
      </c>
      <c r="P88" s="133" t="s">
        <v>359</v>
      </c>
      <c r="Q88" s="134" t="s">
        <v>360</v>
      </c>
      <c r="R88" s="135" t="s">
        <v>361</v>
      </c>
      <c r="S88" s="136" t="s">
        <v>362</v>
      </c>
      <c r="T88" s="137" t="s">
        <v>363</v>
      </c>
      <c r="U88" s="138" t="s">
        <v>364</v>
      </c>
      <c r="V88" s="139" t="s">
        <v>365</v>
      </c>
      <c r="W88" s="140" t="s">
        <v>366</v>
      </c>
      <c r="X88" s="141" t="s">
        <v>367</v>
      </c>
      <c r="Y88" s="142" t="s">
        <v>368</v>
      </c>
      <c r="AB88"/>
      <c r="AC88"/>
    </row>
    <row r="89" spans="1:34" ht="22.5" customHeight="1" x14ac:dyDescent="0.25">
      <c r="A89" s="20"/>
      <c r="B89" s="652"/>
      <c r="C89" s="650"/>
      <c r="D89" s="651"/>
      <c r="E89" s="652"/>
      <c r="F89" s="650"/>
      <c r="G89" s="651"/>
      <c r="H89" s="652"/>
      <c r="I89" s="650"/>
      <c r="J89" s="651"/>
      <c r="K89" s="658"/>
      <c r="L89" s="657"/>
      <c r="M89" s="647"/>
      <c r="N89" s="647"/>
      <c r="O89" s="647"/>
      <c r="P89" s="143" t="s">
        <v>369</v>
      </c>
      <c r="Q89" s="144" t="s">
        <v>370</v>
      </c>
      <c r="R89" s="145" t="s">
        <v>371</v>
      </c>
      <c r="S89" s="146" t="s">
        <v>372</v>
      </c>
      <c r="T89" s="147" t="s">
        <v>373</v>
      </c>
      <c r="U89" s="148" t="s">
        <v>374</v>
      </c>
      <c r="V89" s="149" t="s">
        <v>375</v>
      </c>
      <c r="W89" s="150" t="s">
        <v>376</v>
      </c>
      <c r="X89" s="151" t="s">
        <v>377</v>
      </c>
      <c r="Y89" s="152" t="s">
        <v>378</v>
      </c>
      <c r="AB89"/>
      <c r="AC89"/>
    </row>
    <row r="90" spans="1:34" ht="22.5" customHeight="1" x14ac:dyDescent="0.25">
      <c r="A90" s="20"/>
      <c r="B90" s="653"/>
      <c r="C90" s="654"/>
      <c r="D90" s="655"/>
      <c r="E90" s="653"/>
      <c r="F90" s="654"/>
      <c r="G90" s="655"/>
      <c r="H90" s="653"/>
      <c r="I90" s="654"/>
      <c r="J90" s="655"/>
      <c r="K90" s="659"/>
      <c r="L90" s="660"/>
      <c r="M90" s="648"/>
      <c r="N90" s="648"/>
      <c r="O90" s="648"/>
      <c r="P90" s="153" t="s">
        <v>379</v>
      </c>
      <c r="Q90" s="154" t="s">
        <v>380</v>
      </c>
      <c r="R90" s="155" t="s">
        <v>381</v>
      </c>
      <c r="S90" s="156" t="s">
        <v>382</v>
      </c>
      <c r="T90" s="157" t="s">
        <v>383</v>
      </c>
      <c r="U90" s="158" t="s">
        <v>384</v>
      </c>
      <c r="V90" s="159" t="s">
        <v>385</v>
      </c>
      <c r="W90" s="160" t="s">
        <v>386</v>
      </c>
      <c r="X90" s="161" t="s">
        <v>387</v>
      </c>
      <c r="Y90" s="162" t="s">
        <v>388</v>
      </c>
      <c r="AA90" s="16"/>
      <c r="AB90"/>
      <c r="AC90"/>
    </row>
    <row r="91" spans="1:34" ht="15" customHeight="1" x14ac:dyDescent="0.25">
      <c r="AC91"/>
      <c r="AF91" s="16"/>
    </row>
    <row r="92" spans="1:34" ht="15" customHeight="1" x14ac:dyDescent="0.25">
      <c r="A92"/>
      <c r="C92" s="2"/>
      <c r="D92" s="2"/>
      <c r="E92" s="2"/>
      <c r="F92" s="2"/>
      <c r="G92" s="2"/>
      <c r="H92" s="2"/>
      <c r="I92" s="2"/>
      <c r="J92" s="641"/>
      <c r="K92" s="641"/>
      <c r="L92" s="641"/>
      <c r="M92" s="641"/>
      <c r="N92" s="641"/>
      <c r="O92" s="641"/>
      <c r="P92" s="641"/>
      <c r="Q92" s="641"/>
      <c r="R92" s="641"/>
      <c r="S92" s="641"/>
      <c r="T92" s="641"/>
      <c r="U92" s="641"/>
      <c r="V92" s="641"/>
      <c r="W92" s="641"/>
      <c r="X92" s="2"/>
      <c r="Y92" s="3"/>
      <c r="Z92" s="3"/>
      <c r="AA92" s="4"/>
      <c r="AC92"/>
      <c r="AD92" t="s">
        <v>305</v>
      </c>
      <c r="AH92" s="60" t="s">
        <v>336</v>
      </c>
    </row>
    <row r="93" spans="1:34" ht="22.5" customHeight="1" x14ac:dyDescent="0.25">
      <c r="C93" s="2"/>
      <c r="D93" s="2"/>
      <c r="E93" s="2"/>
      <c r="F93" s="2"/>
      <c r="G93" s="2"/>
      <c r="H93" s="2"/>
      <c r="I93" s="644" t="s">
        <v>73</v>
      </c>
      <c r="J93" s="644"/>
      <c r="K93" s="644"/>
      <c r="L93" s="644"/>
      <c r="M93" s="644" t="s">
        <v>302</v>
      </c>
      <c r="N93" s="644"/>
      <c r="O93" s="644"/>
      <c r="P93" s="644"/>
      <c r="Q93" s="644"/>
      <c r="R93" s="644"/>
      <c r="S93" s="644"/>
      <c r="T93" s="644"/>
      <c r="U93" s="644"/>
      <c r="V93" s="644"/>
      <c r="X93" s="8"/>
      <c r="Y93" s="645" t="s">
        <v>72</v>
      </c>
      <c r="Z93" s="645"/>
      <c r="AC93"/>
      <c r="AH93" s="60" t="s">
        <v>335</v>
      </c>
    </row>
    <row r="94" spans="1:34" ht="22.5" customHeight="1" x14ac:dyDescent="0.25">
      <c r="C94" s="2"/>
      <c r="D94" s="2"/>
      <c r="E94" s="2"/>
      <c r="F94" s="2"/>
      <c r="G94" s="2"/>
      <c r="H94" s="2"/>
      <c r="X94" s="8"/>
      <c r="Y94" s="645"/>
      <c r="Z94" s="645"/>
      <c r="AC94"/>
    </row>
    <row r="95" spans="1:34" ht="22.5" customHeight="1" x14ac:dyDescent="0.25">
      <c r="C95" s="2"/>
      <c r="D95" s="2"/>
      <c r="E95" s="2"/>
      <c r="F95" s="2"/>
      <c r="G95" s="2"/>
      <c r="H95" s="2"/>
      <c r="I95" s="2"/>
      <c r="J95" s="641"/>
      <c r="K95" s="641"/>
      <c r="L95" s="641"/>
      <c r="M95" s="641"/>
      <c r="N95" s="7"/>
      <c r="O95" s="7"/>
      <c r="P95" s="7"/>
      <c r="Q95" s="7"/>
      <c r="R95" s="641"/>
      <c r="S95" s="641"/>
      <c r="T95" s="641"/>
      <c r="U95" s="641"/>
      <c r="V95" s="7"/>
      <c r="W95" s="7"/>
      <c r="Y95" s="642" t="s">
        <v>305</v>
      </c>
      <c r="Z95" s="642"/>
      <c r="AC95"/>
    </row>
    <row r="96" spans="1:34" ht="22.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641"/>
      <c r="K96" s="641"/>
      <c r="L96" s="641"/>
      <c r="M96" s="641"/>
      <c r="N96" s="3"/>
      <c r="O96" s="3"/>
      <c r="P96" s="3"/>
      <c r="Q96" s="3"/>
      <c r="R96" s="3"/>
      <c r="S96" s="3"/>
      <c r="T96" s="3"/>
      <c r="U96" s="3"/>
      <c r="V96" s="3"/>
      <c r="W96" s="643"/>
      <c r="X96" s="643"/>
      <c r="Y96" s="643"/>
      <c r="Z96" s="643"/>
      <c r="AC96"/>
    </row>
    <row r="97" spans="1:30" ht="22.5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643"/>
      <c r="X97" s="643"/>
      <c r="Y97" s="643"/>
      <c r="Z97" s="643"/>
      <c r="AC97"/>
    </row>
    <row r="98" spans="1:30" ht="22.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637" t="s">
        <v>306</v>
      </c>
      <c r="X98" s="637"/>
      <c r="Y98" s="637"/>
      <c r="Z98" s="637"/>
      <c r="AC98"/>
    </row>
    <row r="99" spans="1:30" ht="24.95" customHeight="1" x14ac:dyDescent="0.25">
      <c r="A99" s="10" t="s">
        <v>1</v>
      </c>
      <c r="B99" s="638" t="s">
        <v>2</v>
      </c>
      <c r="C99" s="638"/>
      <c r="D99" s="638"/>
      <c r="E99" s="638"/>
      <c r="F99" s="638"/>
      <c r="G99" s="638"/>
      <c r="H99" s="638"/>
      <c r="I99" s="638"/>
      <c r="J99" s="638"/>
      <c r="K99" s="638" t="s">
        <v>3</v>
      </c>
      <c r="L99" s="638"/>
      <c r="M99" s="638"/>
      <c r="N99" s="638"/>
      <c r="O99" s="638"/>
      <c r="P99" s="638"/>
      <c r="Q99" s="638"/>
      <c r="R99" s="638"/>
      <c r="S99" s="638"/>
      <c r="T99" s="638"/>
      <c r="U99" s="638"/>
      <c r="V99" s="638"/>
      <c r="W99" s="638"/>
      <c r="X99" s="638"/>
      <c r="Y99" s="638"/>
      <c r="Z99" s="638"/>
      <c r="AA99" s="16"/>
      <c r="AB99"/>
      <c r="AC99"/>
    </row>
    <row r="100" spans="1:30" ht="44.25" customHeight="1" x14ac:dyDescent="0.25">
      <c r="A100" s="10" t="s">
        <v>66</v>
      </c>
      <c r="B100" s="639" t="s">
        <v>36</v>
      </c>
      <c r="C100" s="639"/>
      <c r="D100" s="639"/>
      <c r="E100" s="639"/>
      <c r="F100" s="639"/>
      <c r="G100" s="639"/>
      <c r="H100" s="639"/>
      <c r="I100" s="639"/>
      <c r="J100" s="639"/>
      <c r="K100" s="11" t="s">
        <v>145</v>
      </c>
      <c r="L100" s="11" t="s">
        <v>147</v>
      </c>
      <c r="M100" s="11" t="s">
        <v>149</v>
      </c>
      <c r="N100" s="11" t="s">
        <v>151</v>
      </c>
      <c r="O100" s="11" t="s">
        <v>153</v>
      </c>
      <c r="P100" s="11" t="s">
        <v>155</v>
      </c>
      <c r="Q100" s="11" t="s">
        <v>157</v>
      </c>
      <c r="R100" s="11" t="s">
        <v>159</v>
      </c>
      <c r="S100" s="11" t="s">
        <v>161</v>
      </c>
      <c r="T100" s="11" t="s">
        <v>163</v>
      </c>
      <c r="U100" s="11" t="s">
        <v>165</v>
      </c>
      <c r="V100" s="11" t="s">
        <v>167</v>
      </c>
      <c r="W100" s="11" t="s">
        <v>169</v>
      </c>
      <c r="X100" s="11" t="s">
        <v>171</v>
      </c>
      <c r="Y100" s="11" t="s">
        <v>173</v>
      </c>
      <c r="Z100" s="10" t="s">
        <v>174</v>
      </c>
      <c r="AA100" s="16"/>
      <c r="AB100"/>
      <c r="AC100"/>
      <c r="AD100" t="s">
        <v>143</v>
      </c>
    </row>
    <row r="101" spans="1:30" ht="12.75" customHeight="1" x14ac:dyDescent="0.25">
      <c r="A101" s="12" t="s">
        <v>5</v>
      </c>
      <c r="B101" s="640" t="s">
        <v>6</v>
      </c>
      <c r="C101" s="640"/>
      <c r="D101" s="640"/>
      <c r="E101" s="640"/>
      <c r="F101" s="640"/>
      <c r="G101" s="640"/>
      <c r="H101" s="640"/>
      <c r="I101" s="640"/>
      <c r="J101" s="640"/>
      <c r="K101" s="13" t="s">
        <v>7</v>
      </c>
      <c r="L101" s="13" t="s">
        <v>8</v>
      </c>
      <c r="M101" s="13" t="s">
        <v>9</v>
      </c>
      <c r="N101" s="13" t="s">
        <v>10</v>
      </c>
      <c r="O101" s="13" t="s">
        <v>11</v>
      </c>
      <c r="P101" s="13" t="s">
        <v>12</v>
      </c>
      <c r="Q101" s="13" t="s">
        <v>13</v>
      </c>
      <c r="R101" s="13" t="s">
        <v>14</v>
      </c>
      <c r="S101" s="13" t="s">
        <v>15</v>
      </c>
      <c r="T101" s="13" t="s">
        <v>16</v>
      </c>
      <c r="U101" s="13" t="s">
        <v>17</v>
      </c>
      <c r="V101" s="13" t="s">
        <v>18</v>
      </c>
      <c r="W101" s="13" t="s">
        <v>19</v>
      </c>
      <c r="X101" s="13" t="s">
        <v>20</v>
      </c>
      <c r="Y101" s="13" t="s">
        <v>21</v>
      </c>
      <c r="Z101" s="13" t="s">
        <v>22</v>
      </c>
      <c r="AA101" s="25"/>
      <c r="AB101" s="25"/>
      <c r="AC101" s="25"/>
      <c r="AD101" s="25"/>
    </row>
    <row r="102" spans="1:30" ht="22.5" customHeight="1" x14ac:dyDescent="0.25">
      <c r="A102" s="682" t="s">
        <v>37</v>
      </c>
      <c r="B102" s="683" t="s">
        <v>38</v>
      </c>
      <c r="C102" s="684"/>
      <c r="D102" s="684"/>
      <c r="E102" s="684"/>
      <c r="F102" s="684"/>
      <c r="G102" s="684"/>
      <c r="H102" s="684"/>
      <c r="I102" s="685"/>
      <c r="J102" s="15" t="s">
        <v>25</v>
      </c>
      <c r="K102" s="62">
        <v>1029</v>
      </c>
      <c r="L102" s="62">
        <v>1350</v>
      </c>
      <c r="M102" s="62">
        <v>961</v>
      </c>
      <c r="N102" s="62">
        <v>1534</v>
      </c>
      <c r="O102" s="62">
        <v>1338</v>
      </c>
      <c r="P102" s="62">
        <v>1623</v>
      </c>
      <c r="Q102" s="62">
        <v>2137</v>
      </c>
      <c r="R102" s="62">
        <v>1425</v>
      </c>
      <c r="S102" s="62">
        <v>903</v>
      </c>
      <c r="T102" s="62">
        <v>1263</v>
      </c>
      <c r="U102" s="62">
        <v>815</v>
      </c>
      <c r="V102" s="62">
        <v>1168</v>
      </c>
      <c r="W102" s="62">
        <v>904</v>
      </c>
      <c r="X102" s="62">
        <v>536</v>
      </c>
      <c r="Y102" s="62">
        <v>941</v>
      </c>
      <c r="Z102" s="50">
        <f t="shared" ref="Z102:Z107" si="31">SUM(K102:Y102)</f>
        <v>17927</v>
      </c>
      <c r="AA102" s="16"/>
      <c r="AB102" t="s">
        <v>122</v>
      </c>
      <c r="AC102" s="56" t="s">
        <v>67</v>
      </c>
      <c r="AD102" t="s">
        <v>82</v>
      </c>
    </row>
    <row r="103" spans="1:30" ht="22.5" customHeight="1" x14ac:dyDescent="0.25">
      <c r="A103" s="682"/>
      <c r="B103" s="686"/>
      <c r="C103" s="687"/>
      <c r="D103" s="687"/>
      <c r="E103" s="687"/>
      <c r="F103" s="687"/>
      <c r="G103" s="687"/>
      <c r="H103" s="687"/>
      <c r="I103" s="688"/>
      <c r="J103" s="15" t="s">
        <v>26</v>
      </c>
      <c r="K103" s="62">
        <v>977</v>
      </c>
      <c r="L103" s="62">
        <v>1404</v>
      </c>
      <c r="M103" s="62">
        <v>779</v>
      </c>
      <c r="N103" s="62">
        <v>1320</v>
      </c>
      <c r="O103" s="62">
        <v>1245</v>
      </c>
      <c r="P103" s="62">
        <v>1516</v>
      </c>
      <c r="Q103" s="62">
        <v>2076</v>
      </c>
      <c r="R103" s="62">
        <v>1487</v>
      </c>
      <c r="S103" s="62">
        <v>1192</v>
      </c>
      <c r="T103" s="62">
        <v>1283</v>
      </c>
      <c r="U103" s="62">
        <v>924</v>
      </c>
      <c r="V103" s="62">
        <v>1112</v>
      </c>
      <c r="W103" s="62">
        <v>1104</v>
      </c>
      <c r="X103" s="62">
        <v>560</v>
      </c>
      <c r="Y103" s="62">
        <v>849</v>
      </c>
      <c r="Z103" s="50">
        <f t="shared" si="31"/>
        <v>17828</v>
      </c>
      <c r="AA103" s="16"/>
      <c r="AB103"/>
      <c r="AC103" s="56" t="s">
        <v>67</v>
      </c>
      <c r="AD103" t="s">
        <v>83</v>
      </c>
    </row>
    <row r="104" spans="1:30" ht="22.5" customHeight="1" x14ac:dyDescent="0.25">
      <c r="A104" s="682"/>
      <c r="B104" s="689"/>
      <c r="C104" s="690"/>
      <c r="D104" s="690"/>
      <c r="E104" s="690"/>
      <c r="F104" s="690"/>
      <c r="G104" s="690"/>
      <c r="H104" s="690"/>
      <c r="I104" s="691"/>
      <c r="J104" s="15" t="s">
        <v>27</v>
      </c>
      <c r="K104" s="51">
        <f t="shared" ref="K104:Y104" si="32">SUM(K102:K103)</f>
        <v>2006</v>
      </c>
      <c r="L104" s="51">
        <f t="shared" si="32"/>
        <v>2754</v>
      </c>
      <c r="M104" s="51">
        <f t="shared" si="32"/>
        <v>1740</v>
      </c>
      <c r="N104" s="51">
        <f t="shared" si="32"/>
        <v>2854</v>
      </c>
      <c r="O104" s="51">
        <f t="shared" si="32"/>
        <v>2583</v>
      </c>
      <c r="P104" s="51">
        <f t="shared" si="32"/>
        <v>3139</v>
      </c>
      <c r="Q104" s="51">
        <f t="shared" si="32"/>
        <v>4213</v>
      </c>
      <c r="R104" s="51">
        <f t="shared" si="32"/>
        <v>2912</v>
      </c>
      <c r="S104" s="51">
        <f t="shared" si="32"/>
        <v>2095</v>
      </c>
      <c r="T104" s="51">
        <f t="shared" si="32"/>
        <v>2546</v>
      </c>
      <c r="U104" s="51">
        <f t="shared" si="32"/>
        <v>1739</v>
      </c>
      <c r="V104" s="51">
        <f t="shared" si="32"/>
        <v>2280</v>
      </c>
      <c r="W104" s="51">
        <f t="shared" si="32"/>
        <v>2008</v>
      </c>
      <c r="X104" s="51">
        <f t="shared" si="32"/>
        <v>1096</v>
      </c>
      <c r="Y104" s="51">
        <f t="shared" si="32"/>
        <v>1790</v>
      </c>
      <c r="Z104" s="51">
        <f t="shared" si="31"/>
        <v>35755</v>
      </c>
      <c r="AA104" s="16"/>
      <c r="AB104"/>
      <c r="AC104" s="56" t="s">
        <v>129</v>
      </c>
      <c r="AD104" t="s">
        <v>84</v>
      </c>
    </row>
    <row r="105" spans="1:30" ht="22.5" customHeight="1" x14ac:dyDescent="0.25">
      <c r="A105" s="682" t="s">
        <v>39</v>
      </c>
      <c r="B105" s="683" t="s">
        <v>40</v>
      </c>
      <c r="C105" s="684"/>
      <c r="D105" s="684"/>
      <c r="E105" s="684"/>
      <c r="F105" s="684"/>
      <c r="G105" s="684"/>
      <c r="H105" s="684"/>
      <c r="I105" s="685"/>
      <c r="J105" s="15" t="s">
        <v>25</v>
      </c>
      <c r="K105" s="62">
        <v>397</v>
      </c>
      <c r="L105" s="62">
        <v>481</v>
      </c>
      <c r="M105" s="62">
        <v>246</v>
      </c>
      <c r="N105" s="62">
        <v>396</v>
      </c>
      <c r="O105" s="62">
        <v>469</v>
      </c>
      <c r="P105" s="62">
        <v>517</v>
      </c>
      <c r="Q105" s="62">
        <v>818</v>
      </c>
      <c r="R105" s="62">
        <v>698</v>
      </c>
      <c r="S105" s="62">
        <v>348</v>
      </c>
      <c r="T105" s="62">
        <v>621</v>
      </c>
      <c r="U105" s="62">
        <v>328</v>
      </c>
      <c r="V105" s="62">
        <v>432</v>
      </c>
      <c r="W105" s="62">
        <v>208</v>
      </c>
      <c r="X105" s="62">
        <v>190</v>
      </c>
      <c r="Y105" s="62">
        <v>215</v>
      </c>
      <c r="Z105" s="50">
        <f t="shared" si="31"/>
        <v>6364</v>
      </c>
      <c r="AA105" s="16"/>
      <c r="AB105" s="18" t="s">
        <v>123</v>
      </c>
      <c r="AC105" s="56" t="s">
        <v>126</v>
      </c>
      <c r="AD105" t="s">
        <v>85</v>
      </c>
    </row>
    <row r="106" spans="1:30" ht="22.5" customHeight="1" x14ac:dyDescent="0.25">
      <c r="A106" s="682"/>
      <c r="B106" s="686"/>
      <c r="C106" s="687"/>
      <c r="D106" s="687"/>
      <c r="E106" s="687"/>
      <c r="F106" s="687"/>
      <c r="G106" s="687"/>
      <c r="H106" s="687"/>
      <c r="I106" s="688"/>
      <c r="J106" s="15" t="s">
        <v>26</v>
      </c>
      <c r="K106" s="62">
        <v>390</v>
      </c>
      <c r="L106" s="62">
        <v>458</v>
      </c>
      <c r="M106" s="62">
        <v>145</v>
      </c>
      <c r="N106" s="62">
        <v>321</v>
      </c>
      <c r="O106" s="62">
        <v>466</v>
      </c>
      <c r="P106" s="62">
        <v>386</v>
      </c>
      <c r="Q106" s="62">
        <v>715</v>
      </c>
      <c r="R106" s="62">
        <v>634</v>
      </c>
      <c r="S106" s="62">
        <v>414</v>
      </c>
      <c r="T106" s="62">
        <v>562</v>
      </c>
      <c r="U106" s="62">
        <v>314</v>
      </c>
      <c r="V106" s="62">
        <v>416</v>
      </c>
      <c r="W106" s="62">
        <v>214</v>
      </c>
      <c r="X106" s="62">
        <v>148</v>
      </c>
      <c r="Y106" s="62">
        <v>166</v>
      </c>
      <c r="Z106" s="50">
        <f t="shared" si="31"/>
        <v>5749</v>
      </c>
      <c r="AA106" s="16"/>
      <c r="AB106"/>
      <c r="AC106" s="56" t="s">
        <v>126</v>
      </c>
      <c r="AD106" t="s">
        <v>86</v>
      </c>
    </row>
    <row r="107" spans="1:30" ht="22.5" customHeight="1" x14ac:dyDescent="0.25">
      <c r="A107" s="682"/>
      <c r="B107" s="689"/>
      <c r="C107" s="690"/>
      <c r="D107" s="690"/>
      <c r="E107" s="690"/>
      <c r="F107" s="690"/>
      <c r="G107" s="690"/>
      <c r="H107" s="690"/>
      <c r="I107" s="691"/>
      <c r="J107" s="15" t="s">
        <v>27</v>
      </c>
      <c r="K107" s="51">
        <f t="shared" ref="K107:Y107" si="33">SUM(K105:K106)</f>
        <v>787</v>
      </c>
      <c r="L107" s="51">
        <f t="shared" si="33"/>
        <v>939</v>
      </c>
      <c r="M107" s="51">
        <f t="shared" si="33"/>
        <v>391</v>
      </c>
      <c r="N107" s="51">
        <f t="shared" si="33"/>
        <v>717</v>
      </c>
      <c r="O107" s="51">
        <f t="shared" si="33"/>
        <v>935</v>
      </c>
      <c r="P107" s="51">
        <f t="shared" si="33"/>
        <v>903</v>
      </c>
      <c r="Q107" s="51">
        <f t="shared" si="33"/>
        <v>1533</v>
      </c>
      <c r="R107" s="51">
        <f t="shared" si="33"/>
        <v>1332</v>
      </c>
      <c r="S107" s="51">
        <f t="shared" si="33"/>
        <v>762</v>
      </c>
      <c r="T107" s="51">
        <f t="shared" si="33"/>
        <v>1183</v>
      </c>
      <c r="U107" s="51">
        <f t="shared" si="33"/>
        <v>642</v>
      </c>
      <c r="V107" s="51">
        <f t="shared" si="33"/>
        <v>848</v>
      </c>
      <c r="W107" s="51">
        <f t="shared" si="33"/>
        <v>422</v>
      </c>
      <c r="X107" s="51">
        <f t="shared" si="33"/>
        <v>338</v>
      </c>
      <c r="Y107" s="51">
        <f t="shared" si="33"/>
        <v>381</v>
      </c>
      <c r="Z107" s="51">
        <f t="shared" si="31"/>
        <v>12113</v>
      </c>
      <c r="AA107" s="26"/>
      <c r="AB107" s="16"/>
      <c r="AC107" s="56" t="s">
        <v>130</v>
      </c>
      <c r="AD107" s="16" t="s">
        <v>87</v>
      </c>
    </row>
    <row r="108" spans="1:30" ht="22.5" customHeight="1" x14ac:dyDescent="0.25">
      <c r="A108" s="27" t="s">
        <v>41</v>
      </c>
      <c r="B108" s="639" t="s">
        <v>42</v>
      </c>
      <c r="C108" s="639"/>
      <c r="D108" s="639"/>
      <c r="E108" s="639"/>
      <c r="F108" s="639"/>
      <c r="G108" s="639"/>
      <c r="H108" s="639"/>
      <c r="I108" s="639"/>
      <c r="J108" s="639"/>
      <c r="K108" s="639"/>
      <c r="L108" s="639"/>
      <c r="M108" s="639"/>
      <c r="N108" s="639"/>
      <c r="O108" s="639"/>
      <c r="P108" s="639"/>
      <c r="Q108" s="639"/>
      <c r="R108" s="639"/>
      <c r="S108" s="639"/>
      <c r="T108" s="639"/>
      <c r="U108" s="639"/>
      <c r="V108" s="639"/>
      <c r="W108" s="639"/>
      <c r="X108" s="639"/>
      <c r="Y108" s="639"/>
      <c r="Z108" s="639"/>
      <c r="AA108" s="16"/>
      <c r="AB108" s="16"/>
      <c r="AC108" s="56"/>
      <c r="AD108" s="16"/>
    </row>
    <row r="109" spans="1:30" ht="39.950000000000003" customHeight="1" x14ac:dyDescent="0.25">
      <c r="A109" s="15" t="s">
        <v>37</v>
      </c>
      <c r="B109" s="681" t="s">
        <v>118</v>
      </c>
      <c r="C109" s="681"/>
      <c r="D109" s="681"/>
      <c r="E109" s="681"/>
      <c r="F109" s="681"/>
      <c r="G109" s="681"/>
      <c r="H109" s="681"/>
      <c r="I109" s="681"/>
      <c r="J109" s="681"/>
      <c r="K109" s="62">
        <v>3554879</v>
      </c>
      <c r="L109" s="62">
        <v>1862277</v>
      </c>
      <c r="M109" s="62">
        <v>1703514</v>
      </c>
      <c r="N109" s="62">
        <v>2412716</v>
      </c>
      <c r="O109" s="62">
        <v>1935681</v>
      </c>
      <c r="P109" s="62">
        <v>1394187</v>
      </c>
      <c r="Q109" s="62">
        <v>958851</v>
      </c>
      <c r="R109" s="62">
        <v>869657</v>
      </c>
      <c r="S109" s="62">
        <v>1740043</v>
      </c>
      <c r="T109" s="62">
        <v>1002759</v>
      </c>
      <c r="U109" s="62">
        <v>883084</v>
      </c>
      <c r="V109" s="62">
        <v>1379824</v>
      </c>
      <c r="W109" s="62">
        <v>1172641</v>
      </c>
      <c r="X109" s="62">
        <v>701861</v>
      </c>
      <c r="Y109" s="62">
        <v>1706046</v>
      </c>
      <c r="Z109" s="50">
        <f>SUM(K109:Y109)</f>
        <v>23278020</v>
      </c>
      <c r="AA109" s="16"/>
      <c r="AB109" s="53" t="s">
        <v>124</v>
      </c>
      <c r="AC109" s="56" t="s">
        <v>59</v>
      </c>
      <c r="AD109" t="s">
        <v>88</v>
      </c>
    </row>
    <row r="110" spans="1:30" ht="39.950000000000003" customHeight="1" x14ac:dyDescent="0.25">
      <c r="A110" s="15" t="s">
        <v>39</v>
      </c>
      <c r="B110" s="681" t="s">
        <v>43</v>
      </c>
      <c r="C110" s="681"/>
      <c r="D110" s="681"/>
      <c r="E110" s="681"/>
      <c r="F110" s="681"/>
      <c r="G110" s="681"/>
      <c r="H110" s="681"/>
      <c r="I110" s="681"/>
      <c r="J110" s="681"/>
      <c r="K110" s="62">
        <v>5689</v>
      </c>
      <c r="L110" s="62">
        <v>1699</v>
      </c>
      <c r="M110" s="62">
        <v>1799</v>
      </c>
      <c r="N110" s="62">
        <v>2451</v>
      </c>
      <c r="O110" s="62">
        <v>3003</v>
      </c>
      <c r="P110" s="62">
        <v>1301</v>
      </c>
      <c r="Q110" s="62">
        <v>908</v>
      </c>
      <c r="R110" s="62">
        <v>1185</v>
      </c>
      <c r="S110" s="62">
        <v>1766</v>
      </c>
      <c r="T110" s="62">
        <v>1266</v>
      </c>
      <c r="U110" s="62">
        <v>560</v>
      </c>
      <c r="V110" s="62">
        <v>1384</v>
      </c>
      <c r="W110" s="62">
        <v>793</v>
      </c>
      <c r="X110" s="62">
        <v>393</v>
      </c>
      <c r="Y110" s="62">
        <v>1709</v>
      </c>
      <c r="Z110" s="50">
        <f>SUM(K110:Y110)</f>
        <v>25906</v>
      </c>
      <c r="AA110" s="16"/>
      <c r="AB110"/>
      <c r="AC110" s="56" t="s">
        <v>59</v>
      </c>
      <c r="AD110" t="s">
        <v>89</v>
      </c>
    </row>
    <row r="111" spans="1:30" ht="45.75" customHeight="1" x14ac:dyDescent="0.25">
      <c r="A111" s="15" t="s">
        <v>44</v>
      </c>
      <c r="B111" s="681" t="s">
        <v>45</v>
      </c>
      <c r="C111" s="681"/>
      <c r="D111" s="681"/>
      <c r="E111" s="681"/>
      <c r="F111" s="681"/>
      <c r="G111" s="681"/>
      <c r="H111" s="681"/>
      <c r="I111" s="681"/>
      <c r="J111" s="681"/>
      <c r="K111" s="62">
        <v>582229</v>
      </c>
      <c r="L111" s="62">
        <v>400894</v>
      </c>
      <c r="M111" s="62">
        <v>414094</v>
      </c>
      <c r="N111" s="62">
        <v>347543</v>
      </c>
      <c r="O111" s="62">
        <v>417364</v>
      </c>
      <c r="P111" s="62">
        <v>339971</v>
      </c>
      <c r="Q111" s="62">
        <v>201206</v>
      </c>
      <c r="R111" s="62">
        <v>222186</v>
      </c>
      <c r="S111" s="62">
        <v>433759</v>
      </c>
      <c r="T111" s="62">
        <v>203231</v>
      </c>
      <c r="U111" s="62">
        <v>151463</v>
      </c>
      <c r="V111" s="62">
        <v>362987</v>
      </c>
      <c r="W111" s="62">
        <v>217463</v>
      </c>
      <c r="X111" s="62">
        <v>122474</v>
      </c>
      <c r="Y111" s="62">
        <v>309827</v>
      </c>
      <c r="Z111" s="50">
        <f>SUM(K111:Y111)</f>
        <v>4726691</v>
      </c>
      <c r="AA111" s="16"/>
      <c r="AB111"/>
      <c r="AC111" s="56" t="s">
        <v>59</v>
      </c>
      <c r="AD111" t="s">
        <v>90</v>
      </c>
    </row>
    <row r="112" spans="1:30" ht="39.950000000000003" customHeight="1" x14ac:dyDescent="0.25">
      <c r="A112" s="15" t="s">
        <v>46</v>
      </c>
      <c r="B112" s="681" t="s">
        <v>47</v>
      </c>
      <c r="C112" s="681"/>
      <c r="D112" s="681"/>
      <c r="E112" s="681"/>
      <c r="F112" s="681"/>
      <c r="G112" s="681"/>
      <c r="H112" s="681"/>
      <c r="I112" s="681"/>
      <c r="J112" s="681"/>
      <c r="K112" s="571">
        <f t="shared" ref="K112:Y112" si="34">K109-K110-K111</f>
        <v>2966961</v>
      </c>
      <c r="L112" s="572">
        <f t="shared" si="34"/>
        <v>1459684</v>
      </c>
      <c r="M112" s="573">
        <f t="shared" si="34"/>
        <v>1287621</v>
      </c>
      <c r="N112" s="574">
        <f t="shared" si="34"/>
        <v>2062722</v>
      </c>
      <c r="O112" s="575">
        <f t="shared" si="34"/>
        <v>1515314</v>
      </c>
      <c r="P112" s="576">
        <f t="shared" si="34"/>
        <v>1052915</v>
      </c>
      <c r="Q112" s="577">
        <f t="shared" si="34"/>
        <v>756737</v>
      </c>
      <c r="R112" s="578">
        <f t="shared" si="34"/>
        <v>646286</v>
      </c>
      <c r="S112" s="579">
        <f t="shared" si="34"/>
        <v>1304518</v>
      </c>
      <c r="T112" s="580">
        <f t="shared" si="34"/>
        <v>798262</v>
      </c>
      <c r="U112" s="581">
        <f t="shared" si="34"/>
        <v>731061</v>
      </c>
      <c r="V112" s="582">
        <f t="shared" si="34"/>
        <v>1015453</v>
      </c>
      <c r="W112" s="583">
        <f t="shared" si="34"/>
        <v>954385</v>
      </c>
      <c r="X112" s="584">
        <f t="shared" si="34"/>
        <v>578994</v>
      </c>
      <c r="Y112" s="585">
        <f t="shared" si="34"/>
        <v>1394510</v>
      </c>
      <c r="Z112" s="51">
        <f>SUM(K112:Y112)</f>
        <v>18525423</v>
      </c>
      <c r="AA112" s="16"/>
      <c r="AB112" s="18" t="s">
        <v>68</v>
      </c>
      <c r="AC112" s="56" t="s">
        <v>131</v>
      </c>
      <c r="AD112" t="s">
        <v>91</v>
      </c>
    </row>
    <row r="113" spans="1:34" ht="15.75" customHeight="1" x14ac:dyDescent="0.25">
      <c r="A113" s="28"/>
      <c r="B113" s="29"/>
      <c r="C113" s="680"/>
      <c r="D113" s="680"/>
      <c r="E113" s="680"/>
      <c r="F113" s="680"/>
      <c r="G113" s="680"/>
      <c r="H113" s="680"/>
      <c r="I113" s="680"/>
      <c r="J113" s="680"/>
      <c r="K113" s="680"/>
      <c r="L113" s="680"/>
      <c r="M113" s="680"/>
      <c r="N113" s="680"/>
      <c r="O113" s="680"/>
      <c r="P113" s="680"/>
      <c r="Q113" s="680"/>
      <c r="R113" s="680"/>
      <c r="S113" s="680"/>
      <c r="T113" s="680"/>
      <c r="U113" s="680"/>
      <c r="V113" s="680"/>
      <c r="W113" s="680"/>
      <c r="X113" s="680"/>
      <c r="Y113" s="680"/>
      <c r="Z113" s="30"/>
      <c r="AA113" s="16" t="s">
        <v>58</v>
      </c>
      <c r="AB113" s="30"/>
      <c r="AC113" s="17"/>
    </row>
    <row r="114" spans="1:34" ht="16.5" customHeight="1" x14ac:dyDescent="0.25">
      <c r="B114" s="675" t="s">
        <v>116</v>
      </c>
      <c r="C114" s="675"/>
      <c r="D114" s="675"/>
      <c r="E114" s="675"/>
      <c r="F114" s="675"/>
      <c r="G114" s="675"/>
      <c r="H114" s="675"/>
      <c r="I114" s="675"/>
      <c r="J114" s="675"/>
      <c r="K114" s="675"/>
      <c r="L114" s="675"/>
      <c r="M114" s="675"/>
      <c r="N114" s="675"/>
      <c r="O114" s="675"/>
      <c r="P114" s="623" t="s">
        <v>35</v>
      </c>
      <c r="Q114" s="624"/>
      <c r="R114" s="624"/>
      <c r="S114" s="624"/>
      <c r="T114" s="624"/>
      <c r="U114" s="624"/>
      <c r="V114" s="624"/>
      <c r="W114" s="624"/>
      <c r="X114" s="624"/>
      <c r="Y114" s="625"/>
      <c r="AC114"/>
    </row>
    <row r="115" spans="1:34" ht="22.5" customHeight="1" x14ac:dyDescent="0.25">
      <c r="A115" s="20"/>
      <c r="B115" s="661" t="s">
        <v>134</v>
      </c>
      <c r="C115" s="662"/>
      <c r="D115" s="663"/>
      <c r="E115" s="661" t="s">
        <v>135</v>
      </c>
      <c r="F115" s="662"/>
      <c r="G115" s="663"/>
      <c r="H115" s="661" t="s">
        <v>136</v>
      </c>
      <c r="I115" s="662"/>
      <c r="J115" s="663"/>
      <c r="K115" s="667" t="s">
        <v>137</v>
      </c>
      <c r="L115" s="668"/>
      <c r="M115" s="671" t="s">
        <v>138</v>
      </c>
      <c r="N115" s="671" t="s">
        <v>139</v>
      </c>
      <c r="O115" s="671" t="s">
        <v>140</v>
      </c>
      <c r="P115" s="163" t="s">
        <v>338</v>
      </c>
      <c r="Q115" s="164" t="s">
        <v>339</v>
      </c>
      <c r="R115" s="165" t="s">
        <v>340</v>
      </c>
      <c r="S115" s="166" t="s">
        <v>341</v>
      </c>
      <c r="T115" s="167" t="s">
        <v>342</v>
      </c>
      <c r="U115" s="168" t="s">
        <v>343</v>
      </c>
      <c r="V115" s="169" t="s">
        <v>344</v>
      </c>
      <c r="W115" s="170" t="s">
        <v>345</v>
      </c>
      <c r="X115" s="171" t="s">
        <v>346</v>
      </c>
      <c r="Y115" s="172" t="s">
        <v>347</v>
      </c>
      <c r="AC115"/>
    </row>
    <row r="116" spans="1:34" ht="22.5" customHeight="1" x14ac:dyDescent="0.25">
      <c r="A116" s="20"/>
      <c r="B116" s="664"/>
      <c r="C116" s="665"/>
      <c r="D116" s="666"/>
      <c r="E116" s="664"/>
      <c r="F116" s="665"/>
      <c r="G116" s="666"/>
      <c r="H116" s="664"/>
      <c r="I116" s="665"/>
      <c r="J116" s="666"/>
      <c r="K116" s="669"/>
      <c r="L116" s="670"/>
      <c r="M116" s="672"/>
      <c r="N116" s="672"/>
      <c r="O116" s="672"/>
      <c r="P116" s="173" t="s">
        <v>348</v>
      </c>
      <c r="Q116" s="174" t="s">
        <v>349</v>
      </c>
      <c r="R116" s="175" t="s">
        <v>350</v>
      </c>
      <c r="S116" s="176" t="s">
        <v>351</v>
      </c>
      <c r="T116" s="177" t="s">
        <v>352</v>
      </c>
      <c r="U116" s="178" t="s">
        <v>353</v>
      </c>
      <c r="V116" s="179" t="s">
        <v>354</v>
      </c>
      <c r="W116" s="180" t="s">
        <v>355</v>
      </c>
      <c r="X116" s="181" t="s">
        <v>356</v>
      </c>
      <c r="Y116" s="182" t="s">
        <v>357</v>
      </c>
      <c r="AC116"/>
    </row>
    <row r="117" spans="1:34" ht="22.5" customHeight="1" x14ac:dyDescent="0.25">
      <c r="A117" s="20"/>
      <c r="B117" s="649" t="s">
        <v>358</v>
      </c>
      <c r="C117" s="650"/>
      <c r="D117" s="651"/>
      <c r="E117" s="649" t="s">
        <v>358</v>
      </c>
      <c r="F117" s="650"/>
      <c r="G117" s="651"/>
      <c r="H117" s="649" t="s">
        <v>358</v>
      </c>
      <c r="I117" s="650"/>
      <c r="J117" s="651"/>
      <c r="K117" s="656" t="s">
        <v>358</v>
      </c>
      <c r="L117" s="657"/>
      <c r="M117" s="646" t="s">
        <v>358</v>
      </c>
      <c r="N117" s="646" t="s">
        <v>358</v>
      </c>
      <c r="O117" s="646" t="s">
        <v>358</v>
      </c>
      <c r="P117" s="183" t="s">
        <v>359</v>
      </c>
      <c r="Q117" s="184" t="s">
        <v>360</v>
      </c>
      <c r="R117" s="185" t="s">
        <v>361</v>
      </c>
      <c r="S117" s="186" t="s">
        <v>362</v>
      </c>
      <c r="T117" s="187" t="s">
        <v>363</v>
      </c>
      <c r="U117" s="188" t="s">
        <v>364</v>
      </c>
      <c r="V117" s="189" t="s">
        <v>365</v>
      </c>
      <c r="W117" s="190" t="s">
        <v>366</v>
      </c>
      <c r="X117" s="191" t="s">
        <v>367</v>
      </c>
      <c r="Y117" s="192" t="s">
        <v>368</v>
      </c>
      <c r="AC117"/>
    </row>
    <row r="118" spans="1:34" ht="22.5" customHeight="1" x14ac:dyDescent="0.25">
      <c r="A118" s="20"/>
      <c r="B118" s="652"/>
      <c r="C118" s="650"/>
      <c r="D118" s="651"/>
      <c r="E118" s="652"/>
      <c r="F118" s="650"/>
      <c r="G118" s="651"/>
      <c r="H118" s="652"/>
      <c r="I118" s="650"/>
      <c r="J118" s="651"/>
      <c r="K118" s="658"/>
      <c r="L118" s="657"/>
      <c r="M118" s="647"/>
      <c r="N118" s="647"/>
      <c r="O118" s="647"/>
      <c r="P118" s="193" t="s">
        <v>369</v>
      </c>
      <c r="Q118" s="194" t="s">
        <v>370</v>
      </c>
      <c r="R118" s="195" t="s">
        <v>371</v>
      </c>
      <c r="S118" s="196" t="s">
        <v>372</v>
      </c>
      <c r="T118" s="197" t="s">
        <v>373</v>
      </c>
      <c r="U118" s="198" t="s">
        <v>374</v>
      </c>
      <c r="V118" s="199" t="s">
        <v>375</v>
      </c>
      <c r="W118" s="200" t="s">
        <v>376</v>
      </c>
      <c r="X118" s="201" t="s">
        <v>377</v>
      </c>
      <c r="Y118" s="202" t="s">
        <v>378</v>
      </c>
      <c r="AC118"/>
    </row>
    <row r="119" spans="1:34" ht="22.5" customHeight="1" x14ac:dyDescent="0.25">
      <c r="A119" s="20"/>
      <c r="B119" s="653"/>
      <c r="C119" s="654"/>
      <c r="D119" s="655"/>
      <c r="E119" s="653"/>
      <c r="F119" s="654"/>
      <c r="G119" s="655"/>
      <c r="H119" s="653"/>
      <c r="I119" s="654"/>
      <c r="J119" s="655"/>
      <c r="K119" s="659"/>
      <c r="L119" s="660"/>
      <c r="M119" s="648"/>
      <c r="N119" s="648"/>
      <c r="O119" s="648"/>
      <c r="P119" s="203" t="s">
        <v>379</v>
      </c>
      <c r="Q119" s="204" t="s">
        <v>380</v>
      </c>
      <c r="R119" s="205" t="s">
        <v>381</v>
      </c>
      <c r="S119" s="206" t="s">
        <v>382</v>
      </c>
      <c r="T119" s="207" t="s">
        <v>383</v>
      </c>
      <c r="U119" s="208" t="s">
        <v>384</v>
      </c>
      <c r="V119" s="209" t="s">
        <v>385</v>
      </c>
      <c r="W119" s="210" t="s">
        <v>386</v>
      </c>
      <c r="X119" s="211" t="s">
        <v>387</v>
      </c>
      <c r="Y119" s="212" t="s">
        <v>388</v>
      </c>
      <c r="AC119"/>
    </row>
    <row r="120" spans="1:34" ht="15" customHeight="1" x14ac:dyDescent="0.25">
      <c r="AC120"/>
      <c r="AF120" s="16"/>
    </row>
    <row r="121" spans="1:34" ht="15" customHeight="1" x14ac:dyDescent="0.25">
      <c r="A121"/>
      <c r="C121" s="2"/>
      <c r="D121" s="2"/>
      <c r="E121" s="2"/>
      <c r="F121" s="2"/>
      <c r="G121" s="2"/>
      <c r="H121" s="2"/>
      <c r="I121" s="2"/>
      <c r="J121" s="641"/>
      <c r="K121" s="641"/>
      <c r="L121" s="641"/>
      <c r="M121" s="641"/>
      <c r="N121" s="641"/>
      <c r="O121" s="641"/>
      <c r="P121" s="641"/>
      <c r="Q121" s="641"/>
      <c r="R121" s="641"/>
      <c r="S121" s="641"/>
      <c r="T121" s="641"/>
      <c r="U121" s="641"/>
      <c r="V121" s="641"/>
      <c r="W121" s="641"/>
      <c r="X121" s="2"/>
      <c r="Y121" s="3"/>
      <c r="Z121" s="3"/>
      <c r="AA121" s="4"/>
      <c r="AC121"/>
      <c r="AD121" t="s">
        <v>317</v>
      </c>
      <c r="AH121" s="60" t="s">
        <v>336</v>
      </c>
    </row>
    <row r="122" spans="1:34" ht="22.5" customHeight="1" x14ac:dyDescent="0.25">
      <c r="C122" s="2"/>
      <c r="D122" s="2"/>
      <c r="E122" s="2"/>
      <c r="F122" s="2"/>
      <c r="G122" s="2"/>
      <c r="H122" s="2"/>
      <c r="I122" s="644" t="s">
        <v>73</v>
      </c>
      <c r="J122" s="644"/>
      <c r="K122" s="644"/>
      <c r="L122" s="644"/>
      <c r="M122" s="644" t="s">
        <v>302</v>
      </c>
      <c r="N122" s="644"/>
      <c r="O122" s="644"/>
      <c r="P122" s="644"/>
      <c r="Q122" s="644"/>
      <c r="R122" s="644"/>
      <c r="S122" s="644"/>
      <c r="T122" s="644"/>
      <c r="U122" s="644"/>
      <c r="V122" s="644"/>
      <c r="X122" s="8"/>
      <c r="Y122" s="645" t="s">
        <v>72</v>
      </c>
      <c r="Z122" s="645"/>
      <c r="AC122"/>
      <c r="AH122" s="60" t="s">
        <v>335</v>
      </c>
    </row>
    <row r="123" spans="1:34" ht="22.5" customHeight="1" x14ac:dyDescent="0.25">
      <c r="C123" s="2"/>
      <c r="D123" s="2"/>
      <c r="E123" s="2"/>
      <c r="F123" s="2"/>
      <c r="G123" s="2"/>
      <c r="H123" s="2"/>
      <c r="X123" s="8"/>
      <c r="Y123" s="645"/>
      <c r="Z123" s="645"/>
      <c r="AC123"/>
    </row>
    <row r="124" spans="1:34" ht="22.5" customHeight="1" x14ac:dyDescent="0.25">
      <c r="C124" s="2"/>
      <c r="D124" s="2"/>
      <c r="E124" s="2"/>
      <c r="F124" s="2"/>
      <c r="G124" s="2"/>
      <c r="H124" s="2"/>
      <c r="I124" s="2"/>
      <c r="J124" s="641"/>
      <c r="K124" s="641"/>
      <c r="L124" s="641"/>
      <c r="M124" s="641"/>
      <c r="N124" s="7"/>
      <c r="O124" s="7"/>
      <c r="P124" s="7"/>
      <c r="Q124" s="7"/>
      <c r="R124" s="641"/>
      <c r="S124" s="641"/>
      <c r="T124" s="641"/>
      <c r="U124" s="641"/>
      <c r="V124" s="7"/>
      <c r="W124" s="7"/>
      <c r="Y124" s="642" t="s">
        <v>317</v>
      </c>
      <c r="Z124" s="642"/>
      <c r="AC124"/>
    </row>
    <row r="125" spans="1:34" ht="22.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641"/>
      <c r="K125" s="641"/>
      <c r="L125" s="641"/>
      <c r="M125" s="641"/>
      <c r="N125" s="3"/>
      <c r="O125" s="3"/>
      <c r="P125" s="3"/>
      <c r="Q125" s="3"/>
      <c r="R125" s="3"/>
      <c r="S125" s="3"/>
      <c r="T125" s="3"/>
      <c r="U125" s="3"/>
      <c r="V125" s="3"/>
      <c r="W125" s="643"/>
      <c r="X125" s="643"/>
      <c r="Y125" s="643"/>
      <c r="Z125" s="643"/>
      <c r="AC125"/>
    </row>
    <row r="126" spans="1:34" ht="22.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643"/>
      <c r="X126" s="643"/>
      <c r="Y126" s="643"/>
      <c r="Z126" s="643"/>
      <c r="AC126"/>
    </row>
    <row r="127" spans="1:34" ht="22.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637" t="s">
        <v>318</v>
      </c>
      <c r="X127" s="637"/>
      <c r="Y127" s="637"/>
      <c r="Z127" s="637"/>
      <c r="AC127"/>
    </row>
    <row r="128" spans="1:34" ht="24.95" customHeight="1" x14ac:dyDescent="0.25">
      <c r="A128" s="10" t="s">
        <v>1</v>
      </c>
      <c r="B128" s="638" t="s">
        <v>2</v>
      </c>
      <c r="C128" s="638"/>
      <c r="D128" s="638"/>
      <c r="E128" s="638"/>
      <c r="F128" s="638"/>
      <c r="G128" s="638"/>
      <c r="H128" s="638"/>
      <c r="I128" s="638"/>
      <c r="J128" s="638"/>
      <c r="K128" s="638" t="s">
        <v>3</v>
      </c>
      <c r="L128" s="638"/>
      <c r="M128" s="638"/>
      <c r="N128" s="638"/>
      <c r="O128" s="638"/>
      <c r="P128" s="638"/>
      <c r="Q128" s="638"/>
      <c r="R128" s="638"/>
      <c r="S128" s="638"/>
      <c r="T128" s="638"/>
      <c r="U128" s="638"/>
      <c r="V128" s="638"/>
      <c r="W128" s="638"/>
      <c r="X128" s="638"/>
      <c r="Y128" s="638"/>
      <c r="Z128" s="638"/>
      <c r="AA128" s="16"/>
      <c r="AB128"/>
      <c r="AC128"/>
    </row>
    <row r="129" spans="1:30" ht="44.25" customHeight="1" x14ac:dyDescent="0.25">
      <c r="A129" s="10" t="s">
        <v>66</v>
      </c>
      <c r="B129" s="639" t="s">
        <v>36</v>
      </c>
      <c r="C129" s="639"/>
      <c r="D129" s="639"/>
      <c r="E129" s="639"/>
      <c r="F129" s="639"/>
      <c r="G129" s="639"/>
      <c r="H129" s="639"/>
      <c r="I129" s="639"/>
      <c r="J129" s="639"/>
      <c r="K129" s="11" t="s">
        <v>174</v>
      </c>
      <c r="L129" s="11" t="s">
        <v>178</v>
      </c>
      <c r="M129" s="11" t="s">
        <v>180</v>
      </c>
      <c r="N129" s="11" t="s">
        <v>182</v>
      </c>
      <c r="O129" s="11" t="s">
        <v>184</v>
      </c>
      <c r="P129" s="11" t="s">
        <v>186</v>
      </c>
      <c r="Q129" s="11" t="s">
        <v>188</v>
      </c>
      <c r="R129" s="11" t="s">
        <v>190</v>
      </c>
      <c r="S129" s="11" t="s">
        <v>192</v>
      </c>
      <c r="T129" s="11" t="s">
        <v>194</v>
      </c>
      <c r="U129" s="11" t="s">
        <v>196</v>
      </c>
      <c r="V129" s="11" t="s">
        <v>198</v>
      </c>
      <c r="W129" s="11" t="s">
        <v>200</v>
      </c>
      <c r="X129" s="61"/>
      <c r="Y129" s="61"/>
      <c r="Z129" s="10" t="s">
        <v>201</v>
      </c>
      <c r="AA129" s="16"/>
      <c r="AB129"/>
      <c r="AC129"/>
      <c r="AD129" t="s">
        <v>176</v>
      </c>
    </row>
    <row r="130" spans="1:30" ht="12.75" customHeight="1" x14ac:dyDescent="0.25">
      <c r="A130" s="12" t="s">
        <v>5</v>
      </c>
      <c r="B130" s="640" t="s">
        <v>6</v>
      </c>
      <c r="C130" s="640"/>
      <c r="D130" s="640"/>
      <c r="E130" s="640"/>
      <c r="F130" s="640"/>
      <c r="G130" s="640"/>
      <c r="H130" s="640"/>
      <c r="I130" s="640"/>
      <c r="J130" s="640"/>
      <c r="K130" s="13" t="s">
        <v>7</v>
      </c>
      <c r="L130" s="13" t="s">
        <v>8</v>
      </c>
      <c r="M130" s="13" t="s">
        <v>9</v>
      </c>
      <c r="N130" s="13" t="s">
        <v>10</v>
      </c>
      <c r="O130" s="13" t="s">
        <v>11</v>
      </c>
      <c r="P130" s="13" t="s">
        <v>12</v>
      </c>
      <c r="Q130" s="13" t="s">
        <v>13</v>
      </c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  <c r="W130" s="13" t="s">
        <v>19</v>
      </c>
      <c r="X130" s="13" t="s">
        <v>20</v>
      </c>
      <c r="Y130" s="13" t="s">
        <v>21</v>
      </c>
      <c r="Z130" s="13" t="s">
        <v>22</v>
      </c>
      <c r="AA130" s="25"/>
      <c r="AB130" s="25"/>
      <c r="AC130" s="25"/>
      <c r="AD130" s="25"/>
    </row>
    <row r="131" spans="1:30" ht="22.5" customHeight="1" x14ac:dyDescent="0.25">
      <c r="A131" s="682" t="s">
        <v>37</v>
      </c>
      <c r="B131" s="683" t="s">
        <v>38</v>
      </c>
      <c r="C131" s="684"/>
      <c r="D131" s="684"/>
      <c r="E131" s="684"/>
      <c r="F131" s="684"/>
      <c r="G131" s="684"/>
      <c r="H131" s="684"/>
      <c r="I131" s="685"/>
      <c r="J131" s="15" t="s">
        <v>25</v>
      </c>
      <c r="K131" s="50">
        <f>Z102</f>
        <v>17927</v>
      </c>
      <c r="L131" s="62">
        <v>816</v>
      </c>
      <c r="M131" s="62">
        <v>661</v>
      </c>
      <c r="N131" s="62">
        <v>500</v>
      </c>
      <c r="O131" s="62">
        <v>273</v>
      </c>
      <c r="P131" s="62">
        <v>1172</v>
      </c>
      <c r="Q131" s="62">
        <v>381</v>
      </c>
      <c r="R131" s="62">
        <v>1131</v>
      </c>
      <c r="S131" s="62">
        <v>814</v>
      </c>
      <c r="T131" s="62">
        <v>559</v>
      </c>
      <c r="U131" s="62">
        <v>497</v>
      </c>
      <c r="V131" s="62">
        <v>303</v>
      </c>
      <c r="W131" s="62">
        <v>712</v>
      </c>
      <c r="X131" s="61"/>
      <c r="Y131" s="61"/>
      <c r="Z131" s="50">
        <f t="shared" ref="Z131:Z136" si="35">SUM(K131:Y131)</f>
        <v>25746</v>
      </c>
      <c r="AA131" s="16"/>
      <c r="AB131" t="s">
        <v>122</v>
      </c>
      <c r="AC131" s="56" t="s">
        <v>67</v>
      </c>
      <c r="AD131" t="s">
        <v>82</v>
      </c>
    </row>
    <row r="132" spans="1:30" ht="22.5" customHeight="1" x14ac:dyDescent="0.25">
      <c r="A132" s="682"/>
      <c r="B132" s="686"/>
      <c r="C132" s="687"/>
      <c r="D132" s="687"/>
      <c r="E132" s="687"/>
      <c r="F132" s="687"/>
      <c r="G132" s="687"/>
      <c r="H132" s="687"/>
      <c r="I132" s="688"/>
      <c r="J132" s="15" t="s">
        <v>26</v>
      </c>
      <c r="K132" s="50">
        <f>Z103</f>
        <v>17828</v>
      </c>
      <c r="L132" s="62">
        <v>680</v>
      </c>
      <c r="M132" s="62">
        <v>638</v>
      </c>
      <c r="N132" s="62">
        <v>524</v>
      </c>
      <c r="O132" s="62">
        <v>256</v>
      </c>
      <c r="P132" s="62">
        <v>1023</v>
      </c>
      <c r="Q132" s="62">
        <v>339</v>
      </c>
      <c r="R132" s="62">
        <v>1287</v>
      </c>
      <c r="S132" s="62">
        <v>763</v>
      </c>
      <c r="T132" s="62">
        <v>499</v>
      </c>
      <c r="U132" s="62">
        <v>478</v>
      </c>
      <c r="V132" s="62">
        <v>324</v>
      </c>
      <c r="W132" s="62">
        <v>722</v>
      </c>
      <c r="X132" s="61"/>
      <c r="Y132" s="61"/>
      <c r="Z132" s="50">
        <f t="shared" si="35"/>
        <v>25361</v>
      </c>
      <c r="AA132" s="16"/>
      <c r="AB132"/>
      <c r="AC132" s="56" t="s">
        <v>67</v>
      </c>
      <c r="AD132" t="s">
        <v>83</v>
      </c>
    </row>
    <row r="133" spans="1:30" ht="22.5" customHeight="1" x14ac:dyDescent="0.25">
      <c r="A133" s="682"/>
      <c r="B133" s="689"/>
      <c r="C133" s="690"/>
      <c r="D133" s="690"/>
      <c r="E133" s="690"/>
      <c r="F133" s="690"/>
      <c r="G133" s="690"/>
      <c r="H133" s="690"/>
      <c r="I133" s="691"/>
      <c r="J133" s="15" t="s">
        <v>27</v>
      </c>
      <c r="K133" s="51">
        <f t="shared" ref="K133:W133" si="36">SUM(K131:K132)</f>
        <v>35755</v>
      </c>
      <c r="L133" s="51">
        <f t="shared" si="36"/>
        <v>1496</v>
      </c>
      <c r="M133" s="51">
        <f t="shared" si="36"/>
        <v>1299</v>
      </c>
      <c r="N133" s="51">
        <f t="shared" si="36"/>
        <v>1024</v>
      </c>
      <c r="O133" s="51">
        <f t="shared" si="36"/>
        <v>529</v>
      </c>
      <c r="P133" s="51">
        <f t="shared" si="36"/>
        <v>2195</v>
      </c>
      <c r="Q133" s="51">
        <f t="shared" si="36"/>
        <v>720</v>
      </c>
      <c r="R133" s="51">
        <f t="shared" si="36"/>
        <v>2418</v>
      </c>
      <c r="S133" s="51">
        <f t="shared" si="36"/>
        <v>1577</v>
      </c>
      <c r="T133" s="51">
        <f t="shared" si="36"/>
        <v>1058</v>
      </c>
      <c r="U133" s="51">
        <f t="shared" si="36"/>
        <v>975</v>
      </c>
      <c r="V133" s="51">
        <f t="shared" si="36"/>
        <v>627</v>
      </c>
      <c r="W133" s="51">
        <f t="shared" si="36"/>
        <v>1434</v>
      </c>
      <c r="X133" s="61"/>
      <c r="Y133" s="61"/>
      <c r="Z133" s="51">
        <f t="shared" si="35"/>
        <v>51107</v>
      </c>
      <c r="AA133" s="16"/>
      <c r="AB133"/>
      <c r="AC133" s="56" t="s">
        <v>129</v>
      </c>
      <c r="AD133" t="s">
        <v>84</v>
      </c>
    </row>
    <row r="134" spans="1:30" ht="22.5" customHeight="1" x14ac:dyDescent="0.25">
      <c r="A134" s="682" t="s">
        <v>39</v>
      </c>
      <c r="B134" s="683" t="s">
        <v>40</v>
      </c>
      <c r="C134" s="684"/>
      <c r="D134" s="684"/>
      <c r="E134" s="684"/>
      <c r="F134" s="684"/>
      <c r="G134" s="684"/>
      <c r="H134" s="684"/>
      <c r="I134" s="685"/>
      <c r="J134" s="15" t="s">
        <v>25</v>
      </c>
      <c r="K134" s="50">
        <f>Z105</f>
        <v>6364</v>
      </c>
      <c r="L134" s="62">
        <v>167</v>
      </c>
      <c r="M134" s="62">
        <v>298</v>
      </c>
      <c r="N134" s="62">
        <v>372</v>
      </c>
      <c r="O134" s="62">
        <v>119</v>
      </c>
      <c r="P134" s="62">
        <v>605</v>
      </c>
      <c r="Q134" s="62">
        <v>210</v>
      </c>
      <c r="R134" s="62">
        <v>404</v>
      </c>
      <c r="S134" s="62">
        <v>409</v>
      </c>
      <c r="T134" s="62">
        <v>208</v>
      </c>
      <c r="U134" s="62">
        <v>263</v>
      </c>
      <c r="V134" s="62">
        <v>187</v>
      </c>
      <c r="W134" s="62">
        <v>214</v>
      </c>
      <c r="X134" s="61"/>
      <c r="Y134" s="61"/>
      <c r="Z134" s="50">
        <f t="shared" si="35"/>
        <v>9820</v>
      </c>
      <c r="AA134" s="16"/>
      <c r="AB134" s="18" t="s">
        <v>123</v>
      </c>
      <c r="AC134" s="56" t="s">
        <v>126</v>
      </c>
      <c r="AD134" t="s">
        <v>85</v>
      </c>
    </row>
    <row r="135" spans="1:30" ht="22.5" customHeight="1" x14ac:dyDescent="0.25">
      <c r="A135" s="682"/>
      <c r="B135" s="686"/>
      <c r="C135" s="687"/>
      <c r="D135" s="687"/>
      <c r="E135" s="687"/>
      <c r="F135" s="687"/>
      <c r="G135" s="687"/>
      <c r="H135" s="687"/>
      <c r="I135" s="688"/>
      <c r="J135" s="15" t="s">
        <v>26</v>
      </c>
      <c r="K135" s="50">
        <f>Z106</f>
        <v>5749</v>
      </c>
      <c r="L135" s="62">
        <v>138</v>
      </c>
      <c r="M135" s="62">
        <v>259</v>
      </c>
      <c r="N135" s="62">
        <v>401</v>
      </c>
      <c r="O135" s="62">
        <v>133</v>
      </c>
      <c r="P135" s="62">
        <v>555</v>
      </c>
      <c r="Q135" s="62">
        <v>237</v>
      </c>
      <c r="R135" s="62">
        <v>451</v>
      </c>
      <c r="S135" s="62">
        <v>434</v>
      </c>
      <c r="T135" s="62">
        <v>149</v>
      </c>
      <c r="U135" s="62">
        <v>247</v>
      </c>
      <c r="V135" s="62">
        <v>181</v>
      </c>
      <c r="W135" s="62">
        <v>185</v>
      </c>
      <c r="X135" s="61"/>
      <c r="Y135" s="61"/>
      <c r="Z135" s="50">
        <f t="shared" si="35"/>
        <v>9119</v>
      </c>
      <c r="AA135" s="16"/>
      <c r="AB135"/>
      <c r="AC135" s="56" t="s">
        <v>126</v>
      </c>
      <c r="AD135" t="s">
        <v>86</v>
      </c>
    </row>
    <row r="136" spans="1:30" ht="22.5" customHeight="1" x14ac:dyDescent="0.25">
      <c r="A136" s="682"/>
      <c r="B136" s="689"/>
      <c r="C136" s="690"/>
      <c r="D136" s="690"/>
      <c r="E136" s="690"/>
      <c r="F136" s="690"/>
      <c r="G136" s="690"/>
      <c r="H136" s="690"/>
      <c r="I136" s="691"/>
      <c r="J136" s="15" t="s">
        <v>27</v>
      </c>
      <c r="K136" s="51">
        <f t="shared" ref="K136:W136" si="37">SUM(K134:K135)</f>
        <v>12113</v>
      </c>
      <c r="L136" s="51">
        <f t="shared" si="37"/>
        <v>305</v>
      </c>
      <c r="M136" s="51">
        <f t="shared" si="37"/>
        <v>557</v>
      </c>
      <c r="N136" s="51">
        <f t="shared" si="37"/>
        <v>773</v>
      </c>
      <c r="O136" s="51">
        <f t="shared" si="37"/>
        <v>252</v>
      </c>
      <c r="P136" s="51">
        <f t="shared" si="37"/>
        <v>1160</v>
      </c>
      <c r="Q136" s="51">
        <f t="shared" si="37"/>
        <v>447</v>
      </c>
      <c r="R136" s="51">
        <f t="shared" si="37"/>
        <v>855</v>
      </c>
      <c r="S136" s="51">
        <f t="shared" si="37"/>
        <v>843</v>
      </c>
      <c r="T136" s="51">
        <f t="shared" si="37"/>
        <v>357</v>
      </c>
      <c r="U136" s="51">
        <f t="shared" si="37"/>
        <v>510</v>
      </c>
      <c r="V136" s="51">
        <f t="shared" si="37"/>
        <v>368</v>
      </c>
      <c r="W136" s="51">
        <f t="shared" si="37"/>
        <v>399</v>
      </c>
      <c r="X136" s="61"/>
      <c r="Y136" s="61"/>
      <c r="Z136" s="51">
        <f t="shared" si="35"/>
        <v>18939</v>
      </c>
      <c r="AA136" s="26"/>
      <c r="AB136" s="16"/>
      <c r="AC136" s="56" t="s">
        <v>130</v>
      </c>
      <c r="AD136" s="16" t="s">
        <v>87</v>
      </c>
    </row>
    <row r="137" spans="1:30" ht="22.5" customHeight="1" x14ac:dyDescent="0.25">
      <c r="A137" s="27" t="s">
        <v>41</v>
      </c>
      <c r="B137" s="639" t="s">
        <v>42</v>
      </c>
      <c r="C137" s="639"/>
      <c r="D137" s="639"/>
      <c r="E137" s="639"/>
      <c r="F137" s="639"/>
      <c r="G137" s="639"/>
      <c r="H137" s="639"/>
      <c r="I137" s="639"/>
      <c r="J137" s="639"/>
      <c r="K137" s="639"/>
      <c r="L137" s="639"/>
      <c r="M137" s="639"/>
      <c r="N137" s="639"/>
      <c r="O137" s="639"/>
      <c r="P137" s="639"/>
      <c r="Q137" s="639"/>
      <c r="R137" s="639"/>
      <c r="S137" s="639"/>
      <c r="T137" s="639"/>
      <c r="U137" s="639"/>
      <c r="V137" s="639"/>
      <c r="W137" s="639"/>
      <c r="X137" s="639"/>
      <c r="Y137" s="639"/>
      <c r="Z137" s="639"/>
      <c r="AA137" s="16"/>
      <c r="AB137" s="16"/>
      <c r="AC137" s="56"/>
      <c r="AD137" s="16"/>
    </row>
    <row r="138" spans="1:30" ht="39.950000000000003" customHeight="1" x14ac:dyDescent="0.25">
      <c r="A138" s="15" t="s">
        <v>37</v>
      </c>
      <c r="B138" s="681" t="s">
        <v>118</v>
      </c>
      <c r="C138" s="681"/>
      <c r="D138" s="681"/>
      <c r="E138" s="681"/>
      <c r="F138" s="681"/>
      <c r="G138" s="681"/>
      <c r="H138" s="681"/>
      <c r="I138" s="681"/>
      <c r="J138" s="681"/>
      <c r="K138" s="50">
        <f>Z109</f>
        <v>23278020</v>
      </c>
      <c r="L138" s="62">
        <v>2089015</v>
      </c>
      <c r="M138" s="62">
        <v>1215420</v>
      </c>
      <c r="N138" s="62">
        <v>732196</v>
      </c>
      <c r="O138" s="62">
        <v>238067</v>
      </c>
      <c r="P138" s="62">
        <v>1774769</v>
      </c>
      <c r="Q138" s="62">
        <v>243097</v>
      </c>
      <c r="R138" s="62">
        <v>1718429</v>
      </c>
      <c r="S138" s="62">
        <v>1335665</v>
      </c>
      <c r="T138" s="62">
        <v>388250</v>
      </c>
      <c r="U138" s="62">
        <v>495217</v>
      </c>
      <c r="V138" s="62">
        <v>150771</v>
      </c>
      <c r="W138" s="62">
        <v>326978</v>
      </c>
      <c r="X138" s="61"/>
      <c r="Y138" s="61"/>
      <c r="Z138" s="50">
        <f>SUM(K138:Y138)</f>
        <v>33985894</v>
      </c>
      <c r="AA138" s="16"/>
      <c r="AB138" s="53" t="s">
        <v>124</v>
      </c>
      <c r="AC138" s="56" t="s">
        <v>59</v>
      </c>
      <c r="AD138" t="s">
        <v>88</v>
      </c>
    </row>
    <row r="139" spans="1:30" ht="39.950000000000003" customHeight="1" x14ac:dyDescent="0.25">
      <c r="A139" s="15" t="s">
        <v>39</v>
      </c>
      <c r="B139" s="681" t="s">
        <v>43</v>
      </c>
      <c r="C139" s="681"/>
      <c r="D139" s="681"/>
      <c r="E139" s="681"/>
      <c r="F139" s="681"/>
      <c r="G139" s="681"/>
      <c r="H139" s="681"/>
      <c r="I139" s="681"/>
      <c r="J139" s="681"/>
      <c r="K139" s="50">
        <f>Z110</f>
        <v>25906</v>
      </c>
      <c r="L139" s="62">
        <v>3818</v>
      </c>
      <c r="M139" s="62">
        <v>1316</v>
      </c>
      <c r="N139" s="62">
        <v>803</v>
      </c>
      <c r="O139" s="62">
        <v>158</v>
      </c>
      <c r="P139" s="62">
        <v>2264</v>
      </c>
      <c r="Q139" s="62">
        <v>161</v>
      </c>
      <c r="R139" s="62">
        <v>3240</v>
      </c>
      <c r="S139" s="62">
        <v>1710</v>
      </c>
      <c r="T139" s="62">
        <v>273</v>
      </c>
      <c r="U139" s="62">
        <v>466</v>
      </c>
      <c r="V139" s="62">
        <v>124</v>
      </c>
      <c r="W139" s="62">
        <v>358</v>
      </c>
      <c r="X139" s="61"/>
      <c r="Y139" s="61"/>
      <c r="Z139" s="50">
        <f>SUM(K139:Y139)</f>
        <v>40597</v>
      </c>
      <c r="AA139" s="16"/>
      <c r="AB139"/>
      <c r="AC139" s="56" t="s">
        <v>59</v>
      </c>
      <c r="AD139" t="s">
        <v>89</v>
      </c>
    </row>
    <row r="140" spans="1:30" ht="45.75" customHeight="1" x14ac:dyDescent="0.25">
      <c r="A140" s="15" t="s">
        <v>44</v>
      </c>
      <c r="B140" s="681" t="s">
        <v>45</v>
      </c>
      <c r="C140" s="681"/>
      <c r="D140" s="681"/>
      <c r="E140" s="681"/>
      <c r="F140" s="681"/>
      <c r="G140" s="681"/>
      <c r="H140" s="681"/>
      <c r="I140" s="681"/>
      <c r="J140" s="681"/>
      <c r="K140" s="50">
        <f>Z111</f>
        <v>4726691</v>
      </c>
      <c r="L140" s="62">
        <v>410501</v>
      </c>
      <c r="M140" s="62">
        <v>184534</v>
      </c>
      <c r="N140" s="62">
        <v>92799</v>
      </c>
      <c r="O140" s="62">
        <v>32756</v>
      </c>
      <c r="P140" s="62">
        <v>274789</v>
      </c>
      <c r="Q140" s="62">
        <v>41701</v>
      </c>
      <c r="R140" s="62">
        <v>333131</v>
      </c>
      <c r="S140" s="62">
        <v>245459</v>
      </c>
      <c r="T140" s="62">
        <v>48054</v>
      </c>
      <c r="U140" s="62">
        <v>59603</v>
      </c>
      <c r="V140" s="62">
        <v>29385</v>
      </c>
      <c r="W140" s="62">
        <v>60230</v>
      </c>
      <c r="X140" s="61"/>
      <c r="Y140" s="61"/>
      <c r="Z140" s="50">
        <f>SUM(K140:Y140)</f>
        <v>6539633</v>
      </c>
      <c r="AA140" s="16"/>
      <c r="AB140"/>
      <c r="AC140" s="56" t="s">
        <v>59</v>
      </c>
      <c r="AD140" t="s">
        <v>90</v>
      </c>
    </row>
    <row r="141" spans="1:30" ht="39.950000000000003" customHeight="1" x14ac:dyDescent="0.25">
      <c r="A141" s="15" t="s">
        <v>46</v>
      </c>
      <c r="B141" s="681" t="s">
        <v>47</v>
      </c>
      <c r="C141" s="681"/>
      <c r="D141" s="681"/>
      <c r="E141" s="681"/>
      <c r="F141" s="681"/>
      <c r="G141" s="681"/>
      <c r="H141" s="681"/>
      <c r="I141" s="681"/>
      <c r="J141" s="681"/>
      <c r="K141" s="586">
        <f t="shared" ref="K141:W141" si="38">K138-K139-K140</f>
        <v>18525423</v>
      </c>
      <c r="L141" s="587">
        <f t="shared" si="38"/>
        <v>1674696</v>
      </c>
      <c r="M141" s="588">
        <f t="shared" si="38"/>
        <v>1029570</v>
      </c>
      <c r="N141" s="589">
        <f t="shared" si="38"/>
        <v>638594</v>
      </c>
      <c r="O141" s="590">
        <f t="shared" si="38"/>
        <v>205153</v>
      </c>
      <c r="P141" s="591">
        <f t="shared" si="38"/>
        <v>1497716</v>
      </c>
      <c r="Q141" s="592">
        <f t="shared" si="38"/>
        <v>201235</v>
      </c>
      <c r="R141" s="593">
        <f t="shared" si="38"/>
        <v>1382058</v>
      </c>
      <c r="S141" s="594">
        <f t="shared" si="38"/>
        <v>1088496</v>
      </c>
      <c r="T141" s="595">
        <f t="shared" si="38"/>
        <v>339923</v>
      </c>
      <c r="U141" s="596">
        <f t="shared" si="38"/>
        <v>435148</v>
      </c>
      <c r="V141" s="597">
        <f t="shared" si="38"/>
        <v>121262</v>
      </c>
      <c r="W141" s="598">
        <f t="shared" si="38"/>
        <v>266390</v>
      </c>
      <c r="X141" s="599"/>
      <c r="Y141" s="600"/>
      <c r="Z141" s="51">
        <f>SUM(K141:Y141)</f>
        <v>27405664</v>
      </c>
      <c r="AA141" s="16"/>
      <c r="AB141" s="18" t="s">
        <v>68</v>
      </c>
      <c r="AC141" s="56" t="s">
        <v>131</v>
      </c>
      <c r="AD141" t="s">
        <v>91</v>
      </c>
    </row>
    <row r="142" spans="1:30" ht="15.75" customHeight="1" x14ac:dyDescent="0.25">
      <c r="A142" s="28"/>
      <c r="B142" s="29"/>
      <c r="C142" s="680"/>
      <c r="D142" s="680"/>
      <c r="E142" s="680"/>
      <c r="F142" s="680"/>
      <c r="G142" s="680"/>
      <c r="H142" s="680"/>
      <c r="I142" s="680"/>
      <c r="J142" s="680"/>
      <c r="K142" s="680"/>
      <c r="L142" s="680"/>
      <c r="M142" s="680"/>
      <c r="N142" s="680"/>
      <c r="O142" s="680"/>
      <c r="P142" s="680"/>
      <c r="Q142" s="680"/>
      <c r="R142" s="680"/>
      <c r="S142" s="680"/>
      <c r="T142" s="680"/>
      <c r="U142" s="680"/>
      <c r="V142" s="680"/>
      <c r="W142" s="680"/>
      <c r="X142" s="680"/>
      <c r="Y142" s="680"/>
      <c r="Z142" s="30"/>
      <c r="AA142" s="16" t="s">
        <v>58</v>
      </c>
      <c r="AB142" s="30"/>
      <c r="AC142" s="17"/>
    </row>
    <row r="143" spans="1:30" ht="16.5" customHeight="1" x14ac:dyDescent="0.25">
      <c r="B143" s="675" t="s">
        <v>116</v>
      </c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5"/>
      <c r="P143" s="623" t="s">
        <v>35</v>
      </c>
      <c r="Q143" s="624"/>
      <c r="R143" s="624"/>
      <c r="S143" s="624"/>
      <c r="T143" s="624"/>
      <c r="U143" s="624"/>
      <c r="V143" s="624"/>
      <c r="W143" s="624"/>
      <c r="X143" s="624"/>
      <c r="Y143" s="625"/>
      <c r="AC143"/>
    </row>
    <row r="144" spans="1:30" ht="22.5" customHeight="1" x14ac:dyDescent="0.25">
      <c r="A144" s="20"/>
      <c r="B144" s="661" t="s">
        <v>134</v>
      </c>
      <c r="C144" s="662"/>
      <c r="D144" s="663"/>
      <c r="E144" s="661" t="s">
        <v>135</v>
      </c>
      <c r="F144" s="662"/>
      <c r="G144" s="663"/>
      <c r="H144" s="661" t="s">
        <v>136</v>
      </c>
      <c r="I144" s="662"/>
      <c r="J144" s="663"/>
      <c r="K144" s="667" t="s">
        <v>137</v>
      </c>
      <c r="L144" s="668"/>
      <c r="M144" s="671" t="s">
        <v>138</v>
      </c>
      <c r="N144" s="671" t="s">
        <v>139</v>
      </c>
      <c r="O144" s="671" t="s">
        <v>140</v>
      </c>
      <c r="P144" s="213" t="s">
        <v>338</v>
      </c>
      <c r="Q144" s="214" t="s">
        <v>339</v>
      </c>
      <c r="R144" s="215" t="s">
        <v>340</v>
      </c>
      <c r="S144" s="216" t="s">
        <v>341</v>
      </c>
      <c r="T144" s="217" t="s">
        <v>342</v>
      </c>
      <c r="U144" s="218" t="s">
        <v>343</v>
      </c>
      <c r="V144" s="219" t="s">
        <v>344</v>
      </c>
      <c r="W144" s="220" t="s">
        <v>345</v>
      </c>
      <c r="X144" s="221" t="s">
        <v>346</v>
      </c>
      <c r="Y144" s="222" t="s">
        <v>347</v>
      </c>
      <c r="AC144"/>
    </row>
    <row r="145" spans="1:34" ht="22.5" customHeight="1" x14ac:dyDescent="0.25">
      <c r="A145" s="20"/>
      <c r="B145" s="664"/>
      <c r="C145" s="665"/>
      <c r="D145" s="666"/>
      <c r="E145" s="664"/>
      <c r="F145" s="665"/>
      <c r="G145" s="666"/>
      <c r="H145" s="664"/>
      <c r="I145" s="665"/>
      <c r="J145" s="666"/>
      <c r="K145" s="669"/>
      <c r="L145" s="670"/>
      <c r="M145" s="672"/>
      <c r="N145" s="672"/>
      <c r="O145" s="672"/>
      <c r="P145" s="223" t="s">
        <v>348</v>
      </c>
      <c r="Q145" s="224" t="s">
        <v>349</v>
      </c>
      <c r="R145" s="225" t="s">
        <v>350</v>
      </c>
      <c r="S145" s="226" t="s">
        <v>351</v>
      </c>
      <c r="T145" s="227" t="s">
        <v>352</v>
      </c>
      <c r="U145" s="228" t="s">
        <v>353</v>
      </c>
      <c r="V145" s="229" t="s">
        <v>354</v>
      </c>
      <c r="W145" s="230" t="s">
        <v>355</v>
      </c>
      <c r="X145" s="231" t="s">
        <v>356</v>
      </c>
      <c r="Y145" s="232" t="s">
        <v>357</v>
      </c>
      <c r="AC145"/>
    </row>
    <row r="146" spans="1:34" ht="22.5" customHeight="1" x14ac:dyDescent="0.25">
      <c r="A146" s="20"/>
      <c r="B146" s="649" t="s">
        <v>358</v>
      </c>
      <c r="C146" s="650"/>
      <c r="D146" s="651"/>
      <c r="E146" s="649" t="s">
        <v>358</v>
      </c>
      <c r="F146" s="650"/>
      <c r="G146" s="651"/>
      <c r="H146" s="649" t="s">
        <v>358</v>
      </c>
      <c r="I146" s="650"/>
      <c r="J146" s="651"/>
      <c r="K146" s="656" t="s">
        <v>358</v>
      </c>
      <c r="L146" s="657"/>
      <c r="M146" s="646" t="s">
        <v>358</v>
      </c>
      <c r="N146" s="646" t="s">
        <v>358</v>
      </c>
      <c r="O146" s="646" t="s">
        <v>358</v>
      </c>
      <c r="P146" s="233" t="s">
        <v>359</v>
      </c>
      <c r="Q146" s="234" t="s">
        <v>360</v>
      </c>
      <c r="R146" s="235" t="s">
        <v>361</v>
      </c>
      <c r="S146" s="236" t="s">
        <v>362</v>
      </c>
      <c r="T146" s="237" t="s">
        <v>363</v>
      </c>
      <c r="U146" s="238" t="s">
        <v>364</v>
      </c>
      <c r="V146" s="239" t="s">
        <v>365</v>
      </c>
      <c r="W146" s="240" t="s">
        <v>366</v>
      </c>
      <c r="X146" s="241" t="s">
        <v>367</v>
      </c>
      <c r="Y146" s="242" t="s">
        <v>368</v>
      </c>
      <c r="AC146"/>
    </row>
    <row r="147" spans="1:34" ht="22.5" customHeight="1" x14ac:dyDescent="0.25">
      <c r="A147" s="20"/>
      <c r="B147" s="652"/>
      <c r="C147" s="650"/>
      <c r="D147" s="651"/>
      <c r="E147" s="652"/>
      <c r="F147" s="650"/>
      <c r="G147" s="651"/>
      <c r="H147" s="652"/>
      <c r="I147" s="650"/>
      <c r="J147" s="651"/>
      <c r="K147" s="658"/>
      <c r="L147" s="657"/>
      <c r="M147" s="647"/>
      <c r="N147" s="647"/>
      <c r="O147" s="647"/>
      <c r="P147" s="243" t="s">
        <v>369</v>
      </c>
      <c r="Q147" s="244" t="s">
        <v>370</v>
      </c>
      <c r="R147" s="245" t="s">
        <v>371</v>
      </c>
      <c r="S147" s="246" t="s">
        <v>372</v>
      </c>
      <c r="T147" s="247" t="s">
        <v>373</v>
      </c>
      <c r="U147" s="248" t="s">
        <v>374</v>
      </c>
      <c r="V147" s="249" t="s">
        <v>375</v>
      </c>
      <c r="W147" s="250" t="s">
        <v>376</v>
      </c>
      <c r="X147" s="251" t="s">
        <v>377</v>
      </c>
      <c r="Y147" s="252" t="s">
        <v>378</v>
      </c>
      <c r="AC147"/>
    </row>
    <row r="148" spans="1:34" ht="22.5" customHeight="1" x14ac:dyDescent="0.25">
      <c r="A148" s="20"/>
      <c r="B148" s="653"/>
      <c r="C148" s="654"/>
      <c r="D148" s="655"/>
      <c r="E148" s="653"/>
      <c r="F148" s="654"/>
      <c r="G148" s="655"/>
      <c r="H148" s="653"/>
      <c r="I148" s="654"/>
      <c r="J148" s="655"/>
      <c r="K148" s="659"/>
      <c r="L148" s="660"/>
      <c r="M148" s="648"/>
      <c r="N148" s="648"/>
      <c r="O148" s="648"/>
      <c r="P148" s="253" t="s">
        <v>379</v>
      </c>
      <c r="Q148" s="254" t="s">
        <v>380</v>
      </c>
      <c r="R148" s="255" t="s">
        <v>381</v>
      </c>
      <c r="S148" s="256" t="s">
        <v>382</v>
      </c>
      <c r="T148" s="257" t="s">
        <v>383</v>
      </c>
      <c r="U148" s="258" t="s">
        <v>384</v>
      </c>
      <c r="V148" s="259" t="s">
        <v>385</v>
      </c>
      <c r="W148" s="260" t="s">
        <v>386</v>
      </c>
      <c r="X148" s="261" t="s">
        <v>387</v>
      </c>
      <c r="Y148" s="262" t="s">
        <v>388</v>
      </c>
      <c r="AC148"/>
    </row>
    <row r="149" spans="1:34" ht="15" customHeight="1" x14ac:dyDescent="0.25">
      <c r="AC149"/>
      <c r="AF149" s="16"/>
    </row>
    <row r="150" spans="1:34" ht="16.5" customHeight="1" x14ac:dyDescent="0.25">
      <c r="A150"/>
      <c r="J150" s="641"/>
      <c r="K150" s="641"/>
      <c r="L150" s="641"/>
      <c r="M150" s="641"/>
      <c r="N150" s="641"/>
      <c r="O150" s="641"/>
      <c r="P150" s="641"/>
      <c r="Q150" s="641"/>
      <c r="R150" s="641"/>
      <c r="S150" s="641"/>
      <c r="T150" s="641"/>
      <c r="U150" s="641"/>
      <c r="V150" s="641"/>
      <c r="W150" s="641"/>
      <c r="X150" s="2"/>
      <c r="Y150" s="3"/>
      <c r="Z150" s="3"/>
      <c r="AA150" s="4"/>
      <c r="AC150"/>
      <c r="AD150" t="s">
        <v>307</v>
      </c>
      <c r="AH150" s="60" t="s">
        <v>336</v>
      </c>
    </row>
    <row r="151" spans="1:34" ht="22.5" customHeight="1" x14ac:dyDescent="0.25">
      <c r="I151" s="644" t="s">
        <v>73</v>
      </c>
      <c r="J151" s="644"/>
      <c r="K151" s="644"/>
      <c r="L151" s="644"/>
      <c r="M151" s="644" t="s">
        <v>302</v>
      </c>
      <c r="N151" s="644"/>
      <c r="O151" s="644"/>
      <c r="P151" s="644"/>
      <c r="Q151" s="644"/>
      <c r="R151" s="644"/>
      <c r="S151" s="644"/>
      <c r="T151" s="644"/>
      <c r="U151" s="644"/>
      <c r="V151" s="644"/>
      <c r="W151" s="7"/>
      <c r="X151" s="8"/>
      <c r="Y151" s="645" t="s">
        <v>72</v>
      </c>
      <c r="Z151" s="645"/>
      <c r="AC151"/>
      <c r="AH151" s="60" t="s">
        <v>335</v>
      </c>
    </row>
    <row r="152" spans="1:34" ht="22.5" customHeight="1" x14ac:dyDescent="0.25">
      <c r="W152" s="7"/>
      <c r="X152" s="8"/>
      <c r="Y152" s="645"/>
      <c r="Z152" s="645"/>
      <c r="AC152"/>
    </row>
    <row r="153" spans="1:34" ht="22.5" customHeight="1" x14ac:dyDescent="0.25">
      <c r="J153" s="641"/>
      <c r="K153" s="641"/>
      <c r="L153" s="641"/>
      <c r="M153" s="641"/>
      <c r="N153" s="7"/>
      <c r="O153" s="7"/>
      <c r="P153" s="7"/>
      <c r="Q153" s="7"/>
      <c r="R153" s="641"/>
      <c r="S153" s="641"/>
      <c r="T153" s="641"/>
      <c r="U153" s="641"/>
      <c r="V153" s="7"/>
      <c r="W153" s="7"/>
      <c r="Y153" s="642" t="s">
        <v>307</v>
      </c>
      <c r="Z153" s="642"/>
      <c r="AC153"/>
    </row>
    <row r="154" spans="1:34" ht="22.5" customHeight="1" x14ac:dyDescent="0.25">
      <c r="J154" s="641"/>
      <c r="K154" s="641"/>
      <c r="L154" s="641"/>
      <c r="M154" s="641"/>
      <c r="N154" s="3"/>
      <c r="O154" s="3"/>
      <c r="P154" s="3"/>
      <c r="Q154" s="3"/>
      <c r="R154" s="3"/>
      <c r="S154" s="3"/>
      <c r="T154" s="3"/>
      <c r="U154" s="3"/>
      <c r="V154" s="3"/>
      <c r="W154" s="643"/>
      <c r="X154" s="643"/>
      <c r="Y154" s="643"/>
      <c r="Z154" s="643"/>
      <c r="AC154"/>
    </row>
    <row r="155" spans="1:34" ht="22.5" customHeight="1" x14ac:dyDescent="0.25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643"/>
      <c r="X155" s="643"/>
      <c r="Y155" s="643"/>
      <c r="Z155" s="643"/>
      <c r="AC155"/>
    </row>
    <row r="156" spans="1:34" ht="22.5" customHeight="1" x14ac:dyDescent="0.25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637" t="s">
        <v>308</v>
      </c>
      <c r="X156" s="637"/>
      <c r="Y156" s="637"/>
      <c r="Z156" s="637"/>
      <c r="AC156"/>
    </row>
    <row r="157" spans="1:34" ht="24.95" customHeight="1" x14ac:dyDescent="0.25">
      <c r="A157" s="10" t="s">
        <v>1</v>
      </c>
      <c r="B157" s="638" t="s">
        <v>2</v>
      </c>
      <c r="C157" s="638"/>
      <c r="D157" s="638"/>
      <c r="E157" s="638"/>
      <c r="F157" s="638"/>
      <c r="G157" s="638"/>
      <c r="H157" s="638"/>
      <c r="I157" s="638"/>
      <c r="J157" s="638"/>
      <c r="K157" s="638" t="s">
        <v>3</v>
      </c>
      <c r="L157" s="638"/>
      <c r="M157" s="638"/>
      <c r="N157" s="638"/>
      <c r="O157" s="638"/>
      <c r="P157" s="638"/>
      <c r="Q157" s="638"/>
      <c r="R157" s="638"/>
      <c r="S157" s="638"/>
      <c r="T157" s="638"/>
      <c r="U157" s="638"/>
      <c r="V157" s="638"/>
      <c r="W157" s="638"/>
      <c r="X157" s="638"/>
      <c r="Y157" s="638"/>
      <c r="Z157" s="638"/>
      <c r="AC157"/>
    </row>
    <row r="158" spans="1:34" ht="48.75" customHeight="1" x14ac:dyDescent="0.25">
      <c r="A158" s="10" t="s">
        <v>48</v>
      </c>
      <c r="B158" s="639" t="s">
        <v>69</v>
      </c>
      <c r="C158" s="639"/>
      <c r="D158" s="639"/>
      <c r="E158" s="639"/>
      <c r="F158" s="639"/>
      <c r="G158" s="639"/>
      <c r="H158" s="639"/>
      <c r="I158" s="639"/>
      <c r="J158" s="639"/>
      <c r="K158" s="11" t="s">
        <v>145</v>
      </c>
      <c r="L158" s="11" t="s">
        <v>147</v>
      </c>
      <c r="M158" s="11" t="s">
        <v>149</v>
      </c>
      <c r="N158" s="11" t="s">
        <v>151</v>
      </c>
      <c r="O158" s="11" t="s">
        <v>153</v>
      </c>
      <c r="P158" s="11" t="s">
        <v>155</v>
      </c>
      <c r="Q158" s="11" t="s">
        <v>157</v>
      </c>
      <c r="R158" s="11" t="s">
        <v>159</v>
      </c>
      <c r="S158" s="11" t="s">
        <v>161</v>
      </c>
      <c r="T158" s="11" t="s">
        <v>163</v>
      </c>
      <c r="U158" s="11" t="s">
        <v>165</v>
      </c>
      <c r="V158" s="11" t="s">
        <v>167</v>
      </c>
      <c r="W158" s="11" t="s">
        <v>169</v>
      </c>
      <c r="X158" s="11" t="s">
        <v>171</v>
      </c>
      <c r="Y158" s="11" t="s">
        <v>173</v>
      </c>
      <c r="Z158" s="10" t="s">
        <v>174</v>
      </c>
      <c r="AC158"/>
      <c r="AD158" t="s">
        <v>143</v>
      </c>
    </row>
    <row r="159" spans="1:34" ht="12.75" customHeight="1" x14ac:dyDescent="0.25">
      <c r="A159" s="12" t="s">
        <v>5</v>
      </c>
      <c r="B159" s="640" t="s">
        <v>6</v>
      </c>
      <c r="C159" s="640"/>
      <c r="D159" s="640"/>
      <c r="E159" s="640"/>
      <c r="F159" s="640"/>
      <c r="G159" s="640"/>
      <c r="H159" s="640"/>
      <c r="I159" s="640"/>
      <c r="J159" s="640"/>
      <c r="K159" s="13" t="s">
        <v>7</v>
      </c>
      <c r="L159" s="13" t="s">
        <v>8</v>
      </c>
      <c r="M159" s="13" t="s">
        <v>9</v>
      </c>
      <c r="N159" s="13" t="s">
        <v>10</v>
      </c>
      <c r="O159" s="13" t="s">
        <v>11</v>
      </c>
      <c r="P159" s="13" t="s">
        <v>12</v>
      </c>
      <c r="Q159" s="13" t="s">
        <v>13</v>
      </c>
      <c r="R159" s="13" t="s">
        <v>14</v>
      </c>
      <c r="S159" s="13" t="s">
        <v>15</v>
      </c>
      <c r="T159" s="13" t="s">
        <v>16</v>
      </c>
      <c r="U159" s="13" t="s">
        <v>17</v>
      </c>
      <c r="V159" s="13" t="s">
        <v>18</v>
      </c>
      <c r="W159" s="13" t="s">
        <v>19</v>
      </c>
      <c r="X159" s="13" t="s">
        <v>20</v>
      </c>
      <c r="Y159" s="13" t="s">
        <v>21</v>
      </c>
      <c r="Z159" s="13" t="s">
        <v>22</v>
      </c>
      <c r="AC159"/>
    </row>
    <row r="160" spans="1:34" ht="33" customHeight="1" x14ac:dyDescent="0.25">
      <c r="A160" s="676" t="s">
        <v>65</v>
      </c>
      <c r="B160" s="676"/>
      <c r="C160" s="676"/>
      <c r="D160" s="676"/>
      <c r="E160" s="676"/>
      <c r="F160" s="676"/>
      <c r="G160" s="676"/>
      <c r="H160" s="676"/>
      <c r="I160" s="676"/>
      <c r="J160" s="676"/>
      <c r="K160" s="677"/>
      <c r="L160" s="678"/>
      <c r="M160" s="678"/>
      <c r="N160" s="678"/>
      <c r="O160" s="678"/>
      <c r="P160" s="678"/>
      <c r="Q160" s="678"/>
      <c r="R160" s="678"/>
      <c r="S160" s="678"/>
      <c r="T160" s="678"/>
      <c r="U160" s="678"/>
      <c r="V160" s="678"/>
      <c r="W160" s="678"/>
      <c r="X160" s="678"/>
      <c r="Y160" s="678"/>
      <c r="Z160" s="679"/>
      <c r="AC160"/>
    </row>
    <row r="161" spans="1:30" ht="33" customHeight="1" x14ac:dyDescent="0.25">
      <c r="A161" s="15" t="s">
        <v>202</v>
      </c>
      <c r="B161" s="673" t="s">
        <v>203</v>
      </c>
      <c r="C161" s="673"/>
      <c r="D161" s="673"/>
      <c r="E161" s="673"/>
      <c r="F161" s="673"/>
      <c r="G161" s="673"/>
      <c r="H161" s="673"/>
      <c r="I161" s="673"/>
      <c r="J161" s="673"/>
      <c r="K161" s="62">
        <v>69688</v>
      </c>
      <c r="L161" s="62">
        <v>42011</v>
      </c>
      <c r="M161" s="62">
        <v>40557</v>
      </c>
      <c r="N161" s="62">
        <v>58998</v>
      </c>
      <c r="O161" s="62">
        <v>45780</v>
      </c>
      <c r="P161" s="62">
        <v>27634</v>
      </c>
      <c r="Q161" s="62">
        <v>22053</v>
      </c>
      <c r="R161" s="62">
        <v>16280</v>
      </c>
      <c r="S161" s="62">
        <v>41251</v>
      </c>
      <c r="T161" s="62">
        <v>22136</v>
      </c>
      <c r="U161" s="62">
        <v>21983</v>
      </c>
      <c r="V161" s="62">
        <v>57106</v>
      </c>
      <c r="W161" s="62">
        <v>29974</v>
      </c>
      <c r="X161" s="62">
        <v>14580</v>
      </c>
      <c r="Y161" s="62">
        <v>40678</v>
      </c>
      <c r="Z161" s="50">
        <f t="shared" ref="Z161:Z177" si="39">SUM(K161:Y161)</f>
        <v>550709</v>
      </c>
      <c r="AA161" s="23"/>
      <c r="AC161" s="17" t="s">
        <v>59</v>
      </c>
      <c r="AD161" s="1" t="s">
        <v>141</v>
      </c>
    </row>
    <row r="162" spans="1:30" ht="33" customHeight="1" x14ac:dyDescent="0.25">
      <c r="A162" s="15" t="s">
        <v>204</v>
      </c>
      <c r="B162" s="673" t="s">
        <v>205</v>
      </c>
      <c r="C162" s="673"/>
      <c r="D162" s="673"/>
      <c r="E162" s="673"/>
      <c r="F162" s="673"/>
      <c r="G162" s="673"/>
      <c r="H162" s="673"/>
      <c r="I162" s="673"/>
      <c r="J162" s="673"/>
      <c r="K162" s="62">
        <v>105163</v>
      </c>
      <c r="L162" s="62">
        <v>66782</v>
      </c>
      <c r="M162" s="62">
        <v>56711</v>
      </c>
      <c r="N162" s="62">
        <v>47419</v>
      </c>
      <c r="O162" s="62">
        <v>53707</v>
      </c>
      <c r="P162" s="62">
        <v>50159</v>
      </c>
      <c r="Q162" s="62">
        <v>30846</v>
      </c>
      <c r="R162" s="62">
        <v>37164</v>
      </c>
      <c r="S162" s="62">
        <v>48949</v>
      </c>
      <c r="T162" s="62">
        <v>33769</v>
      </c>
      <c r="U162" s="62">
        <v>24081</v>
      </c>
      <c r="V162" s="62">
        <v>40367</v>
      </c>
      <c r="W162" s="62">
        <v>27677</v>
      </c>
      <c r="X162" s="62">
        <v>19712</v>
      </c>
      <c r="Y162" s="62">
        <v>35974</v>
      </c>
      <c r="Z162" s="50">
        <f t="shared" si="39"/>
        <v>678480</v>
      </c>
      <c r="AA162" s="23"/>
      <c r="AC162" s="17" t="s">
        <v>59</v>
      </c>
      <c r="AD162" s="1" t="s">
        <v>141</v>
      </c>
    </row>
    <row r="163" spans="1:30" ht="33" customHeight="1" x14ac:dyDescent="0.25">
      <c r="A163" s="15" t="s">
        <v>206</v>
      </c>
      <c r="B163" s="673" t="s">
        <v>207</v>
      </c>
      <c r="C163" s="673"/>
      <c r="D163" s="673"/>
      <c r="E163" s="673"/>
      <c r="F163" s="673"/>
      <c r="G163" s="673"/>
      <c r="H163" s="673"/>
      <c r="I163" s="673"/>
      <c r="J163" s="673"/>
      <c r="K163" s="62">
        <v>49827</v>
      </c>
      <c r="L163" s="62">
        <v>24414</v>
      </c>
      <c r="M163" s="62">
        <v>23346</v>
      </c>
      <c r="N163" s="62">
        <v>22513</v>
      </c>
      <c r="O163" s="62">
        <v>22063</v>
      </c>
      <c r="P163" s="62">
        <v>34254</v>
      </c>
      <c r="Q163" s="62">
        <v>16366</v>
      </c>
      <c r="R163" s="62">
        <v>10764</v>
      </c>
      <c r="S163" s="62">
        <v>20499</v>
      </c>
      <c r="T163" s="62">
        <v>13880</v>
      </c>
      <c r="U163" s="62">
        <v>14549</v>
      </c>
      <c r="V163" s="62">
        <v>18549</v>
      </c>
      <c r="W163" s="62">
        <v>17842</v>
      </c>
      <c r="X163" s="62">
        <v>8013</v>
      </c>
      <c r="Y163" s="62">
        <v>21809</v>
      </c>
      <c r="Z163" s="50">
        <f t="shared" si="39"/>
        <v>318688</v>
      </c>
      <c r="AA163" s="23"/>
      <c r="AC163" s="17" t="s">
        <v>59</v>
      </c>
      <c r="AD163" s="1" t="s">
        <v>141</v>
      </c>
    </row>
    <row r="164" spans="1:30" ht="33" customHeight="1" x14ac:dyDescent="0.25">
      <c r="A164" s="15" t="s">
        <v>208</v>
      </c>
      <c r="B164" s="673" t="s">
        <v>209</v>
      </c>
      <c r="C164" s="673"/>
      <c r="D164" s="673"/>
      <c r="E164" s="673"/>
      <c r="F164" s="673"/>
      <c r="G164" s="673"/>
      <c r="H164" s="673"/>
      <c r="I164" s="673"/>
      <c r="J164" s="673"/>
      <c r="K164" s="62">
        <v>382132</v>
      </c>
      <c r="L164" s="62">
        <v>194242</v>
      </c>
      <c r="M164" s="62">
        <v>164712</v>
      </c>
      <c r="N164" s="62">
        <v>490756</v>
      </c>
      <c r="O164" s="62">
        <v>253529</v>
      </c>
      <c r="P164" s="62">
        <v>115214</v>
      </c>
      <c r="Q164" s="62">
        <v>113529</v>
      </c>
      <c r="R164" s="62">
        <v>58931</v>
      </c>
      <c r="S164" s="62">
        <v>135876</v>
      </c>
      <c r="T164" s="62">
        <v>129007</v>
      </c>
      <c r="U164" s="62">
        <v>105312</v>
      </c>
      <c r="V164" s="62">
        <v>96523</v>
      </c>
      <c r="W164" s="62">
        <v>200463</v>
      </c>
      <c r="X164" s="62">
        <v>94854</v>
      </c>
      <c r="Y164" s="62">
        <v>242562</v>
      </c>
      <c r="Z164" s="50">
        <f t="shared" si="39"/>
        <v>2777642</v>
      </c>
      <c r="AA164" s="23"/>
      <c r="AC164" s="17" t="s">
        <v>59</v>
      </c>
      <c r="AD164" s="1" t="s">
        <v>141</v>
      </c>
    </row>
    <row r="165" spans="1:30" ht="33" customHeight="1" x14ac:dyDescent="0.25">
      <c r="A165" s="15" t="s">
        <v>210</v>
      </c>
      <c r="B165" s="673" t="s">
        <v>211</v>
      </c>
      <c r="C165" s="673"/>
      <c r="D165" s="673"/>
      <c r="E165" s="673"/>
      <c r="F165" s="673"/>
      <c r="G165" s="673"/>
      <c r="H165" s="673"/>
      <c r="I165" s="673"/>
      <c r="J165" s="673"/>
      <c r="K165" s="62">
        <v>30534</v>
      </c>
      <c r="L165" s="62">
        <v>17454</v>
      </c>
      <c r="M165" s="62">
        <v>17127</v>
      </c>
      <c r="N165" s="62">
        <v>18789</v>
      </c>
      <c r="O165" s="62">
        <v>43083</v>
      </c>
      <c r="P165" s="62">
        <v>15281</v>
      </c>
      <c r="Q165" s="62">
        <v>11535</v>
      </c>
      <c r="R165" s="62">
        <v>8328</v>
      </c>
      <c r="S165" s="62">
        <v>15582</v>
      </c>
      <c r="T165" s="62">
        <v>10895</v>
      </c>
      <c r="U165" s="62">
        <v>9880</v>
      </c>
      <c r="V165" s="62">
        <v>13789</v>
      </c>
      <c r="W165" s="62">
        <v>12789</v>
      </c>
      <c r="X165" s="62">
        <v>6366</v>
      </c>
      <c r="Y165" s="62">
        <v>16201</v>
      </c>
      <c r="Z165" s="50">
        <f t="shared" si="39"/>
        <v>247633</v>
      </c>
      <c r="AA165" s="23"/>
      <c r="AC165" s="17" t="s">
        <v>59</v>
      </c>
      <c r="AD165" s="1" t="s">
        <v>141</v>
      </c>
    </row>
    <row r="166" spans="1:30" ht="33" customHeight="1" x14ac:dyDescent="0.25">
      <c r="A166" s="15" t="s">
        <v>212</v>
      </c>
      <c r="B166" s="673" t="s">
        <v>213</v>
      </c>
      <c r="C166" s="673"/>
      <c r="D166" s="673"/>
      <c r="E166" s="673"/>
      <c r="F166" s="673"/>
      <c r="G166" s="673"/>
      <c r="H166" s="673"/>
      <c r="I166" s="673"/>
      <c r="J166" s="673"/>
      <c r="K166" s="62">
        <v>27437</v>
      </c>
      <c r="L166" s="62">
        <v>16399</v>
      </c>
      <c r="M166" s="62">
        <v>81134</v>
      </c>
      <c r="N166" s="62">
        <v>22507</v>
      </c>
      <c r="O166" s="62">
        <v>14076</v>
      </c>
      <c r="P166" s="62">
        <v>10661</v>
      </c>
      <c r="Q166" s="62">
        <v>9573</v>
      </c>
      <c r="R166" s="62">
        <v>7277</v>
      </c>
      <c r="S166" s="62">
        <v>18672</v>
      </c>
      <c r="T166" s="62">
        <v>10086</v>
      </c>
      <c r="U166" s="62">
        <v>10054</v>
      </c>
      <c r="V166" s="62">
        <v>15246</v>
      </c>
      <c r="W166" s="62">
        <v>11738</v>
      </c>
      <c r="X166" s="62">
        <v>6042</v>
      </c>
      <c r="Y166" s="62">
        <v>14762</v>
      </c>
      <c r="Z166" s="50">
        <f t="shared" si="39"/>
        <v>275664</v>
      </c>
      <c r="AA166" s="23"/>
      <c r="AC166" s="17" t="s">
        <v>59</v>
      </c>
      <c r="AD166" s="1" t="s">
        <v>141</v>
      </c>
    </row>
    <row r="167" spans="1:30" ht="33" customHeight="1" x14ac:dyDescent="0.25">
      <c r="A167" s="15" t="s">
        <v>214</v>
      </c>
      <c r="B167" s="673" t="s">
        <v>215</v>
      </c>
      <c r="C167" s="673"/>
      <c r="D167" s="673"/>
      <c r="E167" s="673"/>
      <c r="F167" s="673"/>
      <c r="G167" s="673"/>
      <c r="H167" s="673"/>
      <c r="I167" s="673"/>
      <c r="J167" s="673"/>
      <c r="K167" s="62">
        <v>45774</v>
      </c>
      <c r="L167" s="62">
        <v>23538</v>
      </c>
      <c r="M167" s="62">
        <v>20812</v>
      </c>
      <c r="N167" s="62">
        <v>26120</v>
      </c>
      <c r="O167" s="62">
        <v>18396</v>
      </c>
      <c r="P167" s="62">
        <v>15905</v>
      </c>
      <c r="Q167" s="62">
        <v>13825</v>
      </c>
      <c r="R167" s="62">
        <v>10699</v>
      </c>
      <c r="S167" s="62">
        <v>19335</v>
      </c>
      <c r="T167" s="62">
        <v>13521</v>
      </c>
      <c r="U167" s="62">
        <v>13696</v>
      </c>
      <c r="V167" s="62">
        <v>18350</v>
      </c>
      <c r="W167" s="62">
        <v>15786</v>
      </c>
      <c r="X167" s="62">
        <v>9821</v>
      </c>
      <c r="Y167" s="62">
        <v>21555</v>
      </c>
      <c r="Z167" s="50">
        <f t="shared" si="39"/>
        <v>287133</v>
      </c>
      <c r="AA167" s="23"/>
      <c r="AC167" s="17" t="s">
        <v>59</v>
      </c>
      <c r="AD167" s="1" t="s">
        <v>141</v>
      </c>
    </row>
    <row r="168" spans="1:30" ht="33" customHeight="1" x14ac:dyDescent="0.25">
      <c r="A168" s="15" t="s">
        <v>216</v>
      </c>
      <c r="B168" s="673" t="s">
        <v>217</v>
      </c>
      <c r="C168" s="673"/>
      <c r="D168" s="673"/>
      <c r="E168" s="673"/>
      <c r="F168" s="673"/>
      <c r="G168" s="673"/>
      <c r="H168" s="673"/>
      <c r="I168" s="673"/>
      <c r="J168" s="673"/>
      <c r="K168" s="62">
        <v>24121</v>
      </c>
      <c r="L168" s="62">
        <v>14068</v>
      </c>
      <c r="M168" s="62">
        <v>8987</v>
      </c>
      <c r="N168" s="62">
        <v>15240</v>
      </c>
      <c r="O168" s="62">
        <v>9835</v>
      </c>
      <c r="P168" s="62">
        <v>5822</v>
      </c>
      <c r="Q168" s="62">
        <v>5531</v>
      </c>
      <c r="R168" s="62">
        <v>3991</v>
      </c>
      <c r="S168" s="62">
        <v>9524</v>
      </c>
      <c r="T168" s="62">
        <v>17671</v>
      </c>
      <c r="U168" s="62">
        <v>5870</v>
      </c>
      <c r="V168" s="62">
        <v>9142</v>
      </c>
      <c r="W168" s="62">
        <v>8721</v>
      </c>
      <c r="X168" s="62">
        <v>3959</v>
      </c>
      <c r="Y168" s="62">
        <v>8770</v>
      </c>
      <c r="Z168" s="50">
        <f t="shared" si="39"/>
        <v>151252</v>
      </c>
      <c r="AA168" s="23"/>
      <c r="AC168" s="17" t="s">
        <v>59</v>
      </c>
      <c r="AD168" s="1" t="s">
        <v>141</v>
      </c>
    </row>
    <row r="169" spans="1:30" ht="33" customHeight="1" x14ac:dyDescent="0.25">
      <c r="A169" s="15" t="s">
        <v>218</v>
      </c>
      <c r="B169" s="673" t="s">
        <v>219</v>
      </c>
      <c r="C169" s="673"/>
      <c r="D169" s="673"/>
      <c r="E169" s="673"/>
      <c r="F169" s="673"/>
      <c r="G169" s="673"/>
      <c r="H169" s="673"/>
      <c r="I169" s="673"/>
      <c r="J169" s="673"/>
      <c r="K169" s="62">
        <v>44120</v>
      </c>
      <c r="L169" s="62">
        <v>22858</v>
      </c>
      <c r="M169" s="62">
        <v>21869</v>
      </c>
      <c r="N169" s="62">
        <v>24756</v>
      </c>
      <c r="O169" s="62">
        <v>49125</v>
      </c>
      <c r="P169" s="62">
        <v>15670</v>
      </c>
      <c r="Q169" s="62">
        <v>12373</v>
      </c>
      <c r="R169" s="62">
        <v>8052</v>
      </c>
      <c r="S169" s="62">
        <v>16876</v>
      </c>
      <c r="T169" s="62">
        <v>11756</v>
      </c>
      <c r="U169" s="62">
        <v>9776</v>
      </c>
      <c r="V169" s="62">
        <v>18797</v>
      </c>
      <c r="W169" s="62">
        <v>12260</v>
      </c>
      <c r="X169" s="62">
        <v>8938</v>
      </c>
      <c r="Y169" s="62">
        <v>15388</v>
      </c>
      <c r="Z169" s="50">
        <f t="shared" si="39"/>
        <v>292614</v>
      </c>
      <c r="AA169" s="23"/>
      <c r="AC169" s="17" t="s">
        <v>59</v>
      </c>
      <c r="AD169" s="1" t="s">
        <v>141</v>
      </c>
    </row>
    <row r="170" spans="1:30" ht="33" customHeight="1" x14ac:dyDescent="0.25">
      <c r="A170" s="15" t="s">
        <v>220</v>
      </c>
      <c r="B170" s="673" t="s">
        <v>221</v>
      </c>
      <c r="C170" s="673"/>
      <c r="D170" s="673"/>
      <c r="E170" s="673"/>
      <c r="F170" s="673"/>
      <c r="G170" s="673"/>
      <c r="H170" s="673"/>
      <c r="I170" s="673"/>
      <c r="J170" s="673"/>
      <c r="K170" s="62">
        <v>19092</v>
      </c>
      <c r="L170" s="62">
        <v>9804</v>
      </c>
      <c r="M170" s="62">
        <v>9588</v>
      </c>
      <c r="N170" s="62">
        <v>17226</v>
      </c>
      <c r="O170" s="62">
        <v>10189</v>
      </c>
      <c r="P170" s="62">
        <v>5256</v>
      </c>
      <c r="Q170" s="62">
        <v>5468</v>
      </c>
      <c r="R170" s="62">
        <v>4138</v>
      </c>
      <c r="S170" s="62">
        <v>9119</v>
      </c>
      <c r="T170" s="62">
        <v>5053</v>
      </c>
      <c r="U170" s="62">
        <v>6818</v>
      </c>
      <c r="V170" s="62">
        <v>11812</v>
      </c>
      <c r="W170" s="62">
        <v>7230</v>
      </c>
      <c r="X170" s="62">
        <v>4405</v>
      </c>
      <c r="Y170" s="62">
        <v>7712</v>
      </c>
      <c r="Z170" s="50">
        <f t="shared" si="39"/>
        <v>132910</v>
      </c>
      <c r="AA170" s="23"/>
      <c r="AC170" s="17" t="s">
        <v>59</v>
      </c>
      <c r="AD170" s="1" t="s">
        <v>141</v>
      </c>
    </row>
    <row r="171" spans="1:30" ht="33" customHeight="1" x14ac:dyDescent="0.25">
      <c r="A171" s="15" t="s">
        <v>222</v>
      </c>
      <c r="B171" s="673" t="s">
        <v>223</v>
      </c>
      <c r="C171" s="673"/>
      <c r="D171" s="673"/>
      <c r="E171" s="673"/>
      <c r="F171" s="673"/>
      <c r="G171" s="673"/>
      <c r="H171" s="673"/>
      <c r="I171" s="673"/>
      <c r="J171" s="673"/>
      <c r="K171" s="62">
        <v>49531</v>
      </c>
      <c r="L171" s="62">
        <v>15686</v>
      </c>
      <c r="M171" s="62">
        <v>13968</v>
      </c>
      <c r="N171" s="62">
        <v>20403</v>
      </c>
      <c r="O171" s="62">
        <v>12541</v>
      </c>
      <c r="P171" s="62">
        <v>7099</v>
      </c>
      <c r="Q171" s="62">
        <v>5760</v>
      </c>
      <c r="R171" s="62">
        <v>4521</v>
      </c>
      <c r="S171" s="62">
        <v>15351</v>
      </c>
      <c r="T171" s="62">
        <v>5716</v>
      </c>
      <c r="U171" s="62">
        <v>4633</v>
      </c>
      <c r="V171" s="62">
        <v>10336</v>
      </c>
      <c r="W171" s="62">
        <v>7846</v>
      </c>
      <c r="X171" s="62">
        <v>7662</v>
      </c>
      <c r="Y171" s="62">
        <v>17196</v>
      </c>
      <c r="Z171" s="50">
        <f t="shared" si="39"/>
        <v>198249</v>
      </c>
      <c r="AA171" s="23"/>
      <c r="AC171" s="17" t="s">
        <v>59</v>
      </c>
      <c r="AD171" s="1" t="s">
        <v>141</v>
      </c>
    </row>
    <row r="172" spans="1:30" ht="33" customHeight="1" x14ac:dyDescent="0.25">
      <c r="A172" s="15" t="s">
        <v>224</v>
      </c>
      <c r="B172" s="673" t="s">
        <v>225</v>
      </c>
      <c r="C172" s="673"/>
      <c r="D172" s="673"/>
      <c r="E172" s="673"/>
      <c r="F172" s="673"/>
      <c r="G172" s="673"/>
      <c r="H172" s="673"/>
      <c r="I172" s="673"/>
      <c r="J172" s="673"/>
      <c r="K172" s="62">
        <v>22143</v>
      </c>
      <c r="L172" s="62">
        <v>13845</v>
      </c>
      <c r="M172" s="62">
        <v>11646</v>
      </c>
      <c r="N172" s="62">
        <v>16426</v>
      </c>
      <c r="O172" s="62">
        <v>10942</v>
      </c>
      <c r="P172" s="62">
        <v>8115</v>
      </c>
      <c r="Q172" s="62">
        <v>5294</v>
      </c>
      <c r="R172" s="62">
        <v>3074</v>
      </c>
      <c r="S172" s="62">
        <v>9353</v>
      </c>
      <c r="T172" s="62">
        <v>5243</v>
      </c>
      <c r="U172" s="62">
        <v>5395</v>
      </c>
      <c r="V172" s="62">
        <v>14987</v>
      </c>
      <c r="W172" s="62">
        <v>8958</v>
      </c>
      <c r="X172" s="62">
        <v>3873</v>
      </c>
      <c r="Y172" s="62">
        <v>10268</v>
      </c>
      <c r="Z172" s="50">
        <f t="shared" si="39"/>
        <v>149562</v>
      </c>
      <c r="AA172" s="23"/>
      <c r="AC172" s="17" t="s">
        <v>59</v>
      </c>
      <c r="AD172" s="1" t="s">
        <v>141</v>
      </c>
    </row>
    <row r="173" spans="1:30" ht="33" customHeight="1" x14ac:dyDescent="0.25">
      <c r="A173" s="15" t="s">
        <v>226</v>
      </c>
      <c r="B173" s="673" t="s">
        <v>227</v>
      </c>
      <c r="C173" s="673"/>
      <c r="D173" s="673"/>
      <c r="E173" s="673"/>
      <c r="F173" s="673"/>
      <c r="G173" s="673"/>
      <c r="H173" s="673"/>
      <c r="I173" s="673"/>
      <c r="J173" s="673"/>
      <c r="K173" s="62">
        <v>29829</v>
      </c>
      <c r="L173" s="62">
        <v>11389</v>
      </c>
      <c r="M173" s="62">
        <v>48639</v>
      </c>
      <c r="N173" s="62">
        <v>14892</v>
      </c>
      <c r="O173" s="62">
        <v>13856</v>
      </c>
      <c r="P173" s="62">
        <v>5808</v>
      </c>
      <c r="Q173" s="62">
        <v>5666</v>
      </c>
      <c r="R173" s="62">
        <v>3175</v>
      </c>
      <c r="S173" s="62">
        <v>9121</v>
      </c>
      <c r="T173" s="62">
        <v>5343</v>
      </c>
      <c r="U173" s="62">
        <v>3647</v>
      </c>
      <c r="V173" s="62">
        <v>6364</v>
      </c>
      <c r="W173" s="62">
        <v>5155</v>
      </c>
      <c r="X173" s="62">
        <v>4768</v>
      </c>
      <c r="Y173" s="62">
        <v>12559</v>
      </c>
      <c r="Z173" s="50">
        <f t="shared" si="39"/>
        <v>180211</v>
      </c>
      <c r="AA173" s="23"/>
      <c r="AC173" s="17" t="s">
        <v>59</v>
      </c>
      <c r="AD173" s="1" t="s">
        <v>141</v>
      </c>
    </row>
    <row r="174" spans="1:30" ht="33" customHeight="1" x14ac:dyDescent="0.25">
      <c r="A174" s="15" t="s">
        <v>228</v>
      </c>
      <c r="B174" s="673" t="s">
        <v>229</v>
      </c>
      <c r="C174" s="673"/>
      <c r="D174" s="673"/>
      <c r="E174" s="673"/>
      <c r="F174" s="673"/>
      <c r="G174" s="673"/>
      <c r="H174" s="673"/>
      <c r="I174" s="673"/>
      <c r="J174" s="673"/>
      <c r="K174" s="62">
        <v>169370</v>
      </c>
      <c r="L174" s="62">
        <v>60487</v>
      </c>
      <c r="M174" s="62">
        <v>45641</v>
      </c>
      <c r="N174" s="62">
        <v>82533</v>
      </c>
      <c r="O174" s="62">
        <v>63163</v>
      </c>
      <c r="P174" s="62">
        <v>48762</v>
      </c>
      <c r="Q174" s="62">
        <v>47512</v>
      </c>
      <c r="R174" s="62">
        <v>31874</v>
      </c>
      <c r="S174" s="62">
        <v>57994</v>
      </c>
      <c r="T174" s="62">
        <v>31129</v>
      </c>
      <c r="U174" s="62">
        <v>21747</v>
      </c>
      <c r="V174" s="62">
        <v>33495</v>
      </c>
      <c r="W174" s="62">
        <v>28225</v>
      </c>
      <c r="X174" s="62">
        <v>22717</v>
      </c>
      <c r="Y174" s="62">
        <v>52794</v>
      </c>
      <c r="Z174" s="50">
        <f t="shared" si="39"/>
        <v>797443</v>
      </c>
      <c r="AA174" s="23"/>
      <c r="AC174" s="17" t="s">
        <v>59</v>
      </c>
      <c r="AD174" s="1" t="s">
        <v>141</v>
      </c>
    </row>
    <row r="175" spans="1:30" ht="32.25" customHeight="1" x14ac:dyDescent="0.25">
      <c r="A175" s="15" t="s">
        <v>230</v>
      </c>
      <c r="B175" s="673" t="s">
        <v>231</v>
      </c>
      <c r="C175" s="673"/>
      <c r="D175" s="673"/>
      <c r="E175" s="673"/>
      <c r="F175" s="673"/>
      <c r="G175" s="673"/>
      <c r="H175" s="673"/>
      <c r="I175" s="673"/>
      <c r="J175" s="673"/>
      <c r="K175" s="62">
        <v>44133</v>
      </c>
      <c r="L175" s="62">
        <v>18366</v>
      </c>
      <c r="M175" s="62">
        <v>19758</v>
      </c>
      <c r="N175" s="62">
        <v>116784</v>
      </c>
      <c r="O175" s="62">
        <v>50704</v>
      </c>
      <c r="P175" s="62">
        <v>29304</v>
      </c>
      <c r="Q175" s="62">
        <v>19499</v>
      </c>
      <c r="R175" s="62">
        <v>9910</v>
      </c>
      <c r="S175" s="62">
        <v>26201</v>
      </c>
      <c r="T175" s="62">
        <v>26123</v>
      </c>
      <c r="U175" s="62">
        <v>22578</v>
      </c>
      <c r="V175" s="62">
        <v>17836</v>
      </c>
      <c r="W175" s="62">
        <v>28888</v>
      </c>
      <c r="X175" s="62">
        <v>8299</v>
      </c>
      <c r="Y175" s="62">
        <v>22850</v>
      </c>
      <c r="Z175" s="50">
        <f t="shared" si="39"/>
        <v>461233</v>
      </c>
      <c r="AA175" s="23"/>
      <c r="AC175" s="17" t="s">
        <v>59</v>
      </c>
      <c r="AD175" s="1" t="s">
        <v>141</v>
      </c>
    </row>
    <row r="176" spans="1:30" ht="32.25" customHeight="1" x14ac:dyDescent="0.25">
      <c r="A176" s="15" t="s">
        <v>232</v>
      </c>
      <c r="B176" s="673" t="s">
        <v>233</v>
      </c>
      <c r="C176" s="673"/>
      <c r="D176" s="673"/>
      <c r="E176" s="673"/>
      <c r="F176" s="673"/>
      <c r="G176" s="673"/>
      <c r="H176" s="673"/>
      <c r="I176" s="673"/>
      <c r="J176" s="673"/>
      <c r="K176" s="62">
        <v>17085</v>
      </c>
      <c r="L176" s="62">
        <v>10899</v>
      </c>
      <c r="M176" s="62">
        <v>8572</v>
      </c>
      <c r="N176" s="62">
        <v>13362</v>
      </c>
      <c r="O176" s="62">
        <v>9145</v>
      </c>
      <c r="P176" s="62">
        <v>7598</v>
      </c>
      <c r="Q176" s="62">
        <v>4887</v>
      </c>
      <c r="R176" s="62">
        <v>3602</v>
      </c>
      <c r="S176" s="62">
        <v>17070</v>
      </c>
      <c r="T176" s="62">
        <v>4973</v>
      </c>
      <c r="U176" s="62">
        <v>5066</v>
      </c>
      <c r="V176" s="62">
        <v>6989</v>
      </c>
      <c r="W176" s="62">
        <v>6471</v>
      </c>
      <c r="X176" s="62">
        <v>3723</v>
      </c>
      <c r="Y176" s="62">
        <v>8912</v>
      </c>
      <c r="Z176" s="50">
        <f t="shared" si="39"/>
        <v>128354</v>
      </c>
      <c r="AA176" s="23"/>
      <c r="AC176" s="17" t="s">
        <v>59</v>
      </c>
      <c r="AD176" s="1" t="s">
        <v>141</v>
      </c>
    </row>
    <row r="177" spans="1:34" ht="32.25" customHeight="1" x14ac:dyDescent="0.25">
      <c r="A177" s="15" t="s">
        <v>234</v>
      </c>
      <c r="B177" s="673" t="s">
        <v>235</v>
      </c>
      <c r="C177" s="673"/>
      <c r="D177" s="673"/>
      <c r="E177" s="673"/>
      <c r="F177" s="673"/>
      <c r="G177" s="673"/>
      <c r="H177" s="673"/>
      <c r="I177" s="673"/>
      <c r="J177" s="673"/>
      <c r="K177" s="62">
        <v>58129</v>
      </c>
      <c r="L177" s="62">
        <v>21077</v>
      </c>
      <c r="M177" s="62">
        <v>17929</v>
      </c>
      <c r="N177" s="62">
        <v>33268</v>
      </c>
      <c r="O177" s="62">
        <v>20174</v>
      </c>
      <c r="P177" s="62">
        <v>12770</v>
      </c>
      <c r="Q177" s="62">
        <v>13703</v>
      </c>
      <c r="R177" s="62">
        <v>9678</v>
      </c>
      <c r="S177" s="62">
        <v>20335</v>
      </c>
      <c r="T177" s="62">
        <v>12548</v>
      </c>
      <c r="U177" s="62">
        <v>11200</v>
      </c>
      <c r="V177" s="62">
        <v>15092</v>
      </c>
      <c r="W177" s="62">
        <v>16951</v>
      </c>
      <c r="X177" s="62">
        <v>9600</v>
      </c>
      <c r="Y177" s="62">
        <v>32312</v>
      </c>
      <c r="Z177" s="50">
        <f t="shared" si="39"/>
        <v>304766</v>
      </c>
      <c r="AA177" s="23"/>
      <c r="AC177" s="17" t="s">
        <v>59</v>
      </c>
      <c r="AD177" s="1" t="s">
        <v>141</v>
      </c>
    </row>
    <row r="178" spans="1:34" ht="15.75" customHeight="1" x14ac:dyDescent="0.25">
      <c r="A178" s="6"/>
      <c r="AA178" s="16" t="s">
        <v>58</v>
      </c>
      <c r="AC178"/>
    </row>
    <row r="179" spans="1:34" ht="16.5" customHeight="1" x14ac:dyDescent="0.25">
      <c r="A179" s="6"/>
      <c r="B179" s="675" t="s">
        <v>116</v>
      </c>
      <c r="C179" s="675"/>
      <c r="D179" s="675"/>
      <c r="E179" s="675"/>
      <c r="F179" s="675"/>
      <c r="G179" s="675"/>
      <c r="H179" s="675"/>
      <c r="I179" s="675"/>
      <c r="J179" s="675"/>
      <c r="K179" s="675"/>
      <c r="L179" s="675"/>
      <c r="M179" s="675"/>
      <c r="N179" s="675"/>
      <c r="O179" s="675"/>
      <c r="P179" s="623" t="s">
        <v>35</v>
      </c>
      <c r="Q179" s="624"/>
      <c r="R179" s="624"/>
      <c r="S179" s="624"/>
      <c r="T179" s="624"/>
      <c r="U179" s="624"/>
      <c r="V179" s="624"/>
      <c r="W179" s="624"/>
      <c r="X179" s="624"/>
      <c r="Y179" s="625"/>
      <c r="AC179"/>
    </row>
    <row r="180" spans="1:34" ht="22.5" customHeight="1" x14ac:dyDescent="0.25">
      <c r="A180" s="20"/>
      <c r="B180" s="661" t="s">
        <v>134</v>
      </c>
      <c r="C180" s="662"/>
      <c r="D180" s="663"/>
      <c r="E180" s="661" t="s">
        <v>135</v>
      </c>
      <c r="F180" s="662"/>
      <c r="G180" s="663"/>
      <c r="H180" s="661" t="s">
        <v>136</v>
      </c>
      <c r="I180" s="662"/>
      <c r="J180" s="663"/>
      <c r="K180" s="667" t="s">
        <v>137</v>
      </c>
      <c r="L180" s="668"/>
      <c r="M180" s="671" t="s">
        <v>138</v>
      </c>
      <c r="N180" s="671" t="s">
        <v>139</v>
      </c>
      <c r="O180" s="671" t="s">
        <v>140</v>
      </c>
      <c r="P180" s="263" t="s">
        <v>338</v>
      </c>
      <c r="Q180" s="264" t="s">
        <v>339</v>
      </c>
      <c r="R180" s="265" t="s">
        <v>340</v>
      </c>
      <c r="S180" s="266" t="s">
        <v>341</v>
      </c>
      <c r="T180" s="267" t="s">
        <v>342</v>
      </c>
      <c r="U180" s="268" t="s">
        <v>343</v>
      </c>
      <c r="V180" s="269" t="s">
        <v>344</v>
      </c>
      <c r="W180" s="270" t="s">
        <v>345</v>
      </c>
      <c r="X180" s="271" t="s">
        <v>346</v>
      </c>
      <c r="Y180" s="272" t="s">
        <v>347</v>
      </c>
      <c r="AC180"/>
    </row>
    <row r="181" spans="1:34" ht="22.5" customHeight="1" x14ac:dyDescent="0.25">
      <c r="A181" s="20"/>
      <c r="B181" s="664"/>
      <c r="C181" s="665"/>
      <c r="D181" s="666"/>
      <c r="E181" s="664"/>
      <c r="F181" s="665"/>
      <c r="G181" s="666"/>
      <c r="H181" s="664"/>
      <c r="I181" s="665"/>
      <c r="J181" s="666"/>
      <c r="K181" s="669"/>
      <c r="L181" s="670"/>
      <c r="M181" s="672"/>
      <c r="N181" s="672"/>
      <c r="O181" s="672"/>
      <c r="P181" s="273" t="s">
        <v>348</v>
      </c>
      <c r="Q181" s="274" t="s">
        <v>349</v>
      </c>
      <c r="R181" s="275" t="s">
        <v>350</v>
      </c>
      <c r="S181" s="276" t="s">
        <v>351</v>
      </c>
      <c r="T181" s="277" t="s">
        <v>352</v>
      </c>
      <c r="U181" s="278" t="s">
        <v>353</v>
      </c>
      <c r="V181" s="279" t="s">
        <v>354</v>
      </c>
      <c r="W181" s="280" t="s">
        <v>355</v>
      </c>
      <c r="X181" s="281" t="s">
        <v>356</v>
      </c>
      <c r="Y181" s="282" t="s">
        <v>357</v>
      </c>
      <c r="AC181"/>
    </row>
    <row r="182" spans="1:34" ht="22.5" customHeight="1" x14ac:dyDescent="0.25">
      <c r="A182" s="20"/>
      <c r="B182" s="649" t="s">
        <v>358</v>
      </c>
      <c r="C182" s="650"/>
      <c r="D182" s="651"/>
      <c r="E182" s="649" t="s">
        <v>358</v>
      </c>
      <c r="F182" s="650"/>
      <c r="G182" s="651"/>
      <c r="H182" s="649" t="s">
        <v>358</v>
      </c>
      <c r="I182" s="650"/>
      <c r="J182" s="651"/>
      <c r="K182" s="656" t="s">
        <v>358</v>
      </c>
      <c r="L182" s="657"/>
      <c r="M182" s="646" t="s">
        <v>358</v>
      </c>
      <c r="N182" s="646" t="s">
        <v>358</v>
      </c>
      <c r="O182" s="646" t="s">
        <v>358</v>
      </c>
      <c r="P182" s="283" t="s">
        <v>359</v>
      </c>
      <c r="Q182" s="284" t="s">
        <v>360</v>
      </c>
      <c r="R182" s="285" t="s">
        <v>361</v>
      </c>
      <c r="S182" s="286" t="s">
        <v>362</v>
      </c>
      <c r="T182" s="287" t="s">
        <v>363</v>
      </c>
      <c r="U182" s="288" t="s">
        <v>364</v>
      </c>
      <c r="V182" s="289" t="s">
        <v>365</v>
      </c>
      <c r="W182" s="290" t="s">
        <v>366</v>
      </c>
      <c r="X182" s="291" t="s">
        <v>367</v>
      </c>
      <c r="Y182" s="292" t="s">
        <v>368</v>
      </c>
      <c r="AC182"/>
    </row>
    <row r="183" spans="1:34" ht="22.5" customHeight="1" x14ac:dyDescent="0.25">
      <c r="A183" s="20"/>
      <c r="B183" s="652"/>
      <c r="C183" s="650"/>
      <c r="D183" s="651"/>
      <c r="E183" s="652"/>
      <c r="F183" s="650"/>
      <c r="G183" s="651"/>
      <c r="H183" s="652"/>
      <c r="I183" s="650"/>
      <c r="J183" s="651"/>
      <c r="K183" s="658"/>
      <c r="L183" s="657"/>
      <c r="M183" s="647"/>
      <c r="N183" s="647"/>
      <c r="O183" s="647"/>
      <c r="P183" s="293" t="s">
        <v>369</v>
      </c>
      <c r="Q183" s="294" t="s">
        <v>370</v>
      </c>
      <c r="R183" s="295" t="s">
        <v>371</v>
      </c>
      <c r="S183" s="296" t="s">
        <v>372</v>
      </c>
      <c r="T183" s="297" t="s">
        <v>373</v>
      </c>
      <c r="U183" s="298" t="s">
        <v>374</v>
      </c>
      <c r="V183" s="299" t="s">
        <v>375</v>
      </c>
      <c r="W183" s="300" t="s">
        <v>376</v>
      </c>
      <c r="X183" s="301" t="s">
        <v>377</v>
      </c>
      <c r="Y183" s="302" t="s">
        <v>378</v>
      </c>
      <c r="AC183"/>
    </row>
    <row r="184" spans="1:34" ht="22.5" customHeight="1" x14ac:dyDescent="0.25">
      <c r="A184" s="20"/>
      <c r="B184" s="653"/>
      <c r="C184" s="654"/>
      <c r="D184" s="655"/>
      <c r="E184" s="653"/>
      <c r="F184" s="654"/>
      <c r="G184" s="655"/>
      <c r="H184" s="653"/>
      <c r="I184" s="654"/>
      <c r="J184" s="655"/>
      <c r="K184" s="659"/>
      <c r="L184" s="660"/>
      <c r="M184" s="648"/>
      <c r="N184" s="648"/>
      <c r="O184" s="648"/>
      <c r="P184" s="303" t="s">
        <v>379</v>
      </c>
      <c r="Q184" s="304" t="s">
        <v>380</v>
      </c>
      <c r="R184" s="305" t="s">
        <v>381</v>
      </c>
      <c r="S184" s="306" t="s">
        <v>382</v>
      </c>
      <c r="T184" s="307" t="s">
        <v>383</v>
      </c>
      <c r="U184" s="308" t="s">
        <v>384</v>
      </c>
      <c r="V184" s="309" t="s">
        <v>385</v>
      </c>
      <c r="W184" s="310" t="s">
        <v>386</v>
      </c>
      <c r="X184" s="311" t="s">
        <v>387</v>
      </c>
      <c r="Y184" s="312" t="s">
        <v>388</v>
      </c>
      <c r="AC184"/>
    </row>
    <row r="185" spans="1:34" ht="15" customHeight="1" x14ac:dyDescent="0.25">
      <c r="AC185"/>
      <c r="AF185" s="16"/>
    </row>
    <row r="186" spans="1:34" ht="16.5" customHeight="1" x14ac:dyDescent="0.25">
      <c r="A186"/>
      <c r="J186" s="641"/>
      <c r="K186" s="641"/>
      <c r="L186" s="641"/>
      <c r="M186" s="641"/>
      <c r="N186" s="641"/>
      <c r="O186" s="641"/>
      <c r="P186" s="641"/>
      <c r="Q186" s="641"/>
      <c r="R186" s="641"/>
      <c r="S186" s="641"/>
      <c r="T186" s="641"/>
      <c r="U186" s="641"/>
      <c r="V186" s="641"/>
      <c r="W186" s="641"/>
      <c r="X186" s="2"/>
      <c r="Y186" s="3"/>
      <c r="Z186" s="3"/>
      <c r="AA186" s="4"/>
      <c r="AC186"/>
      <c r="AD186" t="s">
        <v>319</v>
      </c>
      <c r="AH186" s="60" t="s">
        <v>336</v>
      </c>
    </row>
    <row r="187" spans="1:34" ht="22.5" customHeight="1" x14ac:dyDescent="0.25">
      <c r="I187" s="644" t="s">
        <v>73</v>
      </c>
      <c r="J187" s="644"/>
      <c r="K187" s="644"/>
      <c r="L187" s="644"/>
      <c r="M187" s="644" t="s">
        <v>302</v>
      </c>
      <c r="N187" s="644"/>
      <c r="O187" s="644"/>
      <c r="P187" s="644"/>
      <c r="Q187" s="644"/>
      <c r="R187" s="644"/>
      <c r="S187" s="644"/>
      <c r="T187" s="644"/>
      <c r="U187" s="644"/>
      <c r="V187" s="644"/>
      <c r="W187" s="7"/>
      <c r="X187" s="8"/>
      <c r="Y187" s="645" t="s">
        <v>72</v>
      </c>
      <c r="Z187" s="645"/>
      <c r="AC187"/>
      <c r="AH187" s="60" t="s">
        <v>335</v>
      </c>
    </row>
    <row r="188" spans="1:34" ht="22.5" customHeight="1" x14ac:dyDescent="0.25">
      <c r="W188" s="7"/>
      <c r="X188" s="8"/>
      <c r="Y188" s="645"/>
      <c r="Z188" s="645"/>
      <c r="AC188"/>
    </row>
    <row r="189" spans="1:34" ht="22.5" customHeight="1" x14ac:dyDescent="0.25">
      <c r="J189" s="641"/>
      <c r="K189" s="641"/>
      <c r="L189" s="641"/>
      <c r="M189" s="641"/>
      <c r="N189" s="7"/>
      <c r="O189" s="7"/>
      <c r="P189" s="7"/>
      <c r="Q189" s="7"/>
      <c r="R189" s="641"/>
      <c r="S189" s="641"/>
      <c r="T189" s="641"/>
      <c r="U189" s="641"/>
      <c r="V189" s="7"/>
      <c r="W189" s="7"/>
      <c r="Y189" s="642" t="s">
        <v>319</v>
      </c>
      <c r="Z189" s="642"/>
      <c r="AC189"/>
    </row>
    <row r="190" spans="1:34" ht="22.5" customHeight="1" x14ac:dyDescent="0.25">
      <c r="J190" s="641"/>
      <c r="K190" s="641"/>
      <c r="L190" s="641"/>
      <c r="M190" s="641"/>
      <c r="N190" s="3"/>
      <c r="O190" s="3"/>
      <c r="P190" s="3"/>
      <c r="Q190" s="3"/>
      <c r="R190" s="3"/>
      <c r="S190" s="3"/>
      <c r="T190" s="3"/>
      <c r="U190" s="3"/>
      <c r="V190" s="3"/>
      <c r="W190" s="643"/>
      <c r="X190" s="643"/>
      <c r="Y190" s="643"/>
      <c r="Z190" s="643"/>
      <c r="AC190"/>
    </row>
    <row r="191" spans="1:34" ht="22.5" customHeight="1" x14ac:dyDescent="0.25"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643"/>
      <c r="X191" s="643"/>
      <c r="Y191" s="643"/>
      <c r="Z191" s="643"/>
      <c r="AC191"/>
    </row>
    <row r="192" spans="1:34" ht="22.5" customHeight="1" x14ac:dyDescent="0.25"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637" t="s">
        <v>320</v>
      </c>
      <c r="X192" s="637"/>
      <c r="Y192" s="637"/>
      <c r="Z192" s="637"/>
      <c r="AC192"/>
    </row>
    <row r="193" spans="1:30" ht="24.95" customHeight="1" x14ac:dyDescent="0.25">
      <c r="A193" s="10" t="s">
        <v>1</v>
      </c>
      <c r="B193" s="638" t="s">
        <v>2</v>
      </c>
      <c r="C193" s="638"/>
      <c r="D193" s="638"/>
      <c r="E193" s="638"/>
      <c r="F193" s="638"/>
      <c r="G193" s="638"/>
      <c r="H193" s="638"/>
      <c r="I193" s="638"/>
      <c r="J193" s="638"/>
      <c r="K193" s="638" t="s">
        <v>3</v>
      </c>
      <c r="L193" s="638"/>
      <c r="M193" s="638"/>
      <c r="N193" s="638"/>
      <c r="O193" s="638"/>
      <c r="P193" s="638"/>
      <c r="Q193" s="638"/>
      <c r="R193" s="638"/>
      <c r="S193" s="638"/>
      <c r="T193" s="638"/>
      <c r="U193" s="638"/>
      <c r="V193" s="638"/>
      <c r="W193" s="638"/>
      <c r="X193" s="638"/>
      <c r="Y193" s="638"/>
      <c r="Z193" s="638"/>
      <c r="AC193"/>
    </row>
    <row r="194" spans="1:30" ht="48.75" customHeight="1" x14ac:dyDescent="0.25">
      <c r="A194" s="10" t="s">
        <v>48</v>
      </c>
      <c r="B194" s="639" t="s">
        <v>69</v>
      </c>
      <c r="C194" s="639"/>
      <c r="D194" s="639"/>
      <c r="E194" s="639"/>
      <c r="F194" s="639"/>
      <c r="G194" s="639"/>
      <c r="H194" s="639"/>
      <c r="I194" s="639"/>
      <c r="J194" s="639"/>
      <c r="K194" s="11" t="s">
        <v>174</v>
      </c>
      <c r="L194" s="11" t="s">
        <v>178</v>
      </c>
      <c r="M194" s="11" t="s">
        <v>180</v>
      </c>
      <c r="N194" s="11" t="s">
        <v>182</v>
      </c>
      <c r="O194" s="11" t="s">
        <v>184</v>
      </c>
      <c r="P194" s="11" t="s">
        <v>186</v>
      </c>
      <c r="Q194" s="11" t="s">
        <v>188</v>
      </c>
      <c r="R194" s="11" t="s">
        <v>190</v>
      </c>
      <c r="S194" s="11" t="s">
        <v>192</v>
      </c>
      <c r="T194" s="11" t="s">
        <v>194</v>
      </c>
      <c r="U194" s="11" t="s">
        <v>196</v>
      </c>
      <c r="V194" s="11" t="s">
        <v>198</v>
      </c>
      <c r="W194" s="11" t="s">
        <v>200</v>
      </c>
      <c r="X194" s="61"/>
      <c r="Y194" s="61"/>
      <c r="Z194" s="10" t="s">
        <v>201</v>
      </c>
      <c r="AC194"/>
      <c r="AD194" t="s">
        <v>176</v>
      </c>
    </row>
    <row r="195" spans="1:30" ht="12.75" customHeight="1" x14ac:dyDescent="0.25">
      <c r="A195" s="12" t="s">
        <v>5</v>
      </c>
      <c r="B195" s="640" t="s">
        <v>6</v>
      </c>
      <c r="C195" s="640"/>
      <c r="D195" s="640"/>
      <c r="E195" s="640"/>
      <c r="F195" s="640"/>
      <c r="G195" s="640"/>
      <c r="H195" s="640"/>
      <c r="I195" s="640"/>
      <c r="J195" s="640"/>
      <c r="K195" s="13" t="s">
        <v>7</v>
      </c>
      <c r="L195" s="13" t="s">
        <v>8</v>
      </c>
      <c r="M195" s="13" t="s">
        <v>9</v>
      </c>
      <c r="N195" s="13" t="s">
        <v>10</v>
      </c>
      <c r="O195" s="13" t="s">
        <v>11</v>
      </c>
      <c r="P195" s="13" t="s">
        <v>12</v>
      </c>
      <c r="Q195" s="13" t="s">
        <v>13</v>
      </c>
      <c r="R195" s="13" t="s">
        <v>14</v>
      </c>
      <c r="S195" s="13" t="s">
        <v>15</v>
      </c>
      <c r="T195" s="13" t="s">
        <v>16</v>
      </c>
      <c r="U195" s="13" t="s">
        <v>17</v>
      </c>
      <c r="V195" s="13" t="s">
        <v>18</v>
      </c>
      <c r="W195" s="13" t="s">
        <v>19</v>
      </c>
      <c r="X195" s="13" t="s">
        <v>20</v>
      </c>
      <c r="Y195" s="13" t="s">
        <v>21</v>
      </c>
      <c r="Z195" s="13" t="s">
        <v>22</v>
      </c>
      <c r="AC195"/>
    </row>
    <row r="196" spans="1:30" ht="33" customHeight="1" x14ac:dyDescent="0.25">
      <c r="A196" s="676" t="s">
        <v>65</v>
      </c>
      <c r="B196" s="676"/>
      <c r="C196" s="676"/>
      <c r="D196" s="676"/>
      <c r="E196" s="676"/>
      <c r="F196" s="676"/>
      <c r="G196" s="676"/>
      <c r="H196" s="676"/>
      <c r="I196" s="676"/>
      <c r="J196" s="676"/>
      <c r="K196" s="677"/>
      <c r="L196" s="678"/>
      <c r="M196" s="678"/>
      <c r="N196" s="678"/>
      <c r="O196" s="678"/>
      <c r="P196" s="678"/>
      <c r="Q196" s="678"/>
      <c r="R196" s="678"/>
      <c r="S196" s="678"/>
      <c r="T196" s="678"/>
      <c r="U196" s="678"/>
      <c r="V196" s="678"/>
      <c r="W196" s="678"/>
      <c r="X196" s="678"/>
      <c r="Y196" s="678"/>
      <c r="Z196" s="679"/>
      <c r="AC196"/>
    </row>
    <row r="197" spans="1:30" ht="33" customHeight="1" x14ac:dyDescent="0.25">
      <c r="A197" s="15" t="s">
        <v>202</v>
      </c>
      <c r="B197" s="673" t="s">
        <v>203</v>
      </c>
      <c r="C197" s="673"/>
      <c r="D197" s="673"/>
      <c r="E197" s="673"/>
      <c r="F197" s="673"/>
      <c r="G197" s="673"/>
      <c r="H197" s="673"/>
      <c r="I197" s="673"/>
      <c r="J197" s="673"/>
      <c r="K197" s="50">
        <f t="shared" ref="K197:K213" si="40">Z161</f>
        <v>550709</v>
      </c>
      <c r="L197" s="62">
        <v>39217</v>
      </c>
      <c r="M197" s="62">
        <v>29103</v>
      </c>
      <c r="N197" s="62">
        <v>10656</v>
      </c>
      <c r="O197" s="62">
        <v>3622</v>
      </c>
      <c r="P197" s="62">
        <v>78224</v>
      </c>
      <c r="Q197" s="62">
        <v>7045</v>
      </c>
      <c r="R197" s="62">
        <v>34696</v>
      </c>
      <c r="S197" s="62">
        <v>25340</v>
      </c>
      <c r="T197" s="62">
        <v>9268</v>
      </c>
      <c r="U197" s="62">
        <v>7759</v>
      </c>
      <c r="V197" s="62">
        <v>3392</v>
      </c>
      <c r="W197" s="62">
        <v>8051</v>
      </c>
      <c r="X197" s="61"/>
      <c r="Y197" s="61"/>
      <c r="Z197" s="50">
        <f t="shared" ref="Z197:Z213" si="41">SUM(K197:Y197)</f>
        <v>807082</v>
      </c>
      <c r="AA197" s="23"/>
      <c r="AC197" s="17" t="s">
        <v>59</v>
      </c>
      <c r="AD197" s="1" t="s">
        <v>142</v>
      </c>
    </row>
    <row r="198" spans="1:30" ht="33" customHeight="1" x14ac:dyDescent="0.25">
      <c r="A198" s="15" t="s">
        <v>204</v>
      </c>
      <c r="B198" s="673" t="s">
        <v>205</v>
      </c>
      <c r="C198" s="673"/>
      <c r="D198" s="673"/>
      <c r="E198" s="673"/>
      <c r="F198" s="673"/>
      <c r="G198" s="673"/>
      <c r="H198" s="673"/>
      <c r="I198" s="673"/>
      <c r="J198" s="673"/>
      <c r="K198" s="50">
        <f t="shared" si="40"/>
        <v>678480</v>
      </c>
      <c r="L198" s="62">
        <v>39906</v>
      </c>
      <c r="M198" s="62">
        <v>33211</v>
      </c>
      <c r="N198" s="62">
        <v>13009</v>
      </c>
      <c r="O198" s="62">
        <v>3971</v>
      </c>
      <c r="P198" s="62">
        <v>25201</v>
      </c>
      <c r="Q198" s="62">
        <v>4414</v>
      </c>
      <c r="R198" s="62">
        <v>28935</v>
      </c>
      <c r="S198" s="62">
        <v>23669</v>
      </c>
      <c r="T198" s="62">
        <v>5754</v>
      </c>
      <c r="U198" s="62">
        <v>11713</v>
      </c>
      <c r="V198" s="62">
        <v>3991</v>
      </c>
      <c r="W198" s="62">
        <v>14059</v>
      </c>
      <c r="X198" s="61"/>
      <c r="Y198" s="61"/>
      <c r="Z198" s="50">
        <f t="shared" si="41"/>
        <v>886313</v>
      </c>
      <c r="AA198" s="23"/>
      <c r="AC198" s="17" t="s">
        <v>59</v>
      </c>
      <c r="AD198" s="1" t="s">
        <v>142</v>
      </c>
    </row>
    <row r="199" spans="1:30" ht="33" customHeight="1" x14ac:dyDescent="0.25">
      <c r="A199" s="15" t="s">
        <v>206</v>
      </c>
      <c r="B199" s="673" t="s">
        <v>207</v>
      </c>
      <c r="C199" s="673"/>
      <c r="D199" s="673"/>
      <c r="E199" s="673"/>
      <c r="F199" s="673"/>
      <c r="G199" s="673"/>
      <c r="H199" s="673"/>
      <c r="I199" s="673"/>
      <c r="J199" s="673"/>
      <c r="K199" s="50">
        <f t="shared" si="40"/>
        <v>318688</v>
      </c>
      <c r="L199" s="62">
        <v>19971</v>
      </c>
      <c r="M199" s="62">
        <v>16666</v>
      </c>
      <c r="N199" s="62">
        <v>7115</v>
      </c>
      <c r="O199" s="62">
        <v>1876</v>
      </c>
      <c r="P199" s="62">
        <v>15139</v>
      </c>
      <c r="Q199" s="62">
        <v>1990</v>
      </c>
      <c r="R199" s="62">
        <v>13687</v>
      </c>
      <c r="S199" s="62">
        <v>10745</v>
      </c>
      <c r="T199" s="62">
        <v>2751</v>
      </c>
      <c r="U199" s="62">
        <v>17793</v>
      </c>
      <c r="V199" s="62">
        <v>2211</v>
      </c>
      <c r="W199" s="62">
        <v>6738</v>
      </c>
      <c r="X199" s="61"/>
      <c r="Y199" s="61"/>
      <c r="Z199" s="50">
        <f t="shared" si="41"/>
        <v>435370</v>
      </c>
      <c r="AA199" s="23"/>
      <c r="AC199" s="17" t="s">
        <v>59</v>
      </c>
      <c r="AD199" s="1" t="s">
        <v>142</v>
      </c>
    </row>
    <row r="200" spans="1:30" ht="33" customHeight="1" x14ac:dyDescent="0.25">
      <c r="A200" s="15" t="s">
        <v>208</v>
      </c>
      <c r="B200" s="673" t="s">
        <v>209</v>
      </c>
      <c r="C200" s="673"/>
      <c r="D200" s="673"/>
      <c r="E200" s="673"/>
      <c r="F200" s="673"/>
      <c r="G200" s="673"/>
      <c r="H200" s="673"/>
      <c r="I200" s="673"/>
      <c r="J200" s="673"/>
      <c r="K200" s="50">
        <f t="shared" si="40"/>
        <v>2777642</v>
      </c>
      <c r="L200" s="62">
        <v>186112</v>
      </c>
      <c r="M200" s="62">
        <v>224597</v>
      </c>
      <c r="N200" s="62">
        <v>88571</v>
      </c>
      <c r="O200" s="62">
        <v>39375</v>
      </c>
      <c r="P200" s="62">
        <v>322831</v>
      </c>
      <c r="Q200" s="62">
        <v>22360</v>
      </c>
      <c r="R200" s="62">
        <v>130898</v>
      </c>
      <c r="S200" s="62">
        <v>111711</v>
      </c>
      <c r="T200" s="62">
        <v>81969</v>
      </c>
      <c r="U200" s="62">
        <v>82546</v>
      </c>
      <c r="V200" s="62">
        <v>25883</v>
      </c>
      <c r="W200" s="62">
        <v>38186</v>
      </c>
      <c r="X200" s="61"/>
      <c r="Y200" s="61"/>
      <c r="Z200" s="50">
        <f t="shared" si="41"/>
        <v>4132681</v>
      </c>
      <c r="AA200" s="23"/>
      <c r="AC200" s="17" t="s">
        <v>59</v>
      </c>
      <c r="AD200" s="1" t="s">
        <v>142</v>
      </c>
    </row>
    <row r="201" spans="1:30" ht="33" customHeight="1" x14ac:dyDescent="0.25">
      <c r="A201" s="15" t="s">
        <v>210</v>
      </c>
      <c r="B201" s="673" t="s">
        <v>211</v>
      </c>
      <c r="C201" s="673"/>
      <c r="D201" s="673"/>
      <c r="E201" s="673"/>
      <c r="F201" s="673"/>
      <c r="G201" s="673"/>
      <c r="H201" s="673"/>
      <c r="I201" s="673"/>
      <c r="J201" s="673"/>
      <c r="K201" s="50">
        <f t="shared" si="40"/>
        <v>247633</v>
      </c>
      <c r="L201" s="62">
        <v>16066</v>
      </c>
      <c r="M201" s="62">
        <v>12990</v>
      </c>
      <c r="N201" s="62">
        <v>5204</v>
      </c>
      <c r="O201" s="62">
        <v>1509</v>
      </c>
      <c r="P201" s="62">
        <v>9741</v>
      </c>
      <c r="Q201" s="62">
        <v>1543</v>
      </c>
      <c r="R201" s="62">
        <v>10919</v>
      </c>
      <c r="S201" s="62">
        <v>8035</v>
      </c>
      <c r="T201" s="62">
        <v>2250</v>
      </c>
      <c r="U201" s="62">
        <v>3733</v>
      </c>
      <c r="V201" s="62">
        <v>1583</v>
      </c>
      <c r="W201" s="62">
        <v>5313</v>
      </c>
      <c r="X201" s="61"/>
      <c r="Y201" s="61"/>
      <c r="Z201" s="50">
        <f t="shared" si="41"/>
        <v>326519</v>
      </c>
      <c r="AA201" s="23"/>
      <c r="AC201" s="17" t="s">
        <v>59</v>
      </c>
      <c r="AD201" s="1" t="s">
        <v>142</v>
      </c>
    </row>
    <row r="202" spans="1:30" ht="33" customHeight="1" x14ac:dyDescent="0.25">
      <c r="A202" s="15" t="s">
        <v>212</v>
      </c>
      <c r="B202" s="673" t="s">
        <v>213</v>
      </c>
      <c r="C202" s="673"/>
      <c r="D202" s="673"/>
      <c r="E202" s="673"/>
      <c r="F202" s="673"/>
      <c r="G202" s="673"/>
      <c r="H202" s="673"/>
      <c r="I202" s="673"/>
      <c r="J202" s="673"/>
      <c r="K202" s="50">
        <f t="shared" si="40"/>
        <v>275664</v>
      </c>
      <c r="L202" s="62">
        <v>16420</v>
      </c>
      <c r="M202" s="62">
        <v>12791</v>
      </c>
      <c r="N202" s="62">
        <v>6435</v>
      </c>
      <c r="O202" s="62">
        <v>2484</v>
      </c>
      <c r="P202" s="62">
        <v>13099</v>
      </c>
      <c r="Q202" s="62">
        <v>1867</v>
      </c>
      <c r="R202" s="62">
        <v>12779</v>
      </c>
      <c r="S202" s="62">
        <v>9008</v>
      </c>
      <c r="T202" s="62">
        <v>3076</v>
      </c>
      <c r="U202" s="62">
        <v>2738</v>
      </c>
      <c r="V202" s="62">
        <v>1610</v>
      </c>
      <c r="W202" s="62">
        <v>4820</v>
      </c>
      <c r="X202" s="61"/>
      <c r="Y202" s="61"/>
      <c r="Z202" s="50">
        <f t="shared" si="41"/>
        <v>362791</v>
      </c>
      <c r="AA202" s="23"/>
      <c r="AC202" s="17" t="s">
        <v>59</v>
      </c>
      <c r="AD202" s="1" t="s">
        <v>142</v>
      </c>
    </row>
    <row r="203" spans="1:30" ht="33" customHeight="1" x14ac:dyDescent="0.25">
      <c r="A203" s="15" t="s">
        <v>214</v>
      </c>
      <c r="B203" s="673" t="s">
        <v>215</v>
      </c>
      <c r="C203" s="673"/>
      <c r="D203" s="673"/>
      <c r="E203" s="673"/>
      <c r="F203" s="673"/>
      <c r="G203" s="673"/>
      <c r="H203" s="673"/>
      <c r="I203" s="673"/>
      <c r="J203" s="673"/>
      <c r="K203" s="50">
        <f t="shared" si="40"/>
        <v>287133</v>
      </c>
      <c r="L203" s="62">
        <v>57306</v>
      </c>
      <c r="M203" s="62">
        <v>14306</v>
      </c>
      <c r="N203" s="62">
        <v>8707</v>
      </c>
      <c r="O203" s="62">
        <v>2449</v>
      </c>
      <c r="P203" s="62">
        <v>16565</v>
      </c>
      <c r="Q203" s="62">
        <v>2817</v>
      </c>
      <c r="R203" s="62">
        <v>85654</v>
      </c>
      <c r="S203" s="62">
        <v>16437</v>
      </c>
      <c r="T203" s="62">
        <v>3719</v>
      </c>
      <c r="U203" s="62">
        <v>4779</v>
      </c>
      <c r="V203" s="62">
        <v>2485</v>
      </c>
      <c r="W203" s="62">
        <v>6020</v>
      </c>
      <c r="X203" s="61"/>
      <c r="Y203" s="61"/>
      <c r="Z203" s="50">
        <f t="shared" si="41"/>
        <v>508377</v>
      </c>
      <c r="AA203" s="23"/>
      <c r="AC203" s="17" t="s">
        <v>59</v>
      </c>
      <c r="AD203" s="1" t="s">
        <v>142</v>
      </c>
    </row>
    <row r="204" spans="1:30" ht="33" customHeight="1" x14ac:dyDescent="0.25">
      <c r="A204" s="15" t="s">
        <v>216</v>
      </c>
      <c r="B204" s="673" t="s">
        <v>217</v>
      </c>
      <c r="C204" s="673"/>
      <c r="D204" s="673"/>
      <c r="E204" s="673"/>
      <c r="F204" s="673"/>
      <c r="G204" s="673"/>
      <c r="H204" s="673"/>
      <c r="I204" s="673"/>
      <c r="J204" s="673"/>
      <c r="K204" s="50">
        <f t="shared" si="40"/>
        <v>151252</v>
      </c>
      <c r="L204" s="62">
        <v>13969</v>
      </c>
      <c r="M204" s="62">
        <v>6745</v>
      </c>
      <c r="N204" s="62">
        <v>5855</v>
      </c>
      <c r="O204" s="62">
        <v>1520</v>
      </c>
      <c r="P204" s="62">
        <v>21921</v>
      </c>
      <c r="Q204" s="62">
        <v>1986</v>
      </c>
      <c r="R204" s="62">
        <v>15543</v>
      </c>
      <c r="S204" s="62">
        <v>11641</v>
      </c>
      <c r="T204" s="62">
        <v>2844</v>
      </c>
      <c r="U204" s="62">
        <v>2010</v>
      </c>
      <c r="V204" s="62">
        <v>1187</v>
      </c>
      <c r="W204" s="62">
        <v>2282</v>
      </c>
      <c r="X204" s="61"/>
      <c r="Y204" s="61"/>
      <c r="Z204" s="50">
        <f t="shared" si="41"/>
        <v>238755</v>
      </c>
      <c r="AA204" s="23"/>
      <c r="AC204" s="17" t="s">
        <v>59</v>
      </c>
      <c r="AD204" s="1" t="s">
        <v>142</v>
      </c>
    </row>
    <row r="205" spans="1:30" ht="33" customHeight="1" x14ac:dyDescent="0.25">
      <c r="A205" s="15" t="s">
        <v>218</v>
      </c>
      <c r="B205" s="673" t="s">
        <v>219</v>
      </c>
      <c r="C205" s="673"/>
      <c r="D205" s="673"/>
      <c r="E205" s="673"/>
      <c r="F205" s="673"/>
      <c r="G205" s="673"/>
      <c r="H205" s="673"/>
      <c r="I205" s="673"/>
      <c r="J205" s="673"/>
      <c r="K205" s="50">
        <f t="shared" si="40"/>
        <v>292614</v>
      </c>
      <c r="L205" s="62">
        <v>20248</v>
      </c>
      <c r="M205" s="62">
        <v>14078</v>
      </c>
      <c r="N205" s="62">
        <v>7128</v>
      </c>
      <c r="O205" s="62">
        <v>1867</v>
      </c>
      <c r="P205" s="62">
        <v>12354</v>
      </c>
      <c r="Q205" s="62">
        <v>2032</v>
      </c>
      <c r="R205" s="62">
        <v>15286</v>
      </c>
      <c r="S205" s="62">
        <v>14659</v>
      </c>
      <c r="T205" s="62">
        <v>3102</v>
      </c>
      <c r="U205" s="62">
        <v>4329</v>
      </c>
      <c r="V205" s="62">
        <v>2423</v>
      </c>
      <c r="W205" s="62">
        <v>5739</v>
      </c>
      <c r="X205" s="61"/>
      <c r="Y205" s="61"/>
      <c r="Z205" s="50">
        <f t="shared" si="41"/>
        <v>395859</v>
      </c>
      <c r="AA205" s="23"/>
      <c r="AC205" s="17" t="s">
        <v>59</v>
      </c>
      <c r="AD205" s="1" t="s">
        <v>142</v>
      </c>
    </row>
    <row r="206" spans="1:30" ht="33" customHeight="1" x14ac:dyDescent="0.25">
      <c r="A206" s="15" t="s">
        <v>220</v>
      </c>
      <c r="B206" s="673" t="s">
        <v>221</v>
      </c>
      <c r="C206" s="673"/>
      <c r="D206" s="673"/>
      <c r="E206" s="673"/>
      <c r="F206" s="673"/>
      <c r="G206" s="673"/>
      <c r="H206" s="673"/>
      <c r="I206" s="673"/>
      <c r="J206" s="673"/>
      <c r="K206" s="50">
        <f t="shared" si="40"/>
        <v>132910</v>
      </c>
      <c r="L206" s="62">
        <v>11728</v>
      </c>
      <c r="M206" s="62">
        <v>7581</v>
      </c>
      <c r="N206" s="62">
        <v>4840</v>
      </c>
      <c r="O206" s="62">
        <v>1139</v>
      </c>
      <c r="P206" s="62">
        <v>11477</v>
      </c>
      <c r="Q206" s="62">
        <v>1555</v>
      </c>
      <c r="R206" s="62">
        <v>12177</v>
      </c>
      <c r="S206" s="62">
        <v>9672</v>
      </c>
      <c r="T206" s="62">
        <v>2509</v>
      </c>
      <c r="U206" s="62">
        <v>2047</v>
      </c>
      <c r="V206" s="62">
        <v>1463</v>
      </c>
      <c r="W206" s="62">
        <v>2804</v>
      </c>
      <c r="X206" s="61"/>
      <c r="Y206" s="61"/>
      <c r="Z206" s="50">
        <f t="shared" si="41"/>
        <v>201902</v>
      </c>
      <c r="AA206" s="23"/>
      <c r="AC206" s="17" t="s">
        <v>59</v>
      </c>
      <c r="AD206" s="1" t="s">
        <v>142</v>
      </c>
    </row>
    <row r="207" spans="1:30" ht="33" customHeight="1" x14ac:dyDescent="0.25">
      <c r="A207" s="15" t="s">
        <v>222</v>
      </c>
      <c r="B207" s="673" t="s">
        <v>223</v>
      </c>
      <c r="C207" s="673"/>
      <c r="D207" s="673"/>
      <c r="E207" s="673"/>
      <c r="F207" s="673"/>
      <c r="G207" s="673"/>
      <c r="H207" s="673"/>
      <c r="I207" s="673"/>
      <c r="J207" s="673"/>
      <c r="K207" s="50">
        <f t="shared" si="40"/>
        <v>198249</v>
      </c>
      <c r="L207" s="62">
        <v>30115</v>
      </c>
      <c r="M207" s="62">
        <v>9856</v>
      </c>
      <c r="N207" s="62">
        <v>10846</v>
      </c>
      <c r="O207" s="62">
        <v>2040</v>
      </c>
      <c r="P207" s="62">
        <v>18742</v>
      </c>
      <c r="Q207" s="62">
        <v>2486</v>
      </c>
      <c r="R207" s="62">
        <v>32221</v>
      </c>
      <c r="S207" s="62">
        <v>23341</v>
      </c>
      <c r="T207" s="62">
        <v>4258</v>
      </c>
      <c r="U207" s="62">
        <v>3229</v>
      </c>
      <c r="V207" s="62">
        <v>881</v>
      </c>
      <c r="W207" s="62">
        <v>1883</v>
      </c>
      <c r="X207" s="61"/>
      <c r="Y207" s="61"/>
      <c r="Z207" s="50">
        <f t="shared" si="41"/>
        <v>338147</v>
      </c>
      <c r="AA207" s="23"/>
      <c r="AC207" s="17" t="s">
        <v>59</v>
      </c>
      <c r="AD207" s="1" t="s">
        <v>142</v>
      </c>
    </row>
    <row r="208" spans="1:30" ht="33" customHeight="1" x14ac:dyDescent="0.25">
      <c r="A208" s="15" t="s">
        <v>224</v>
      </c>
      <c r="B208" s="673" t="s">
        <v>225</v>
      </c>
      <c r="C208" s="673"/>
      <c r="D208" s="673"/>
      <c r="E208" s="673"/>
      <c r="F208" s="673"/>
      <c r="G208" s="673"/>
      <c r="H208" s="673"/>
      <c r="I208" s="673"/>
      <c r="J208" s="673"/>
      <c r="K208" s="50">
        <f t="shared" si="40"/>
        <v>149562</v>
      </c>
      <c r="L208" s="62">
        <v>10247</v>
      </c>
      <c r="M208" s="62">
        <v>6212</v>
      </c>
      <c r="N208" s="62">
        <v>3958</v>
      </c>
      <c r="O208" s="62">
        <v>918</v>
      </c>
      <c r="P208" s="62">
        <v>8899</v>
      </c>
      <c r="Q208" s="62">
        <v>1099</v>
      </c>
      <c r="R208" s="62">
        <v>11486</v>
      </c>
      <c r="S208" s="62">
        <v>6460</v>
      </c>
      <c r="T208" s="62">
        <v>1727</v>
      </c>
      <c r="U208" s="62">
        <v>1991</v>
      </c>
      <c r="V208" s="62">
        <v>2775</v>
      </c>
      <c r="W208" s="62">
        <v>3078</v>
      </c>
      <c r="X208" s="61"/>
      <c r="Y208" s="61"/>
      <c r="Z208" s="50">
        <f t="shared" si="41"/>
        <v>208412</v>
      </c>
      <c r="AA208" s="23"/>
      <c r="AC208" s="17" t="s">
        <v>59</v>
      </c>
      <c r="AD208" s="1" t="s">
        <v>142</v>
      </c>
    </row>
    <row r="209" spans="1:34" ht="33" customHeight="1" x14ac:dyDescent="0.25">
      <c r="A209" s="15" t="s">
        <v>226</v>
      </c>
      <c r="B209" s="673" t="s">
        <v>227</v>
      </c>
      <c r="C209" s="673"/>
      <c r="D209" s="673"/>
      <c r="E209" s="673"/>
      <c r="F209" s="673"/>
      <c r="G209" s="673"/>
      <c r="H209" s="673"/>
      <c r="I209" s="673"/>
      <c r="J209" s="673"/>
      <c r="K209" s="50">
        <f t="shared" si="40"/>
        <v>180211</v>
      </c>
      <c r="L209" s="62">
        <v>16685</v>
      </c>
      <c r="M209" s="62">
        <v>10025</v>
      </c>
      <c r="N209" s="62">
        <v>8047</v>
      </c>
      <c r="O209" s="62">
        <v>3540</v>
      </c>
      <c r="P209" s="62">
        <v>20802</v>
      </c>
      <c r="Q209" s="62">
        <v>1466</v>
      </c>
      <c r="R209" s="62">
        <v>18552</v>
      </c>
      <c r="S209" s="62">
        <v>13825</v>
      </c>
      <c r="T209" s="62">
        <v>3781</v>
      </c>
      <c r="U209" s="62">
        <v>2594</v>
      </c>
      <c r="V209" s="62">
        <v>813</v>
      </c>
      <c r="W209" s="62">
        <v>1816</v>
      </c>
      <c r="X209" s="61"/>
      <c r="Y209" s="61"/>
      <c r="Z209" s="50">
        <f t="shared" si="41"/>
        <v>282157</v>
      </c>
      <c r="AA209" s="23"/>
      <c r="AC209" s="17" t="s">
        <v>59</v>
      </c>
      <c r="AD209" s="1" t="s">
        <v>142</v>
      </c>
    </row>
    <row r="210" spans="1:34" ht="33" customHeight="1" x14ac:dyDescent="0.25">
      <c r="A210" s="15" t="s">
        <v>228</v>
      </c>
      <c r="B210" s="673" t="s">
        <v>229</v>
      </c>
      <c r="C210" s="673"/>
      <c r="D210" s="673"/>
      <c r="E210" s="673"/>
      <c r="F210" s="673"/>
      <c r="G210" s="673"/>
      <c r="H210" s="673"/>
      <c r="I210" s="673"/>
      <c r="J210" s="673"/>
      <c r="K210" s="50">
        <f t="shared" si="40"/>
        <v>797443</v>
      </c>
      <c r="L210" s="62">
        <v>95224</v>
      </c>
      <c r="M210" s="62">
        <v>42897</v>
      </c>
      <c r="N210" s="62">
        <v>49259</v>
      </c>
      <c r="O210" s="62">
        <v>11134</v>
      </c>
      <c r="P210" s="62">
        <v>88169</v>
      </c>
      <c r="Q210" s="62">
        <v>9931</v>
      </c>
      <c r="R210" s="62">
        <v>125631</v>
      </c>
      <c r="S210" s="62">
        <v>131099</v>
      </c>
      <c r="T210" s="62">
        <v>19267</v>
      </c>
      <c r="U210" s="62">
        <v>22960</v>
      </c>
      <c r="V210" s="62">
        <v>6026</v>
      </c>
      <c r="W210" s="62">
        <v>11840</v>
      </c>
      <c r="X210" s="61"/>
      <c r="Y210" s="61"/>
      <c r="Z210" s="50">
        <f t="shared" si="41"/>
        <v>1410880</v>
      </c>
      <c r="AA210" s="23"/>
      <c r="AC210" s="17" t="s">
        <v>59</v>
      </c>
      <c r="AD210" s="1" t="s">
        <v>142</v>
      </c>
    </row>
    <row r="211" spans="1:34" ht="32.25" customHeight="1" x14ac:dyDescent="0.25">
      <c r="A211" s="15" t="s">
        <v>230</v>
      </c>
      <c r="B211" s="673" t="s">
        <v>231</v>
      </c>
      <c r="C211" s="673"/>
      <c r="D211" s="673"/>
      <c r="E211" s="673"/>
      <c r="F211" s="673"/>
      <c r="G211" s="673"/>
      <c r="H211" s="673"/>
      <c r="I211" s="673"/>
      <c r="J211" s="673"/>
      <c r="K211" s="50">
        <f t="shared" si="40"/>
        <v>461233</v>
      </c>
      <c r="L211" s="62">
        <v>26997</v>
      </c>
      <c r="M211" s="62">
        <v>29231</v>
      </c>
      <c r="N211" s="62">
        <v>9881</v>
      </c>
      <c r="O211" s="62">
        <v>2999</v>
      </c>
      <c r="P211" s="62">
        <v>68687</v>
      </c>
      <c r="Q211" s="62">
        <v>5206</v>
      </c>
      <c r="R211" s="62">
        <v>27488</v>
      </c>
      <c r="S211" s="62">
        <v>18904</v>
      </c>
      <c r="T211" s="62">
        <v>13626</v>
      </c>
      <c r="U211" s="62">
        <v>17097</v>
      </c>
      <c r="V211" s="62">
        <v>4552</v>
      </c>
      <c r="W211" s="62">
        <v>7809</v>
      </c>
      <c r="X211" s="61"/>
      <c r="Y211" s="61"/>
      <c r="Z211" s="50">
        <f t="shared" si="41"/>
        <v>693710</v>
      </c>
      <c r="AA211" s="23"/>
      <c r="AC211" s="17" t="s">
        <v>59</v>
      </c>
      <c r="AD211" s="1" t="s">
        <v>142</v>
      </c>
    </row>
    <row r="212" spans="1:34" ht="32.25" customHeight="1" x14ac:dyDescent="0.25">
      <c r="A212" s="15" t="s">
        <v>232</v>
      </c>
      <c r="B212" s="673" t="s">
        <v>233</v>
      </c>
      <c r="C212" s="673"/>
      <c r="D212" s="673"/>
      <c r="E212" s="673"/>
      <c r="F212" s="673"/>
      <c r="G212" s="673"/>
      <c r="H212" s="673"/>
      <c r="I212" s="673"/>
      <c r="J212" s="673"/>
      <c r="K212" s="50">
        <f t="shared" si="40"/>
        <v>128354</v>
      </c>
      <c r="L212" s="62">
        <v>10108</v>
      </c>
      <c r="M212" s="62">
        <v>6800</v>
      </c>
      <c r="N212" s="62">
        <v>4524</v>
      </c>
      <c r="O212" s="62">
        <v>1421</v>
      </c>
      <c r="P212" s="62">
        <v>10045</v>
      </c>
      <c r="Q212" s="62">
        <v>2162</v>
      </c>
      <c r="R212" s="62">
        <v>6986</v>
      </c>
      <c r="S212" s="62">
        <v>5521</v>
      </c>
      <c r="T212" s="62">
        <v>1948</v>
      </c>
      <c r="U212" s="62">
        <v>2200</v>
      </c>
      <c r="V212" s="62">
        <v>711</v>
      </c>
      <c r="W212" s="62">
        <v>2082</v>
      </c>
      <c r="X212" s="61"/>
      <c r="Y212" s="61"/>
      <c r="Z212" s="50">
        <f t="shared" si="41"/>
        <v>182862</v>
      </c>
      <c r="AA212" s="23"/>
      <c r="AC212" s="17" t="s">
        <v>59</v>
      </c>
      <c r="AD212" s="1" t="s">
        <v>142</v>
      </c>
    </row>
    <row r="213" spans="1:34" ht="32.25" customHeight="1" x14ac:dyDescent="0.25">
      <c r="A213" s="15" t="s">
        <v>234</v>
      </c>
      <c r="B213" s="673" t="s">
        <v>235</v>
      </c>
      <c r="C213" s="673"/>
      <c r="D213" s="673"/>
      <c r="E213" s="673"/>
      <c r="F213" s="673"/>
      <c r="G213" s="673"/>
      <c r="H213" s="673"/>
      <c r="I213" s="673"/>
      <c r="J213" s="673"/>
      <c r="K213" s="50">
        <f t="shared" si="40"/>
        <v>304766</v>
      </c>
      <c r="L213" s="62">
        <v>33001</v>
      </c>
      <c r="M213" s="62">
        <v>16245</v>
      </c>
      <c r="N213" s="62">
        <v>15043</v>
      </c>
      <c r="O213" s="62">
        <v>3685</v>
      </c>
      <c r="P213" s="62">
        <v>31988</v>
      </c>
      <c r="Q213" s="62">
        <v>3756</v>
      </c>
      <c r="R213" s="62">
        <v>38141</v>
      </c>
      <c r="S213" s="62">
        <v>29216</v>
      </c>
      <c r="T213" s="62">
        <v>7676</v>
      </c>
      <c r="U213" s="62">
        <v>5743</v>
      </c>
      <c r="V213" s="62">
        <v>2293</v>
      </c>
      <c r="W213" s="62">
        <v>5429</v>
      </c>
      <c r="X213" s="61"/>
      <c r="Y213" s="61"/>
      <c r="Z213" s="50">
        <f t="shared" si="41"/>
        <v>496982</v>
      </c>
      <c r="AA213" s="23"/>
      <c r="AC213" s="17" t="s">
        <v>59</v>
      </c>
      <c r="AD213" s="1" t="s">
        <v>142</v>
      </c>
    </row>
    <row r="214" spans="1:34" ht="15.75" customHeight="1" x14ac:dyDescent="0.25">
      <c r="A214" s="6"/>
      <c r="AA214" s="16" t="s">
        <v>58</v>
      </c>
      <c r="AC214"/>
    </row>
    <row r="215" spans="1:34" ht="16.5" customHeight="1" x14ac:dyDescent="0.25">
      <c r="A215" s="6"/>
      <c r="B215" s="675" t="s">
        <v>116</v>
      </c>
      <c r="C215" s="675"/>
      <c r="D215" s="675"/>
      <c r="E215" s="675"/>
      <c r="F215" s="675"/>
      <c r="G215" s="675"/>
      <c r="H215" s="675"/>
      <c r="I215" s="675"/>
      <c r="J215" s="675"/>
      <c r="K215" s="675"/>
      <c r="L215" s="675"/>
      <c r="M215" s="675"/>
      <c r="N215" s="675"/>
      <c r="O215" s="675"/>
      <c r="P215" s="623" t="s">
        <v>35</v>
      </c>
      <c r="Q215" s="624"/>
      <c r="R215" s="624"/>
      <c r="S215" s="624"/>
      <c r="T215" s="624"/>
      <c r="U215" s="624"/>
      <c r="V215" s="624"/>
      <c r="W215" s="624"/>
      <c r="X215" s="624"/>
      <c r="Y215" s="625"/>
      <c r="AC215"/>
    </row>
    <row r="216" spans="1:34" ht="22.5" customHeight="1" x14ac:dyDescent="0.25">
      <c r="A216" s="20"/>
      <c r="B216" s="661" t="s">
        <v>134</v>
      </c>
      <c r="C216" s="662"/>
      <c r="D216" s="663"/>
      <c r="E216" s="661" t="s">
        <v>135</v>
      </c>
      <c r="F216" s="662"/>
      <c r="G216" s="663"/>
      <c r="H216" s="661" t="s">
        <v>136</v>
      </c>
      <c r="I216" s="662"/>
      <c r="J216" s="663"/>
      <c r="K216" s="667" t="s">
        <v>137</v>
      </c>
      <c r="L216" s="668"/>
      <c r="M216" s="671" t="s">
        <v>138</v>
      </c>
      <c r="N216" s="671" t="s">
        <v>139</v>
      </c>
      <c r="O216" s="671" t="s">
        <v>140</v>
      </c>
      <c r="P216" s="313" t="s">
        <v>338</v>
      </c>
      <c r="Q216" s="314" t="s">
        <v>339</v>
      </c>
      <c r="R216" s="315" t="s">
        <v>340</v>
      </c>
      <c r="S216" s="316" t="s">
        <v>341</v>
      </c>
      <c r="T216" s="317" t="s">
        <v>342</v>
      </c>
      <c r="U216" s="318" t="s">
        <v>343</v>
      </c>
      <c r="V216" s="319" t="s">
        <v>344</v>
      </c>
      <c r="W216" s="320" t="s">
        <v>345</v>
      </c>
      <c r="X216" s="321" t="s">
        <v>346</v>
      </c>
      <c r="Y216" s="322" t="s">
        <v>347</v>
      </c>
      <c r="AC216"/>
    </row>
    <row r="217" spans="1:34" ht="22.5" customHeight="1" x14ac:dyDescent="0.25">
      <c r="A217" s="20"/>
      <c r="B217" s="664"/>
      <c r="C217" s="665"/>
      <c r="D217" s="666"/>
      <c r="E217" s="664"/>
      <c r="F217" s="665"/>
      <c r="G217" s="666"/>
      <c r="H217" s="664"/>
      <c r="I217" s="665"/>
      <c r="J217" s="666"/>
      <c r="K217" s="669"/>
      <c r="L217" s="670"/>
      <c r="M217" s="672"/>
      <c r="N217" s="672"/>
      <c r="O217" s="672"/>
      <c r="P217" s="323" t="s">
        <v>348</v>
      </c>
      <c r="Q217" s="324" t="s">
        <v>349</v>
      </c>
      <c r="R217" s="325" t="s">
        <v>350</v>
      </c>
      <c r="S217" s="326" t="s">
        <v>351</v>
      </c>
      <c r="T217" s="327" t="s">
        <v>352</v>
      </c>
      <c r="U217" s="328" t="s">
        <v>353</v>
      </c>
      <c r="V217" s="329" t="s">
        <v>354</v>
      </c>
      <c r="W217" s="330" t="s">
        <v>355</v>
      </c>
      <c r="X217" s="331" t="s">
        <v>356</v>
      </c>
      <c r="Y217" s="332" t="s">
        <v>357</v>
      </c>
      <c r="AC217"/>
    </row>
    <row r="218" spans="1:34" ht="22.5" customHeight="1" x14ac:dyDescent="0.25">
      <c r="A218" s="20"/>
      <c r="B218" s="649" t="s">
        <v>358</v>
      </c>
      <c r="C218" s="650"/>
      <c r="D218" s="651"/>
      <c r="E218" s="649" t="s">
        <v>358</v>
      </c>
      <c r="F218" s="650"/>
      <c r="G218" s="651"/>
      <c r="H218" s="649" t="s">
        <v>358</v>
      </c>
      <c r="I218" s="650"/>
      <c r="J218" s="651"/>
      <c r="K218" s="656" t="s">
        <v>358</v>
      </c>
      <c r="L218" s="657"/>
      <c r="M218" s="646" t="s">
        <v>358</v>
      </c>
      <c r="N218" s="646" t="s">
        <v>358</v>
      </c>
      <c r="O218" s="646" t="s">
        <v>358</v>
      </c>
      <c r="P218" s="333" t="s">
        <v>359</v>
      </c>
      <c r="Q218" s="334" t="s">
        <v>360</v>
      </c>
      <c r="R218" s="335" t="s">
        <v>361</v>
      </c>
      <c r="S218" s="336" t="s">
        <v>362</v>
      </c>
      <c r="T218" s="337" t="s">
        <v>363</v>
      </c>
      <c r="U218" s="338" t="s">
        <v>364</v>
      </c>
      <c r="V218" s="339" t="s">
        <v>365</v>
      </c>
      <c r="W218" s="340" t="s">
        <v>366</v>
      </c>
      <c r="X218" s="341" t="s">
        <v>367</v>
      </c>
      <c r="Y218" s="342" t="s">
        <v>368</v>
      </c>
      <c r="AC218"/>
    </row>
    <row r="219" spans="1:34" ht="22.5" customHeight="1" x14ac:dyDescent="0.25">
      <c r="A219" s="20"/>
      <c r="B219" s="652"/>
      <c r="C219" s="650"/>
      <c r="D219" s="651"/>
      <c r="E219" s="652"/>
      <c r="F219" s="650"/>
      <c r="G219" s="651"/>
      <c r="H219" s="652"/>
      <c r="I219" s="650"/>
      <c r="J219" s="651"/>
      <c r="K219" s="658"/>
      <c r="L219" s="657"/>
      <c r="M219" s="647"/>
      <c r="N219" s="647"/>
      <c r="O219" s="647"/>
      <c r="P219" s="343" t="s">
        <v>369</v>
      </c>
      <c r="Q219" s="344" t="s">
        <v>370</v>
      </c>
      <c r="R219" s="345" t="s">
        <v>371</v>
      </c>
      <c r="S219" s="346" t="s">
        <v>372</v>
      </c>
      <c r="T219" s="347" t="s">
        <v>373</v>
      </c>
      <c r="U219" s="348" t="s">
        <v>374</v>
      </c>
      <c r="V219" s="349" t="s">
        <v>375</v>
      </c>
      <c r="W219" s="350" t="s">
        <v>376</v>
      </c>
      <c r="X219" s="351" t="s">
        <v>377</v>
      </c>
      <c r="Y219" s="352" t="s">
        <v>378</v>
      </c>
      <c r="AC219"/>
    </row>
    <row r="220" spans="1:34" ht="22.5" customHeight="1" x14ac:dyDescent="0.25">
      <c r="A220" s="20"/>
      <c r="B220" s="653"/>
      <c r="C220" s="654"/>
      <c r="D220" s="655"/>
      <c r="E220" s="653"/>
      <c r="F220" s="654"/>
      <c r="G220" s="655"/>
      <c r="H220" s="653"/>
      <c r="I220" s="654"/>
      <c r="J220" s="655"/>
      <c r="K220" s="659"/>
      <c r="L220" s="660"/>
      <c r="M220" s="648"/>
      <c r="N220" s="648"/>
      <c r="O220" s="648"/>
      <c r="P220" s="353" t="s">
        <v>379</v>
      </c>
      <c r="Q220" s="354" t="s">
        <v>380</v>
      </c>
      <c r="R220" s="355" t="s">
        <v>381</v>
      </c>
      <c r="S220" s="356" t="s">
        <v>382</v>
      </c>
      <c r="T220" s="357" t="s">
        <v>383</v>
      </c>
      <c r="U220" s="358" t="s">
        <v>384</v>
      </c>
      <c r="V220" s="359" t="s">
        <v>385</v>
      </c>
      <c r="W220" s="360" t="s">
        <v>386</v>
      </c>
      <c r="X220" s="361" t="s">
        <v>387</v>
      </c>
      <c r="Y220" s="362" t="s">
        <v>388</v>
      </c>
      <c r="AC220"/>
    </row>
    <row r="221" spans="1:34" ht="15" customHeight="1" x14ac:dyDescent="0.25">
      <c r="AC221"/>
      <c r="AF221" s="16"/>
    </row>
    <row r="222" spans="1:34" ht="16.5" customHeight="1" x14ac:dyDescent="0.25">
      <c r="A222"/>
      <c r="J222" s="641"/>
      <c r="K222" s="641"/>
      <c r="L222" s="641"/>
      <c r="M222" s="641"/>
      <c r="N222" s="641"/>
      <c r="O222" s="641"/>
      <c r="P222" s="641"/>
      <c r="Q222" s="641"/>
      <c r="R222" s="641"/>
      <c r="S222" s="641"/>
      <c r="T222" s="641"/>
      <c r="U222" s="641"/>
      <c r="V222" s="641"/>
      <c r="W222" s="641"/>
      <c r="X222" s="2"/>
      <c r="Y222" s="3"/>
      <c r="Z222" s="3"/>
      <c r="AA222" s="4"/>
      <c r="AC222"/>
      <c r="AD222" t="s">
        <v>309</v>
      </c>
      <c r="AH222" s="60" t="s">
        <v>336</v>
      </c>
    </row>
    <row r="223" spans="1:34" ht="22.5" customHeight="1" x14ac:dyDescent="0.25">
      <c r="I223" s="644" t="s">
        <v>73</v>
      </c>
      <c r="J223" s="644"/>
      <c r="K223" s="644"/>
      <c r="L223" s="644"/>
      <c r="M223" s="644" t="s">
        <v>302</v>
      </c>
      <c r="N223" s="644"/>
      <c r="O223" s="644"/>
      <c r="P223" s="644"/>
      <c r="Q223" s="644"/>
      <c r="R223" s="644"/>
      <c r="S223" s="644"/>
      <c r="T223" s="644"/>
      <c r="U223" s="644"/>
      <c r="V223" s="644"/>
      <c r="W223" s="7"/>
      <c r="X223" s="8"/>
      <c r="Y223" s="645" t="s">
        <v>72</v>
      </c>
      <c r="Z223" s="645"/>
      <c r="AC223"/>
      <c r="AH223" s="60" t="s">
        <v>335</v>
      </c>
    </row>
    <row r="224" spans="1:34" ht="22.5" customHeight="1" x14ac:dyDescent="0.25">
      <c r="W224" s="7"/>
      <c r="X224" s="8"/>
      <c r="Y224" s="645"/>
      <c r="Z224" s="645"/>
      <c r="AC224"/>
    </row>
    <row r="225" spans="1:30" ht="22.5" customHeight="1" x14ac:dyDescent="0.25">
      <c r="J225" s="641"/>
      <c r="K225" s="641"/>
      <c r="L225" s="641"/>
      <c r="M225" s="641"/>
      <c r="N225" s="7"/>
      <c r="O225" s="7"/>
      <c r="P225" s="7"/>
      <c r="Q225" s="7"/>
      <c r="R225" s="641"/>
      <c r="S225" s="641"/>
      <c r="T225" s="641"/>
      <c r="U225" s="641"/>
      <c r="V225" s="7"/>
      <c r="W225" s="7"/>
      <c r="Y225" s="642" t="s">
        <v>309</v>
      </c>
      <c r="Z225" s="642"/>
      <c r="AC225"/>
    </row>
    <row r="226" spans="1:30" ht="22.5" customHeight="1" x14ac:dyDescent="0.25">
      <c r="J226" s="641"/>
      <c r="K226" s="641"/>
      <c r="L226" s="641"/>
      <c r="M226" s="641"/>
      <c r="N226" s="3"/>
      <c r="O226" s="3"/>
      <c r="P226" s="3"/>
      <c r="Q226" s="3"/>
      <c r="R226" s="3"/>
      <c r="S226" s="3"/>
      <c r="T226" s="3"/>
      <c r="U226" s="3"/>
      <c r="V226" s="3"/>
      <c r="W226" s="643"/>
      <c r="X226" s="643"/>
      <c r="Y226" s="643"/>
      <c r="Z226" s="643"/>
      <c r="AC226"/>
    </row>
    <row r="227" spans="1:30" ht="22.5" customHeight="1" x14ac:dyDescent="0.25"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643"/>
      <c r="X227" s="643"/>
      <c r="Y227" s="643"/>
      <c r="Z227" s="643"/>
      <c r="AC227"/>
    </row>
    <row r="228" spans="1:30" ht="22.5" customHeight="1" x14ac:dyDescent="0.25"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637" t="s">
        <v>310</v>
      </c>
      <c r="X228" s="637"/>
      <c r="Y228" s="637"/>
      <c r="Z228" s="637"/>
      <c r="AC228"/>
    </row>
    <row r="229" spans="1:30" ht="24.95" customHeight="1" x14ac:dyDescent="0.25">
      <c r="A229" s="10" t="s">
        <v>1</v>
      </c>
      <c r="B229" s="638" t="s">
        <v>2</v>
      </c>
      <c r="C229" s="638"/>
      <c r="D229" s="638"/>
      <c r="E229" s="638"/>
      <c r="F229" s="638"/>
      <c r="G229" s="638"/>
      <c r="H229" s="638"/>
      <c r="I229" s="638"/>
      <c r="J229" s="638"/>
      <c r="K229" s="638" t="s">
        <v>3</v>
      </c>
      <c r="L229" s="638"/>
      <c r="M229" s="638"/>
      <c r="N229" s="638"/>
      <c r="O229" s="638"/>
      <c r="P229" s="638"/>
      <c r="Q229" s="638"/>
      <c r="R229" s="638"/>
      <c r="S229" s="638"/>
      <c r="T229" s="638"/>
      <c r="U229" s="638"/>
      <c r="V229" s="638"/>
      <c r="W229" s="638"/>
      <c r="X229" s="638"/>
      <c r="Y229" s="638"/>
      <c r="Z229" s="638"/>
      <c r="AC229"/>
    </row>
    <row r="230" spans="1:30" ht="48.75" customHeight="1" x14ac:dyDescent="0.25">
      <c r="A230" s="10" t="s">
        <v>48</v>
      </c>
      <c r="B230" s="639" t="s">
        <v>69</v>
      </c>
      <c r="C230" s="639"/>
      <c r="D230" s="639"/>
      <c r="E230" s="639"/>
      <c r="F230" s="639"/>
      <c r="G230" s="639"/>
      <c r="H230" s="639"/>
      <c r="I230" s="639"/>
      <c r="J230" s="639"/>
      <c r="K230" s="11" t="s">
        <v>145</v>
      </c>
      <c r="L230" s="11" t="s">
        <v>147</v>
      </c>
      <c r="M230" s="11" t="s">
        <v>149</v>
      </c>
      <c r="N230" s="11" t="s">
        <v>151</v>
      </c>
      <c r="O230" s="11" t="s">
        <v>153</v>
      </c>
      <c r="P230" s="11" t="s">
        <v>155</v>
      </c>
      <c r="Q230" s="11" t="s">
        <v>157</v>
      </c>
      <c r="R230" s="11" t="s">
        <v>159</v>
      </c>
      <c r="S230" s="11" t="s">
        <v>161</v>
      </c>
      <c r="T230" s="11" t="s">
        <v>163</v>
      </c>
      <c r="U230" s="11" t="s">
        <v>165</v>
      </c>
      <c r="V230" s="11" t="s">
        <v>167</v>
      </c>
      <c r="W230" s="11" t="s">
        <v>169</v>
      </c>
      <c r="X230" s="11" t="s">
        <v>171</v>
      </c>
      <c r="Y230" s="11" t="s">
        <v>173</v>
      </c>
      <c r="Z230" s="10" t="s">
        <v>174</v>
      </c>
      <c r="AC230"/>
      <c r="AD230" t="s">
        <v>143</v>
      </c>
    </row>
    <row r="231" spans="1:30" ht="12.75" customHeight="1" x14ac:dyDescent="0.25">
      <c r="A231" s="12" t="s">
        <v>5</v>
      </c>
      <c r="B231" s="640" t="s">
        <v>6</v>
      </c>
      <c r="C231" s="640"/>
      <c r="D231" s="640"/>
      <c r="E231" s="640"/>
      <c r="F231" s="640"/>
      <c r="G231" s="640"/>
      <c r="H231" s="640"/>
      <c r="I231" s="640"/>
      <c r="J231" s="640"/>
      <c r="K231" s="13" t="s">
        <v>7</v>
      </c>
      <c r="L231" s="13" t="s">
        <v>8</v>
      </c>
      <c r="M231" s="13" t="s">
        <v>9</v>
      </c>
      <c r="N231" s="13" t="s">
        <v>10</v>
      </c>
      <c r="O231" s="13" t="s">
        <v>11</v>
      </c>
      <c r="P231" s="13" t="s">
        <v>12</v>
      </c>
      <c r="Q231" s="13" t="s">
        <v>13</v>
      </c>
      <c r="R231" s="13" t="s">
        <v>14</v>
      </c>
      <c r="S231" s="13" t="s">
        <v>15</v>
      </c>
      <c r="T231" s="13" t="s">
        <v>16</v>
      </c>
      <c r="U231" s="13" t="s">
        <v>17</v>
      </c>
      <c r="V231" s="13" t="s">
        <v>18</v>
      </c>
      <c r="W231" s="13" t="s">
        <v>19</v>
      </c>
      <c r="X231" s="13" t="s">
        <v>20</v>
      </c>
      <c r="Y231" s="13" t="s">
        <v>21</v>
      </c>
      <c r="Z231" s="13" t="s">
        <v>22</v>
      </c>
      <c r="AC231"/>
    </row>
    <row r="232" spans="1:30" ht="33" customHeight="1" x14ac:dyDescent="0.25">
      <c r="A232" s="676" t="s">
        <v>65</v>
      </c>
      <c r="B232" s="676"/>
      <c r="C232" s="676"/>
      <c r="D232" s="676"/>
      <c r="E232" s="676"/>
      <c r="F232" s="676"/>
      <c r="G232" s="676"/>
      <c r="H232" s="676"/>
      <c r="I232" s="676"/>
      <c r="J232" s="676"/>
      <c r="K232" s="677"/>
      <c r="L232" s="678"/>
      <c r="M232" s="678"/>
      <c r="N232" s="678"/>
      <c r="O232" s="678"/>
      <c r="P232" s="678"/>
      <c r="Q232" s="678"/>
      <c r="R232" s="678"/>
      <c r="S232" s="678"/>
      <c r="T232" s="678"/>
      <c r="U232" s="678"/>
      <c r="V232" s="678"/>
      <c r="W232" s="678"/>
      <c r="X232" s="678"/>
      <c r="Y232" s="678"/>
      <c r="Z232" s="679"/>
      <c r="AC232"/>
    </row>
    <row r="233" spans="1:30" ht="33" customHeight="1" x14ac:dyDescent="0.25">
      <c r="A233" s="15" t="s">
        <v>236</v>
      </c>
      <c r="B233" s="673" t="s">
        <v>237</v>
      </c>
      <c r="C233" s="673"/>
      <c r="D233" s="673"/>
      <c r="E233" s="673"/>
      <c r="F233" s="673"/>
      <c r="G233" s="673"/>
      <c r="H233" s="673"/>
      <c r="I233" s="673"/>
      <c r="J233" s="673"/>
      <c r="K233" s="62">
        <v>123406</v>
      </c>
      <c r="L233" s="62">
        <v>53601</v>
      </c>
      <c r="M233" s="62">
        <v>53981</v>
      </c>
      <c r="N233" s="62">
        <v>60635</v>
      </c>
      <c r="O233" s="62">
        <v>58195</v>
      </c>
      <c r="P233" s="62">
        <v>80048</v>
      </c>
      <c r="Q233" s="62">
        <v>47120</v>
      </c>
      <c r="R233" s="62">
        <v>22325</v>
      </c>
      <c r="S233" s="62">
        <v>43108</v>
      </c>
      <c r="T233" s="62">
        <v>29466</v>
      </c>
      <c r="U233" s="62">
        <v>22108</v>
      </c>
      <c r="V233" s="62">
        <v>30449</v>
      </c>
      <c r="W233" s="62">
        <v>23125</v>
      </c>
      <c r="X233" s="62">
        <v>19797</v>
      </c>
      <c r="Y233" s="62">
        <v>39115</v>
      </c>
      <c r="Z233" s="50">
        <f t="shared" ref="Z233:Z249" si="42">SUM(K233:Y233)</f>
        <v>706479</v>
      </c>
      <c r="AA233" s="23"/>
      <c r="AC233" s="17" t="s">
        <v>59</v>
      </c>
      <c r="AD233" s="1" t="s">
        <v>141</v>
      </c>
    </row>
    <row r="234" spans="1:30" ht="33" customHeight="1" x14ac:dyDescent="0.25">
      <c r="A234" s="15" t="s">
        <v>238</v>
      </c>
      <c r="B234" s="673" t="s">
        <v>239</v>
      </c>
      <c r="C234" s="673"/>
      <c r="D234" s="673"/>
      <c r="E234" s="673"/>
      <c r="F234" s="673"/>
      <c r="G234" s="673"/>
      <c r="H234" s="673"/>
      <c r="I234" s="673"/>
      <c r="J234" s="673"/>
      <c r="K234" s="62">
        <v>47841</v>
      </c>
      <c r="L234" s="62">
        <v>21125</v>
      </c>
      <c r="M234" s="62">
        <v>17732</v>
      </c>
      <c r="N234" s="62">
        <v>23321</v>
      </c>
      <c r="O234" s="62">
        <v>24509</v>
      </c>
      <c r="P234" s="62">
        <v>16028</v>
      </c>
      <c r="Q234" s="62">
        <v>17345</v>
      </c>
      <c r="R234" s="62">
        <v>8142</v>
      </c>
      <c r="S234" s="62">
        <v>13350</v>
      </c>
      <c r="T234" s="62">
        <v>9254</v>
      </c>
      <c r="U234" s="62">
        <v>6932</v>
      </c>
      <c r="V234" s="62">
        <v>10627</v>
      </c>
      <c r="W234" s="62">
        <v>7132</v>
      </c>
      <c r="X234" s="62">
        <v>8996</v>
      </c>
      <c r="Y234" s="62">
        <v>14461</v>
      </c>
      <c r="Z234" s="50">
        <f t="shared" si="42"/>
        <v>246795</v>
      </c>
      <c r="AA234" s="23"/>
      <c r="AC234" s="17" t="s">
        <v>59</v>
      </c>
      <c r="AD234" s="1" t="s">
        <v>141</v>
      </c>
    </row>
    <row r="235" spans="1:30" ht="33" customHeight="1" x14ac:dyDescent="0.25">
      <c r="A235" s="15" t="s">
        <v>240</v>
      </c>
      <c r="B235" s="673" t="s">
        <v>241</v>
      </c>
      <c r="C235" s="673"/>
      <c r="D235" s="673"/>
      <c r="E235" s="673"/>
      <c r="F235" s="673"/>
      <c r="G235" s="673"/>
      <c r="H235" s="673"/>
      <c r="I235" s="673"/>
      <c r="J235" s="673"/>
      <c r="K235" s="62">
        <v>32302</v>
      </c>
      <c r="L235" s="62">
        <v>18923</v>
      </c>
      <c r="M235" s="62">
        <v>11733</v>
      </c>
      <c r="N235" s="62">
        <v>19179</v>
      </c>
      <c r="O235" s="62">
        <v>37897</v>
      </c>
      <c r="P235" s="62">
        <v>11645</v>
      </c>
      <c r="Q235" s="62">
        <v>9766</v>
      </c>
      <c r="R235" s="62">
        <v>5423</v>
      </c>
      <c r="S235" s="62">
        <v>17061</v>
      </c>
      <c r="T235" s="62">
        <v>6698</v>
      </c>
      <c r="U235" s="62">
        <v>7082</v>
      </c>
      <c r="V235" s="62">
        <v>18112</v>
      </c>
      <c r="W235" s="62">
        <v>7080</v>
      </c>
      <c r="X235" s="62">
        <v>5284</v>
      </c>
      <c r="Y235" s="62">
        <v>10988</v>
      </c>
      <c r="Z235" s="50">
        <f t="shared" si="42"/>
        <v>219173</v>
      </c>
      <c r="AA235" s="23"/>
      <c r="AC235" s="17" t="s">
        <v>59</v>
      </c>
      <c r="AD235" s="1" t="s">
        <v>141</v>
      </c>
    </row>
    <row r="236" spans="1:30" ht="33" customHeight="1" x14ac:dyDescent="0.25">
      <c r="A236" s="15" t="s">
        <v>242</v>
      </c>
      <c r="B236" s="673" t="s">
        <v>243</v>
      </c>
      <c r="C236" s="673"/>
      <c r="D236" s="673"/>
      <c r="E236" s="673"/>
      <c r="F236" s="673"/>
      <c r="G236" s="673"/>
      <c r="H236" s="673"/>
      <c r="I236" s="673"/>
      <c r="J236" s="673"/>
      <c r="K236" s="62">
        <v>57388</v>
      </c>
      <c r="L236" s="62">
        <v>15170</v>
      </c>
      <c r="M236" s="62">
        <v>16928</v>
      </c>
      <c r="N236" s="62">
        <v>14972</v>
      </c>
      <c r="O236" s="62">
        <v>20454</v>
      </c>
      <c r="P236" s="62">
        <v>8593</v>
      </c>
      <c r="Q236" s="62">
        <v>7593</v>
      </c>
      <c r="R236" s="62">
        <v>3501</v>
      </c>
      <c r="S236" s="62">
        <v>17680</v>
      </c>
      <c r="T236" s="62">
        <v>5659</v>
      </c>
      <c r="U236" s="62">
        <v>4697</v>
      </c>
      <c r="V236" s="62">
        <v>13386</v>
      </c>
      <c r="W236" s="62">
        <v>10781</v>
      </c>
      <c r="X236" s="62">
        <v>7020</v>
      </c>
      <c r="Y236" s="62">
        <v>17794</v>
      </c>
      <c r="Z236" s="50">
        <f t="shared" si="42"/>
        <v>221616</v>
      </c>
      <c r="AA236" s="23"/>
      <c r="AC236" s="17" t="s">
        <v>59</v>
      </c>
      <c r="AD236" s="1" t="s">
        <v>141</v>
      </c>
    </row>
    <row r="237" spans="1:30" ht="33" customHeight="1" x14ac:dyDescent="0.25">
      <c r="A237" s="15" t="s">
        <v>244</v>
      </c>
      <c r="B237" s="673" t="s">
        <v>245</v>
      </c>
      <c r="C237" s="673"/>
      <c r="D237" s="673"/>
      <c r="E237" s="673"/>
      <c r="F237" s="673"/>
      <c r="G237" s="673"/>
      <c r="H237" s="673"/>
      <c r="I237" s="673"/>
      <c r="J237" s="673"/>
      <c r="K237" s="62">
        <v>4444</v>
      </c>
      <c r="L237" s="62">
        <v>20653</v>
      </c>
      <c r="M237" s="62">
        <v>2725</v>
      </c>
      <c r="N237" s="62">
        <v>2643</v>
      </c>
      <c r="O237" s="62">
        <v>2021</v>
      </c>
      <c r="P237" s="62">
        <v>919</v>
      </c>
      <c r="Q237" s="62">
        <v>768</v>
      </c>
      <c r="R237" s="62">
        <v>616</v>
      </c>
      <c r="S237" s="62">
        <v>2555</v>
      </c>
      <c r="T237" s="62">
        <v>790</v>
      </c>
      <c r="U237" s="62">
        <v>792</v>
      </c>
      <c r="V237" s="62">
        <v>2439</v>
      </c>
      <c r="W237" s="62">
        <v>1550</v>
      </c>
      <c r="X237" s="62">
        <v>1083</v>
      </c>
      <c r="Y237" s="62">
        <v>2315</v>
      </c>
      <c r="Z237" s="50">
        <f t="shared" si="42"/>
        <v>46313</v>
      </c>
      <c r="AA237" s="23"/>
      <c r="AC237" s="17" t="s">
        <v>59</v>
      </c>
      <c r="AD237" s="1" t="s">
        <v>141</v>
      </c>
    </row>
    <row r="238" spans="1:30" ht="33" customHeight="1" x14ac:dyDescent="0.25">
      <c r="A238" s="15" t="s">
        <v>246</v>
      </c>
      <c r="B238" s="673" t="s">
        <v>247</v>
      </c>
      <c r="C238" s="673"/>
      <c r="D238" s="673"/>
      <c r="E238" s="673"/>
      <c r="F238" s="673"/>
      <c r="G238" s="673"/>
      <c r="H238" s="673"/>
      <c r="I238" s="673"/>
      <c r="J238" s="673"/>
      <c r="K238" s="62">
        <v>14680</v>
      </c>
      <c r="L238" s="62">
        <v>6939</v>
      </c>
      <c r="M238" s="62">
        <v>5947</v>
      </c>
      <c r="N238" s="62">
        <v>8463</v>
      </c>
      <c r="O238" s="62">
        <v>19230</v>
      </c>
      <c r="P238" s="62">
        <v>7649</v>
      </c>
      <c r="Q238" s="62">
        <v>3118</v>
      </c>
      <c r="R238" s="62">
        <v>1667</v>
      </c>
      <c r="S238" s="62">
        <v>8978</v>
      </c>
      <c r="T238" s="62">
        <v>3604</v>
      </c>
      <c r="U238" s="62">
        <v>2075</v>
      </c>
      <c r="V238" s="62">
        <v>6827</v>
      </c>
      <c r="W238" s="62">
        <v>7111</v>
      </c>
      <c r="X238" s="62">
        <v>28781</v>
      </c>
      <c r="Y238" s="62">
        <v>9383</v>
      </c>
      <c r="Z238" s="50">
        <f t="shared" si="42"/>
        <v>134452</v>
      </c>
      <c r="AA238" s="23"/>
      <c r="AC238" s="17" t="s">
        <v>59</v>
      </c>
      <c r="AD238" s="1" t="s">
        <v>141</v>
      </c>
    </row>
    <row r="239" spans="1:30" ht="33" customHeight="1" x14ac:dyDescent="0.25">
      <c r="A239" s="15" t="s">
        <v>248</v>
      </c>
      <c r="B239" s="673" t="s">
        <v>249</v>
      </c>
      <c r="C239" s="673"/>
      <c r="D239" s="673"/>
      <c r="E239" s="673"/>
      <c r="F239" s="673"/>
      <c r="G239" s="673"/>
      <c r="H239" s="673"/>
      <c r="I239" s="673"/>
      <c r="J239" s="673"/>
      <c r="K239" s="62">
        <v>32632</v>
      </c>
      <c r="L239" s="62">
        <v>15928</v>
      </c>
      <c r="M239" s="62">
        <v>26938</v>
      </c>
      <c r="N239" s="62">
        <v>18575</v>
      </c>
      <c r="O239" s="62">
        <v>30570</v>
      </c>
      <c r="P239" s="62">
        <v>8738</v>
      </c>
      <c r="Q239" s="62">
        <v>6539</v>
      </c>
      <c r="R239" s="62">
        <v>4300</v>
      </c>
      <c r="S239" s="62">
        <v>12698</v>
      </c>
      <c r="T239" s="62">
        <v>6580</v>
      </c>
      <c r="U239" s="62">
        <v>4648</v>
      </c>
      <c r="V239" s="62">
        <v>7462</v>
      </c>
      <c r="W239" s="62">
        <v>6427</v>
      </c>
      <c r="X239" s="62">
        <v>5375</v>
      </c>
      <c r="Y239" s="62">
        <v>12380</v>
      </c>
      <c r="Z239" s="50">
        <f t="shared" si="42"/>
        <v>199790</v>
      </c>
      <c r="AA239" s="23"/>
      <c r="AC239" s="17" t="s">
        <v>59</v>
      </c>
      <c r="AD239" s="1" t="s">
        <v>141</v>
      </c>
    </row>
    <row r="240" spans="1:30" ht="33" customHeight="1" x14ac:dyDescent="0.25">
      <c r="A240" s="15" t="s">
        <v>250</v>
      </c>
      <c r="B240" s="673" t="s">
        <v>251</v>
      </c>
      <c r="C240" s="673"/>
      <c r="D240" s="673"/>
      <c r="E240" s="673"/>
      <c r="F240" s="673"/>
      <c r="G240" s="673"/>
      <c r="H240" s="673"/>
      <c r="I240" s="673"/>
      <c r="J240" s="673"/>
      <c r="K240" s="62">
        <v>88408</v>
      </c>
      <c r="L240" s="62">
        <v>27032</v>
      </c>
      <c r="M240" s="62">
        <v>18149</v>
      </c>
      <c r="N240" s="62">
        <v>28362</v>
      </c>
      <c r="O240" s="62">
        <v>20362</v>
      </c>
      <c r="P240" s="62">
        <v>9647</v>
      </c>
      <c r="Q240" s="62">
        <v>7631</v>
      </c>
      <c r="R240" s="62">
        <v>7449</v>
      </c>
      <c r="S240" s="62">
        <v>18569</v>
      </c>
      <c r="T240" s="62">
        <v>8246</v>
      </c>
      <c r="U240" s="62">
        <v>6224</v>
      </c>
      <c r="V240" s="62">
        <v>10522</v>
      </c>
      <c r="W240" s="62">
        <v>12646</v>
      </c>
      <c r="X240" s="62">
        <v>10150</v>
      </c>
      <c r="Y240" s="62">
        <v>27524</v>
      </c>
      <c r="Z240" s="50">
        <f t="shared" si="42"/>
        <v>300921</v>
      </c>
      <c r="AA240" s="23"/>
      <c r="AC240" s="17" t="s">
        <v>59</v>
      </c>
      <c r="AD240" s="1" t="s">
        <v>141</v>
      </c>
    </row>
    <row r="241" spans="1:30" ht="33" customHeight="1" x14ac:dyDescent="0.25">
      <c r="A241" s="15" t="s">
        <v>252</v>
      </c>
      <c r="B241" s="673" t="s">
        <v>253</v>
      </c>
      <c r="C241" s="673"/>
      <c r="D241" s="673"/>
      <c r="E241" s="673"/>
      <c r="F241" s="673"/>
      <c r="G241" s="673"/>
      <c r="H241" s="673"/>
      <c r="I241" s="673"/>
      <c r="J241" s="673"/>
      <c r="K241" s="62">
        <v>86744</v>
      </c>
      <c r="L241" s="62">
        <v>41739</v>
      </c>
      <c r="M241" s="62">
        <v>34328</v>
      </c>
      <c r="N241" s="62">
        <v>53532</v>
      </c>
      <c r="O241" s="62">
        <v>39358</v>
      </c>
      <c r="P241" s="62">
        <v>23230</v>
      </c>
      <c r="Q241" s="62">
        <v>26772</v>
      </c>
      <c r="R241" s="62">
        <v>20577</v>
      </c>
      <c r="S241" s="62">
        <v>59087</v>
      </c>
      <c r="T241" s="62">
        <v>31336</v>
      </c>
      <c r="U241" s="62">
        <v>74880</v>
      </c>
      <c r="V241" s="62">
        <v>51209</v>
      </c>
      <c r="W241" s="62">
        <v>36996</v>
      </c>
      <c r="X241" s="62">
        <v>15310</v>
      </c>
      <c r="Y241" s="62">
        <v>60809</v>
      </c>
      <c r="Z241" s="50">
        <f t="shared" si="42"/>
        <v>655907</v>
      </c>
      <c r="AA241" s="23"/>
      <c r="AC241" s="17" t="s">
        <v>59</v>
      </c>
      <c r="AD241" s="1" t="s">
        <v>141</v>
      </c>
    </row>
    <row r="242" spans="1:30" ht="33" customHeight="1" x14ac:dyDescent="0.25">
      <c r="A242" s="15" t="s">
        <v>254</v>
      </c>
      <c r="B242" s="673" t="s">
        <v>255</v>
      </c>
      <c r="C242" s="673"/>
      <c r="D242" s="673"/>
      <c r="E242" s="673"/>
      <c r="F242" s="673"/>
      <c r="G242" s="673"/>
      <c r="H242" s="673"/>
      <c r="I242" s="673"/>
      <c r="J242" s="673"/>
      <c r="K242" s="62">
        <v>83527</v>
      </c>
      <c r="L242" s="62">
        <v>48763</v>
      </c>
      <c r="M242" s="62">
        <v>38738</v>
      </c>
      <c r="N242" s="62">
        <v>59938</v>
      </c>
      <c r="O242" s="62">
        <v>46611</v>
      </c>
      <c r="P242" s="62">
        <v>25466</v>
      </c>
      <c r="Q242" s="62">
        <v>28752</v>
      </c>
      <c r="R242" s="62">
        <v>20120</v>
      </c>
      <c r="S242" s="62">
        <v>44013</v>
      </c>
      <c r="T242" s="62">
        <v>30555</v>
      </c>
      <c r="U242" s="62">
        <v>94359</v>
      </c>
      <c r="V242" s="62">
        <v>35974</v>
      </c>
      <c r="W242" s="62">
        <v>39385</v>
      </c>
      <c r="X242" s="62">
        <v>15130</v>
      </c>
      <c r="Y242" s="62">
        <v>52347</v>
      </c>
      <c r="Z242" s="50">
        <f t="shared" si="42"/>
        <v>663678</v>
      </c>
      <c r="AA242" s="23"/>
      <c r="AC242" s="17" t="s">
        <v>59</v>
      </c>
      <c r="AD242" s="1" t="s">
        <v>141</v>
      </c>
    </row>
    <row r="243" spans="1:30" ht="33" customHeight="1" x14ac:dyDescent="0.25">
      <c r="A243" s="15" t="s">
        <v>256</v>
      </c>
      <c r="B243" s="673" t="s">
        <v>257</v>
      </c>
      <c r="C243" s="673"/>
      <c r="D243" s="673"/>
      <c r="E243" s="673"/>
      <c r="F243" s="673"/>
      <c r="G243" s="673"/>
      <c r="H243" s="673"/>
      <c r="I243" s="673"/>
      <c r="J243" s="673"/>
      <c r="K243" s="62">
        <v>28675</v>
      </c>
      <c r="L243" s="62">
        <v>33693</v>
      </c>
      <c r="M243" s="62">
        <v>10923</v>
      </c>
      <c r="N243" s="62">
        <v>14696</v>
      </c>
      <c r="O243" s="62">
        <v>11365</v>
      </c>
      <c r="P243" s="62">
        <v>7228</v>
      </c>
      <c r="Q243" s="62">
        <v>6202</v>
      </c>
      <c r="R243" s="62">
        <v>4336</v>
      </c>
      <c r="S243" s="62">
        <v>9350</v>
      </c>
      <c r="T243" s="62">
        <v>5565</v>
      </c>
      <c r="U243" s="62">
        <v>4319</v>
      </c>
      <c r="V243" s="62">
        <v>6957</v>
      </c>
      <c r="W243" s="62">
        <v>5330</v>
      </c>
      <c r="X243" s="62">
        <v>4198</v>
      </c>
      <c r="Y243" s="62">
        <v>8729</v>
      </c>
      <c r="Z243" s="50">
        <f t="shared" si="42"/>
        <v>161566</v>
      </c>
      <c r="AA243" s="23"/>
      <c r="AC243" s="17" t="s">
        <v>59</v>
      </c>
      <c r="AD243" s="1" t="s">
        <v>141</v>
      </c>
    </row>
    <row r="244" spans="1:30" ht="33" customHeight="1" x14ac:dyDescent="0.25">
      <c r="A244" s="15" t="s">
        <v>258</v>
      </c>
      <c r="B244" s="673" t="s">
        <v>259</v>
      </c>
      <c r="C244" s="673"/>
      <c r="D244" s="673"/>
      <c r="E244" s="673"/>
      <c r="F244" s="673"/>
      <c r="G244" s="673"/>
      <c r="H244" s="673"/>
      <c r="I244" s="673"/>
      <c r="J244" s="673"/>
      <c r="K244" s="62">
        <v>27305</v>
      </c>
      <c r="L244" s="62">
        <v>13756</v>
      </c>
      <c r="M244" s="62">
        <v>18723</v>
      </c>
      <c r="N244" s="62">
        <v>59981</v>
      </c>
      <c r="O244" s="62">
        <v>32318</v>
      </c>
      <c r="P244" s="62">
        <v>9790</v>
      </c>
      <c r="Q244" s="62">
        <v>11767</v>
      </c>
      <c r="R244" s="62">
        <v>3927</v>
      </c>
      <c r="S244" s="62">
        <v>10576</v>
      </c>
      <c r="T244" s="62">
        <v>8829</v>
      </c>
      <c r="U244" s="62">
        <v>6862</v>
      </c>
      <c r="V244" s="62">
        <v>6153</v>
      </c>
      <c r="W244" s="62">
        <v>6778</v>
      </c>
      <c r="X244" s="62">
        <v>5272</v>
      </c>
      <c r="Y244" s="62">
        <v>9334</v>
      </c>
      <c r="Z244" s="50">
        <f t="shared" si="42"/>
        <v>231371</v>
      </c>
      <c r="AA244" s="23"/>
      <c r="AC244" s="17" t="s">
        <v>59</v>
      </c>
      <c r="AD244" s="1" t="s">
        <v>141</v>
      </c>
    </row>
    <row r="245" spans="1:30" ht="33" customHeight="1" x14ac:dyDescent="0.25">
      <c r="A245" s="15" t="s">
        <v>260</v>
      </c>
      <c r="B245" s="673" t="s">
        <v>261</v>
      </c>
      <c r="C245" s="673"/>
      <c r="D245" s="673"/>
      <c r="E245" s="673"/>
      <c r="F245" s="673"/>
      <c r="G245" s="673"/>
      <c r="H245" s="673"/>
      <c r="I245" s="673"/>
      <c r="J245" s="673"/>
      <c r="K245" s="62">
        <v>18859</v>
      </c>
      <c r="L245" s="62">
        <v>6185</v>
      </c>
      <c r="M245" s="62">
        <v>5150</v>
      </c>
      <c r="N245" s="62">
        <v>10842</v>
      </c>
      <c r="O245" s="62">
        <v>6359</v>
      </c>
      <c r="P245" s="62">
        <v>2063</v>
      </c>
      <c r="Q245" s="62">
        <v>2668</v>
      </c>
      <c r="R245" s="62">
        <v>2080</v>
      </c>
      <c r="S245" s="62">
        <v>4934</v>
      </c>
      <c r="T245" s="62">
        <v>2256</v>
      </c>
      <c r="U245" s="62">
        <v>3376</v>
      </c>
      <c r="V245" s="62">
        <v>3366</v>
      </c>
      <c r="W245" s="62">
        <v>3546</v>
      </c>
      <c r="X245" s="62">
        <v>2254</v>
      </c>
      <c r="Y245" s="62">
        <v>5738</v>
      </c>
      <c r="Z245" s="50">
        <f t="shared" si="42"/>
        <v>79676</v>
      </c>
      <c r="AA245" s="23"/>
      <c r="AC245" s="17" t="s">
        <v>59</v>
      </c>
      <c r="AD245" s="1" t="s">
        <v>141</v>
      </c>
    </row>
    <row r="246" spans="1:30" ht="33" customHeight="1" x14ac:dyDescent="0.25">
      <c r="A246" s="15" t="s">
        <v>262</v>
      </c>
      <c r="B246" s="673" t="s">
        <v>263</v>
      </c>
      <c r="C246" s="673"/>
      <c r="D246" s="673"/>
      <c r="E246" s="673"/>
      <c r="F246" s="673"/>
      <c r="G246" s="673"/>
      <c r="H246" s="673"/>
      <c r="I246" s="673"/>
      <c r="J246" s="673"/>
      <c r="K246" s="62">
        <v>21599</v>
      </c>
      <c r="L246" s="62">
        <v>3413</v>
      </c>
      <c r="M246" s="62">
        <v>3670</v>
      </c>
      <c r="N246" s="62">
        <v>6176</v>
      </c>
      <c r="O246" s="62">
        <v>4712</v>
      </c>
      <c r="P246" s="62">
        <v>3780</v>
      </c>
      <c r="Q246" s="62">
        <v>2614</v>
      </c>
      <c r="R246" s="62">
        <v>1679</v>
      </c>
      <c r="S246" s="62">
        <v>5177</v>
      </c>
      <c r="T246" s="62">
        <v>2424</v>
      </c>
      <c r="U246" s="62">
        <v>1825</v>
      </c>
      <c r="V246" s="62">
        <v>4311</v>
      </c>
      <c r="W246" s="62">
        <v>3652</v>
      </c>
      <c r="X246" s="62">
        <v>1433</v>
      </c>
      <c r="Y246" s="62">
        <v>5607</v>
      </c>
      <c r="Z246" s="50">
        <f t="shared" si="42"/>
        <v>72072</v>
      </c>
      <c r="AA246" s="23"/>
      <c r="AC246" s="17" t="s">
        <v>59</v>
      </c>
      <c r="AD246" s="1" t="s">
        <v>141</v>
      </c>
    </row>
    <row r="247" spans="1:30" ht="32.25" customHeight="1" x14ac:dyDescent="0.25">
      <c r="A247" s="15" t="s">
        <v>264</v>
      </c>
      <c r="B247" s="673" t="s">
        <v>265</v>
      </c>
      <c r="C247" s="673"/>
      <c r="D247" s="673"/>
      <c r="E247" s="673"/>
      <c r="F247" s="673"/>
      <c r="G247" s="673"/>
      <c r="H247" s="673"/>
      <c r="I247" s="673"/>
      <c r="J247" s="673"/>
      <c r="K247" s="62">
        <v>2464</v>
      </c>
      <c r="L247" s="62">
        <v>884</v>
      </c>
      <c r="M247" s="62">
        <v>1034</v>
      </c>
      <c r="N247" s="62">
        <v>1452</v>
      </c>
      <c r="O247" s="62">
        <v>1068</v>
      </c>
      <c r="P247" s="62">
        <v>569</v>
      </c>
      <c r="Q247" s="62">
        <v>439</v>
      </c>
      <c r="R247" s="62">
        <v>298</v>
      </c>
      <c r="S247" s="62">
        <v>1030</v>
      </c>
      <c r="T247" s="62">
        <v>461</v>
      </c>
      <c r="U247" s="62">
        <v>393</v>
      </c>
      <c r="V247" s="62">
        <v>767</v>
      </c>
      <c r="W247" s="62">
        <v>588</v>
      </c>
      <c r="X247" s="62">
        <v>275</v>
      </c>
      <c r="Y247" s="62">
        <v>983</v>
      </c>
      <c r="Z247" s="50">
        <f t="shared" si="42"/>
        <v>12705</v>
      </c>
      <c r="AA247" s="23"/>
      <c r="AC247" s="17" t="s">
        <v>59</v>
      </c>
      <c r="AD247" s="1" t="s">
        <v>141</v>
      </c>
    </row>
    <row r="248" spans="1:30" ht="32.25" customHeight="1" x14ac:dyDescent="0.25">
      <c r="A248" s="15" t="s">
        <v>266</v>
      </c>
      <c r="B248" s="673" t="s">
        <v>267</v>
      </c>
      <c r="C248" s="673"/>
      <c r="D248" s="673"/>
      <c r="E248" s="673"/>
      <c r="F248" s="673"/>
      <c r="G248" s="673"/>
      <c r="H248" s="673"/>
      <c r="I248" s="673"/>
      <c r="J248" s="673"/>
      <c r="K248" s="62">
        <v>2368</v>
      </c>
      <c r="L248" s="62">
        <v>1706</v>
      </c>
      <c r="M248" s="62">
        <v>983</v>
      </c>
      <c r="N248" s="62">
        <v>6916</v>
      </c>
      <c r="O248" s="62">
        <v>1888</v>
      </c>
      <c r="P248" s="62">
        <v>1353</v>
      </c>
      <c r="Q248" s="62">
        <v>1000</v>
      </c>
      <c r="R248" s="62">
        <v>381</v>
      </c>
      <c r="S248" s="62">
        <v>948</v>
      </c>
      <c r="T248" s="62">
        <v>1278</v>
      </c>
      <c r="U248" s="62">
        <v>3746</v>
      </c>
      <c r="V248" s="62">
        <v>901</v>
      </c>
      <c r="W248" s="62">
        <v>701</v>
      </c>
      <c r="X248" s="62">
        <v>394</v>
      </c>
      <c r="Y248" s="62">
        <v>1846</v>
      </c>
      <c r="Z248" s="50">
        <f t="shared" si="42"/>
        <v>26409</v>
      </c>
      <c r="AA248" s="23"/>
      <c r="AC248" s="17" t="s">
        <v>59</v>
      </c>
      <c r="AD248" s="1" t="s">
        <v>141</v>
      </c>
    </row>
    <row r="249" spans="1:30" ht="32.25" customHeight="1" x14ac:dyDescent="0.25">
      <c r="A249" s="15" t="s">
        <v>268</v>
      </c>
      <c r="B249" s="673" t="s">
        <v>269</v>
      </c>
      <c r="C249" s="673"/>
      <c r="D249" s="673"/>
      <c r="E249" s="673"/>
      <c r="F249" s="673"/>
      <c r="G249" s="673"/>
      <c r="H249" s="673"/>
      <c r="I249" s="673"/>
      <c r="J249" s="673"/>
      <c r="K249" s="62">
        <v>8168</v>
      </c>
      <c r="L249" s="62">
        <v>2362</v>
      </c>
      <c r="M249" s="62">
        <v>2463</v>
      </c>
      <c r="N249" s="62">
        <v>5770</v>
      </c>
      <c r="O249" s="62">
        <v>2361</v>
      </c>
      <c r="P249" s="62">
        <v>1286</v>
      </c>
      <c r="Q249" s="62">
        <v>1032</v>
      </c>
      <c r="R249" s="62">
        <v>986</v>
      </c>
      <c r="S249" s="62">
        <v>3368</v>
      </c>
      <c r="T249" s="62">
        <v>1156</v>
      </c>
      <c r="U249" s="62">
        <v>1287</v>
      </c>
      <c r="V249" s="62">
        <v>1908</v>
      </c>
      <c r="W249" s="62">
        <v>1938</v>
      </c>
      <c r="X249" s="62">
        <v>1947</v>
      </c>
      <c r="Y249" s="62">
        <v>8273</v>
      </c>
      <c r="Z249" s="50">
        <f t="shared" si="42"/>
        <v>44305</v>
      </c>
      <c r="AA249" s="23"/>
      <c r="AC249" s="17" t="s">
        <v>59</v>
      </c>
      <c r="AD249" s="1" t="s">
        <v>141</v>
      </c>
    </row>
    <row r="250" spans="1:30" ht="15.75" customHeight="1" x14ac:dyDescent="0.25">
      <c r="A250" s="6"/>
      <c r="AA250" s="16" t="s">
        <v>58</v>
      </c>
      <c r="AC250"/>
    </row>
    <row r="251" spans="1:30" ht="16.5" customHeight="1" x14ac:dyDescent="0.25">
      <c r="A251" s="6"/>
      <c r="B251" s="675" t="s">
        <v>116</v>
      </c>
      <c r="C251" s="675"/>
      <c r="D251" s="675"/>
      <c r="E251" s="675"/>
      <c r="F251" s="675"/>
      <c r="G251" s="675"/>
      <c r="H251" s="675"/>
      <c r="I251" s="675"/>
      <c r="J251" s="675"/>
      <c r="K251" s="675"/>
      <c r="L251" s="675"/>
      <c r="M251" s="675"/>
      <c r="N251" s="675"/>
      <c r="O251" s="675"/>
      <c r="P251" s="623" t="s">
        <v>35</v>
      </c>
      <c r="Q251" s="624"/>
      <c r="R251" s="624"/>
      <c r="S251" s="624"/>
      <c r="T251" s="624"/>
      <c r="U251" s="624"/>
      <c r="V251" s="624"/>
      <c r="W251" s="624"/>
      <c r="X251" s="624"/>
      <c r="Y251" s="625"/>
      <c r="AC251"/>
    </row>
    <row r="252" spans="1:30" ht="22.5" customHeight="1" x14ac:dyDescent="0.25">
      <c r="A252" s="20"/>
      <c r="B252" s="661" t="s">
        <v>134</v>
      </c>
      <c r="C252" s="662"/>
      <c r="D252" s="663"/>
      <c r="E252" s="661" t="s">
        <v>135</v>
      </c>
      <c r="F252" s="662"/>
      <c r="G252" s="663"/>
      <c r="H252" s="661" t="s">
        <v>136</v>
      </c>
      <c r="I252" s="662"/>
      <c r="J252" s="663"/>
      <c r="K252" s="667" t="s">
        <v>137</v>
      </c>
      <c r="L252" s="668"/>
      <c r="M252" s="671" t="s">
        <v>138</v>
      </c>
      <c r="N252" s="671" t="s">
        <v>139</v>
      </c>
      <c r="O252" s="671" t="s">
        <v>140</v>
      </c>
      <c r="P252" s="363" t="s">
        <v>338</v>
      </c>
      <c r="Q252" s="364" t="s">
        <v>339</v>
      </c>
      <c r="R252" s="365" t="s">
        <v>340</v>
      </c>
      <c r="S252" s="366" t="s">
        <v>341</v>
      </c>
      <c r="T252" s="367" t="s">
        <v>342</v>
      </c>
      <c r="U252" s="368" t="s">
        <v>343</v>
      </c>
      <c r="V252" s="369" t="s">
        <v>344</v>
      </c>
      <c r="W252" s="370" t="s">
        <v>345</v>
      </c>
      <c r="X252" s="371" t="s">
        <v>346</v>
      </c>
      <c r="Y252" s="372" t="s">
        <v>347</v>
      </c>
      <c r="AC252"/>
    </row>
    <row r="253" spans="1:30" ht="22.5" customHeight="1" x14ac:dyDescent="0.25">
      <c r="A253" s="20"/>
      <c r="B253" s="664"/>
      <c r="C253" s="665"/>
      <c r="D253" s="666"/>
      <c r="E253" s="664"/>
      <c r="F253" s="665"/>
      <c r="G253" s="666"/>
      <c r="H253" s="664"/>
      <c r="I253" s="665"/>
      <c r="J253" s="666"/>
      <c r="K253" s="669"/>
      <c r="L253" s="670"/>
      <c r="M253" s="672"/>
      <c r="N253" s="672"/>
      <c r="O253" s="672"/>
      <c r="P253" s="373" t="s">
        <v>348</v>
      </c>
      <c r="Q253" s="374" t="s">
        <v>349</v>
      </c>
      <c r="R253" s="375" t="s">
        <v>350</v>
      </c>
      <c r="S253" s="376" t="s">
        <v>351</v>
      </c>
      <c r="T253" s="377" t="s">
        <v>352</v>
      </c>
      <c r="U253" s="378" t="s">
        <v>353</v>
      </c>
      <c r="V253" s="379" t="s">
        <v>354</v>
      </c>
      <c r="W253" s="380" t="s">
        <v>355</v>
      </c>
      <c r="X253" s="381" t="s">
        <v>356</v>
      </c>
      <c r="Y253" s="382" t="s">
        <v>357</v>
      </c>
      <c r="AC253"/>
    </row>
    <row r="254" spans="1:30" ht="22.5" customHeight="1" x14ac:dyDescent="0.25">
      <c r="A254" s="20"/>
      <c r="B254" s="649" t="s">
        <v>358</v>
      </c>
      <c r="C254" s="650"/>
      <c r="D254" s="651"/>
      <c r="E254" s="649" t="s">
        <v>358</v>
      </c>
      <c r="F254" s="650"/>
      <c r="G254" s="651"/>
      <c r="H254" s="649" t="s">
        <v>358</v>
      </c>
      <c r="I254" s="650"/>
      <c r="J254" s="651"/>
      <c r="K254" s="656" t="s">
        <v>358</v>
      </c>
      <c r="L254" s="657"/>
      <c r="M254" s="646" t="s">
        <v>358</v>
      </c>
      <c r="N254" s="646" t="s">
        <v>358</v>
      </c>
      <c r="O254" s="646" t="s">
        <v>358</v>
      </c>
      <c r="P254" s="383" t="s">
        <v>359</v>
      </c>
      <c r="Q254" s="384" t="s">
        <v>360</v>
      </c>
      <c r="R254" s="385" t="s">
        <v>361</v>
      </c>
      <c r="S254" s="386" t="s">
        <v>362</v>
      </c>
      <c r="T254" s="387" t="s">
        <v>363</v>
      </c>
      <c r="U254" s="388" t="s">
        <v>364</v>
      </c>
      <c r="V254" s="389" t="s">
        <v>365</v>
      </c>
      <c r="W254" s="390" t="s">
        <v>366</v>
      </c>
      <c r="X254" s="391" t="s">
        <v>367</v>
      </c>
      <c r="Y254" s="392" t="s">
        <v>368</v>
      </c>
      <c r="AC254"/>
    </row>
    <row r="255" spans="1:30" ht="22.5" customHeight="1" x14ac:dyDescent="0.25">
      <c r="A255" s="20"/>
      <c r="B255" s="652"/>
      <c r="C255" s="650"/>
      <c r="D255" s="651"/>
      <c r="E255" s="652"/>
      <c r="F255" s="650"/>
      <c r="G255" s="651"/>
      <c r="H255" s="652"/>
      <c r="I255" s="650"/>
      <c r="J255" s="651"/>
      <c r="K255" s="658"/>
      <c r="L255" s="657"/>
      <c r="M255" s="647"/>
      <c r="N255" s="647"/>
      <c r="O255" s="647"/>
      <c r="P255" s="393" t="s">
        <v>369</v>
      </c>
      <c r="Q255" s="394" t="s">
        <v>370</v>
      </c>
      <c r="R255" s="395" t="s">
        <v>371</v>
      </c>
      <c r="S255" s="396" t="s">
        <v>372</v>
      </c>
      <c r="T255" s="397" t="s">
        <v>373</v>
      </c>
      <c r="U255" s="398" t="s">
        <v>374</v>
      </c>
      <c r="V255" s="399" t="s">
        <v>375</v>
      </c>
      <c r="W255" s="400" t="s">
        <v>376</v>
      </c>
      <c r="X255" s="401" t="s">
        <v>377</v>
      </c>
      <c r="Y255" s="402" t="s">
        <v>378</v>
      </c>
      <c r="AC255"/>
    </row>
    <row r="256" spans="1:30" ht="22.5" customHeight="1" x14ac:dyDescent="0.25">
      <c r="A256" s="20"/>
      <c r="B256" s="653"/>
      <c r="C256" s="654"/>
      <c r="D256" s="655"/>
      <c r="E256" s="653"/>
      <c r="F256" s="654"/>
      <c r="G256" s="655"/>
      <c r="H256" s="653"/>
      <c r="I256" s="654"/>
      <c r="J256" s="655"/>
      <c r="K256" s="659"/>
      <c r="L256" s="660"/>
      <c r="M256" s="648"/>
      <c r="N256" s="648"/>
      <c r="O256" s="648"/>
      <c r="P256" s="403" t="s">
        <v>379</v>
      </c>
      <c r="Q256" s="404" t="s">
        <v>380</v>
      </c>
      <c r="R256" s="405" t="s">
        <v>381</v>
      </c>
      <c r="S256" s="406" t="s">
        <v>382</v>
      </c>
      <c r="T256" s="407" t="s">
        <v>383</v>
      </c>
      <c r="U256" s="408" t="s">
        <v>384</v>
      </c>
      <c r="V256" s="409" t="s">
        <v>385</v>
      </c>
      <c r="W256" s="410" t="s">
        <v>386</v>
      </c>
      <c r="X256" s="411" t="s">
        <v>387</v>
      </c>
      <c r="Y256" s="412" t="s">
        <v>388</v>
      </c>
      <c r="AC256"/>
    </row>
    <row r="257" spans="1:34" ht="15" customHeight="1" x14ac:dyDescent="0.25">
      <c r="AC257"/>
      <c r="AF257" s="16"/>
    </row>
    <row r="258" spans="1:34" ht="16.5" customHeight="1" x14ac:dyDescent="0.25">
      <c r="A258"/>
      <c r="J258" s="641"/>
      <c r="K258" s="641"/>
      <c r="L258" s="641"/>
      <c r="M258" s="641"/>
      <c r="N258" s="641"/>
      <c r="O258" s="641"/>
      <c r="P258" s="641"/>
      <c r="Q258" s="641"/>
      <c r="R258" s="641"/>
      <c r="S258" s="641"/>
      <c r="T258" s="641"/>
      <c r="U258" s="641"/>
      <c r="V258" s="641"/>
      <c r="W258" s="641"/>
      <c r="X258" s="2"/>
      <c r="Y258" s="3"/>
      <c r="Z258" s="3"/>
      <c r="AA258" s="4"/>
      <c r="AC258"/>
      <c r="AD258" t="s">
        <v>321</v>
      </c>
      <c r="AH258" s="60" t="s">
        <v>336</v>
      </c>
    </row>
    <row r="259" spans="1:34" ht="22.5" customHeight="1" x14ac:dyDescent="0.25">
      <c r="I259" s="644" t="s">
        <v>73</v>
      </c>
      <c r="J259" s="644"/>
      <c r="K259" s="644"/>
      <c r="L259" s="644"/>
      <c r="M259" s="644" t="s">
        <v>302</v>
      </c>
      <c r="N259" s="644"/>
      <c r="O259" s="644"/>
      <c r="P259" s="644"/>
      <c r="Q259" s="644"/>
      <c r="R259" s="644"/>
      <c r="S259" s="644"/>
      <c r="T259" s="644"/>
      <c r="U259" s="644"/>
      <c r="V259" s="644"/>
      <c r="W259" s="7"/>
      <c r="X259" s="8"/>
      <c r="Y259" s="645" t="s">
        <v>72</v>
      </c>
      <c r="Z259" s="645"/>
      <c r="AC259"/>
      <c r="AH259" s="60" t="s">
        <v>335</v>
      </c>
    </row>
    <row r="260" spans="1:34" ht="22.5" customHeight="1" x14ac:dyDescent="0.25">
      <c r="W260" s="7"/>
      <c r="X260" s="8"/>
      <c r="Y260" s="645"/>
      <c r="Z260" s="645"/>
      <c r="AC260"/>
    </row>
    <row r="261" spans="1:34" ht="22.5" customHeight="1" x14ac:dyDescent="0.25">
      <c r="J261" s="641"/>
      <c r="K261" s="641"/>
      <c r="L261" s="641"/>
      <c r="M261" s="641"/>
      <c r="N261" s="7"/>
      <c r="O261" s="7"/>
      <c r="P261" s="7"/>
      <c r="Q261" s="7"/>
      <c r="R261" s="641"/>
      <c r="S261" s="641"/>
      <c r="T261" s="641"/>
      <c r="U261" s="641"/>
      <c r="V261" s="7"/>
      <c r="W261" s="7"/>
      <c r="Y261" s="642" t="s">
        <v>321</v>
      </c>
      <c r="Z261" s="642"/>
      <c r="AC261"/>
    </row>
    <row r="262" spans="1:34" ht="22.5" customHeight="1" x14ac:dyDescent="0.25">
      <c r="J262" s="641"/>
      <c r="K262" s="641"/>
      <c r="L262" s="641"/>
      <c r="M262" s="641"/>
      <c r="N262" s="3"/>
      <c r="O262" s="3"/>
      <c r="P262" s="3"/>
      <c r="Q262" s="3"/>
      <c r="R262" s="3"/>
      <c r="S262" s="3"/>
      <c r="T262" s="3"/>
      <c r="U262" s="3"/>
      <c r="V262" s="3"/>
      <c r="W262" s="643"/>
      <c r="X262" s="643"/>
      <c r="Y262" s="643"/>
      <c r="Z262" s="643"/>
      <c r="AC262"/>
    </row>
    <row r="263" spans="1:34" ht="22.5" customHeight="1" x14ac:dyDescent="0.25"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643"/>
      <c r="X263" s="643"/>
      <c r="Y263" s="643"/>
      <c r="Z263" s="643"/>
      <c r="AC263"/>
    </row>
    <row r="264" spans="1:34" ht="22.5" customHeight="1" x14ac:dyDescent="0.25"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637" t="s">
        <v>322</v>
      </c>
      <c r="X264" s="637"/>
      <c r="Y264" s="637"/>
      <c r="Z264" s="637"/>
      <c r="AC264"/>
    </row>
    <row r="265" spans="1:34" ht="24.95" customHeight="1" x14ac:dyDescent="0.25">
      <c r="A265" s="10" t="s">
        <v>1</v>
      </c>
      <c r="B265" s="638" t="s">
        <v>2</v>
      </c>
      <c r="C265" s="638"/>
      <c r="D265" s="638"/>
      <c r="E265" s="638"/>
      <c r="F265" s="638"/>
      <c r="G265" s="638"/>
      <c r="H265" s="638"/>
      <c r="I265" s="638"/>
      <c r="J265" s="638"/>
      <c r="K265" s="638" t="s">
        <v>3</v>
      </c>
      <c r="L265" s="638"/>
      <c r="M265" s="638"/>
      <c r="N265" s="638"/>
      <c r="O265" s="638"/>
      <c r="P265" s="638"/>
      <c r="Q265" s="638"/>
      <c r="R265" s="638"/>
      <c r="S265" s="638"/>
      <c r="T265" s="638"/>
      <c r="U265" s="638"/>
      <c r="V265" s="638"/>
      <c r="W265" s="638"/>
      <c r="X265" s="638"/>
      <c r="Y265" s="638"/>
      <c r="Z265" s="638"/>
      <c r="AC265"/>
    </row>
    <row r="266" spans="1:34" ht="48.75" customHeight="1" x14ac:dyDescent="0.25">
      <c r="A266" s="10" t="s">
        <v>48</v>
      </c>
      <c r="B266" s="639" t="s">
        <v>69</v>
      </c>
      <c r="C266" s="639"/>
      <c r="D266" s="639"/>
      <c r="E266" s="639"/>
      <c r="F266" s="639"/>
      <c r="G266" s="639"/>
      <c r="H266" s="639"/>
      <c r="I266" s="639"/>
      <c r="J266" s="639"/>
      <c r="K266" s="11" t="s">
        <v>174</v>
      </c>
      <c r="L266" s="11" t="s">
        <v>178</v>
      </c>
      <c r="M266" s="11" t="s">
        <v>180</v>
      </c>
      <c r="N266" s="11" t="s">
        <v>182</v>
      </c>
      <c r="O266" s="11" t="s">
        <v>184</v>
      </c>
      <c r="P266" s="11" t="s">
        <v>186</v>
      </c>
      <c r="Q266" s="11" t="s">
        <v>188</v>
      </c>
      <c r="R266" s="11" t="s">
        <v>190</v>
      </c>
      <c r="S266" s="11" t="s">
        <v>192</v>
      </c>
      <c r="T266" s="11" t="s">
        <v>194</v>
      </c>
      <c r="U266" s="11" t="s">
        <v>196</v>
      </c>
      <c r="V266" s="11" t="s">
        <v>198</v>
      </c>
      <c r="W266" s="11" t="s">
        <v>200</v>
      </c>
      <c r="X266" s="61"/>
      <c r="Y266" s="61"/>
      <c r="Z266" s="10" t="s">
        <v>201</v>
      </c>
      <c r="AC266"/>
      <c r="AD266" t="s">
        <v>176</v>
      </c>
    </row>
    <row r="267" spans="1:34" ht="12.75" customHeight="1" x14ac:dyDescent="0.25">
      <c r="A267" s="12" t="s">
        <v>5</v>
      </c>
      <c r="B267" s="640" t="s">
        <v>6</v>
      </c>
      <c r="C267" s="640"/>
      <c r="D267" s="640"/>
      <c r="E267" s="640"/>
      <c r="F267" s="640"/>
      <c r="G267" s="640"/>
      <c r="H267" s="640"/>
      <c r="I267" s="640"/>
      <c r="J267" s="640"/>
      <c r="K267" s="13" t="s">
        <v>7</v>
      </c>
      <c r="L267" s="13" t="s">
        <v>8</v>
      </c>
      <c r="M267" s="13" t="s">
        <v>9</v>
      </c>
      <c r="N267" s="13" t="s">
        <v>10</v>
      </c>
      <c r="O267" s="13" t="s">
        <v>11</v>
      </c>
      <c r="P267" s="13" t="s">
        <v>12</v>
      </c>
      <c r="Q267" s="13" t="s">
        <v>13</v>
      </c>
      <c r="R267" s="13" t="s">
        <v>14</v>
      </c>
      <c r="S267" s="13" t="s">
        <v>15</v>
      </c>
      <c r="T267" s="13" t="s">
        <v>16</v>
      </c>
      <c r="U267" s="13" t="s">
        <v>17</v>
      </c>
      <c r="V267" s="13" t="s">
        <v>18</v>
      </c>
      <c r="W267" s="13" t="s">
        <v>19</v>
      </c>
      <c r="X267" s="13" t="s">
        <v>20</v>
      </c>
      <c r="Y267" s="13" t="s">
        <v>21</v>
      </c>
      <c r="Z267" s="13" t="s">
        <v>22</v>
      </c>
      <c r="AC267"/>
    </row>
    <row r="268" spans="1:34" ht="33" customHeight="1" x14ac:dyDescent="0.25">
      <c r="A268" s="676" t="s">
        <v>65</v>
      </c>
      <c r="B268" s="676"/>
      <c r="C268" s="676"/>
      <c r="D268" s="676"/>
      <c r="E268" s="676"/>
      <c r="F268" s="676"/>
      <c r="G268" s="676"/>
      <c r="H268" s="676"/>
      <c r="I268" s="676"/>
      <c r="J268" s="676"/>
      <c r="K268" s="677"/>
      <c r="L268" s="678"/>
      <c r="M268" s="678"/>
      <c r="N268" s="678"/>
      <c r="O268" s="678"/>
      <c r="P268" s="678"/>
      <c r="Q268" s="678"/>
      <c r="R268" s="678"/>
      <c r="S268" s="678"/>
      <c r="T268" s="678"/>
      <c r="U268" s="678"/>
      <c r="V268" s="678"/>
      <c r="W268" s="678"/>
      <c r="X268" s="678"/>
      <c r="Y268" s="678"/>
      <c r="Z268" s="679"/>
      <c r="AC268"/>
    </row>
    <row r="269" spans="1:34" ht="33" customHeight="1" x14ac:dyDescent="0.25">
      <c r="A269" s="15" t="s">
        <v>236</v>
      </c>
      <c r="B269" s="673" t="s">
        <v>237</v>
      </c>
      <c r="C269" s="673"/>
      <c r="D269" s="673"/>
      <c r="E269" s="673"/>
      <c r="F269" s="673"/>
      <c r="G269" s="673"/>
      <c r="H269" s="673"/>
      <c r="I269" s="673"/>
      <c r="J269" s="673"/>
      <c r="K269" s="50">
        <f t="shared" ref="K269:K285" si="43">Z233</f>
        <v>706479</v>
      </c>
      <c r="L269" s="62">
        <v>60527</v>
      </c>
      <c r="M269" s="62">
        <v>31946</v>
      </c>
      <c r="N269" s="62">
        <v>18219</v>
      </c>
      <c r="O269" s="62">
        <v>5818</v>
      </c>
      <c r="P269" s="62">
        <v>32440</v>
      </c>
      <c r="Q269" s="62">
        <v>4430</v>
      </c>
      <c r="R269" s="62">
        <v>43339</v>
      </c>
      <c r="S269" s="62">
        <v>36665</v>
      </c>
      <c r="T269" s="62">
        <v>9080</v>
      </c>
      <c r="U269" s="62">
        <v>37223</v>
      </c>
      <c r="V269" s="62">
        <v>5549</v>
      </c>
      <c r="W269" s="62">
        <v>15938</v>
      </c>
      <c r="X269" s="61"/>
      <c r="Y269" s="61"/>
      <c r="Z269" s="50">
        <f t="shared" ref="Z269:Z285" si="44">SUM(K269:Y269)</f>
        <v>1007653</v>
      </c>
      <c r="AA269" s="23"/>
      <c r="AC269" s="17" t="s">
        <v>59</v>
      </c>
      <c r="AD269" s="1" t="s">
        <v>142</v>
      </c>
    </row>
    <row r="270" spans="1:34" ht="33" customHeight="1" x14ac:dyDescent="0.25">
      <c r="A270" s="15" t="s">
        <v>238</v>
      </c>
      <c r="B270" s="673" t="s">
        <v>239</v>
      </c>
      <c r="C270" s="673"/>
      <c r="D270" s="673"/>
      <c r="E270" s="673"/>
      <c r="F270" s="673"/>
      <c r="G270" s="673"/>
      <c r="H270" s="673"/>
      <c r="I270" s="673"/>
      <c r="J270" s="673"/>
      <c r="K270" s="50">
        <f t="shared" si="43"/>
        <v>246795</v>
      </c>
      <c r="L270" s="62">
        <v>29157</v>
      </c>
      <c r="M270" s="62">
        <v>13938</v>
      </c>
      <c r="N270" s="62">
        <v>10685</v>
      </c>
      <c r="O270" s="62">
        <v>2423</v>
      </c>
      <c r="P270" s="62">
        <v>19133</v>
      </c>
      <c r="Q270" s="62">
        <v>2313</v>
      </c>
      <c r="R270" s="62">
        <v>24636</v>
      </c>
      <c r="S270" s="62">
        <v>19507</v>
      </c>
      <c r="T270" s="62">
        <v>4256</v>
      </c>
      <c r="U270" s="62">
        <v>6647</v>
      </c>
      <c r="V270" s="62">
        <v>1653</v>
      </c>
      <c r="W270" s="62">
        <v>3959</v>
      </c>
      <c r="X270" s="61"/>
      <c r="Y270" s="61"/>
      <c r="Z270" s="50">
        <f t="shared" si="44"/>
        <v>385102</v>
      </c>
      <c r="AA270" s="23"/>
      <c r="AC270" s="17" t="s">
        <v>59</v>
      </c>
      <c r="AD270" s="1" t="s">
        <v>142</v>
      </c>
    </row>
    <row r="271" spans="1:34" ht="33" customHeight="1" x14ac:dyDescent="0.25">
      <c r="A271" s="15" t="s">
        <v>240</v>
      </c>
      <c r="B271" s="673" t="s">
        <v>241</v>
      </c>
      <c r="C271" s="673"/>
      <c r="D271" s="673"/>
      <c r="E271" s="673"/>
      <c r="F271" s="673"/>
      <c r="G271" s="673"/>
      <c r="H271" s="673"/>
      <c r="I271" s="673"/>
      <c r="J271" s="673"/>
      <c r="K271" s="50">
        <f t="shared" si="43"/>
        <v>219173</v>
      </c>
      <c r="L271" s="62">
        <v>17665</v>
      </c>
      <c r="M271" s="62">
        <v>9700</v>
      </c>
      <c r="N271" s="62">
        <v>5170</v>
      </c>
      <c r="O271" s="62">
        <v>2004</v>
      </c>
      <c r="P271" s="62">
        <v>10501</v>
      </c>
      <c r="Q271" s="62">
        <v>1595</v>
      </c>
      <c r="R271" s="62">
        <v>13644</v>
      </c>
      <c r="S271" s="62">
        <v>14319</v>
      </c>
      <c r="T271" s="62">
        <v>2614</v>
      </c>
      <c r="U271" s="62">
        <v>4284</v>
      </c>
      <c r="V271" s="62">
        <v>1491</v>
      </c>
      <c r="W271" s="62">
        <v>3943</v>
      </c>
      <c r="X271" s="61"/>
      <c r="Y271" s="61"/>
      <c r="Z271" s="50">
        <f t="shared" si="44"/>
        <v>306103</v>
      </c>
      <c r="AA271" s="23"/>
      <c r="AC271" s="17" t="s">
        <v>59</v>
      </c>
      <c r="AD271" s="1" t="s">
        <v>142</v>
      </c>
    </row>
    <row r="272" spans="1:34" ht="33" customHeight="1" x14ac:dyDescent="0.25">
      <c r="A272" s="15" t="s">
        <v>242</v>
      </c>
      <c r="B272" s="673" t="s">
        <v>243</v>
      </c>
      <c r="C272" s="673"/>
      <c r="D272" s="673"/>
      <c r="E272" s="673"/>
      <c r="F272" s="673"/>
      <c r="G272" s="673"/>
      <c r="H272" s="673"/>
      <c r="I272" s="673"/>
      <c r="J272" s="673"/>
      <c r="K272" s="50">
        <f t="shared" si="43"/>
        <v>221616</v>
      </c>
      <c r="L272" s="62">
        <v>19081</v>
      </c>
      <c r="M272" s="62">
        <v>8674</v>
      </c>
      <c r="N272" s="62">
        <v>12274</v>
      </c>
      <c r="O272" s="62">
        <v>1873</v>
      </c>
      <c r="P272" s="62">
        <v>13935</v>
      </c>
      <c r="Q272" s="62">
        <v>1579</v>
      </c>
      <c r="R272" s="62">
        <v>14293</v>
      </c>
      <c r="S272" s="62">
        <v>11610</v>
      </c>
      <c r="T272" s="62">
        <v>2939</v>
      </c>
      <c r="U272" s="62">
        <v>2650</v>
      </c>
      <c r="V272" s="62">
        <v>740</v>
      </c>
      <c r="W272" s="62">
        <v>1911</v>
      </c>
      <c r="X272" s="61"/>
      <c r="Y272" s="61"/>
      <c r="Z272" s="50">
        <f t="shared" si="44"/>
        <v>313175</v>
      </c>
      <c r="AA272" s="23"/>
      <c r="AC272" s="17" t="s">
        <v>59</v>
      </c>
      <c r="AD272" s="1" t="s">
        <v>142</v>
      </c>
    </row>
    <row r="273" spans="1:30" ht="33" customHeight="1" x14ac:dyDescent="0.25">
      <c r="A273" s="15" t="s">
        <v>244</v>
      </c>
      <c r="B273" s="673" t="s">
        <v>245</v>
      </c>
      <c r="C273" s="673"/>
      <c r="D273" s="673"/>
      <c r="E273" s="673"/>
      <c r="F273" s="673"/>
      <c r="G273" s="673"/>
      <c r="H273" s="673"/>
      <c r="I273" s="673"/>
      <c r="J273" s="673"/>
      <c r="K273" s="50">
        <f t="shared" si="43"/>
        <v>46313</v>
      </c>
      <c r="L273" s="62">
        <v>2512</v>
      </c>
      <c r="M273" s="62">
        <v>1366</v>
      </c>
      <c r="N273" s="62">
        <v>1137</v>
      </c>
      <c r="O273" s="62">
        <v>6842</v>
      </c>
      <c r="P273" s="62">
        <v>2152</v>
      </c>
      <c r="Q273" s="62">
        <v>301</v>
      </c>
      <c r="R273" s="62">
        <v>2196</v>
      </c>
      <c r="S273" s="62">
        <v>1425</v>
      </c>
      <c r="T273" s="62">
        <v>478</v>
      </c>
      <c r="U273" s="62">
        <v>309</v>
      </c>
      <c r="V273" s="62">
        <v>107</v>
      </c>
      <c r="W273" s="62">
        <v>256</v>
      </c>
      <c r="X273" s="61"/>
      <c r="Y273" s="61"/>
      <c r="Z273" s="50">
        <f t="shared" si="44"/>
        <v>65394</v>
      </c>
      <c r="AA273" s="23"/>
      <c r="AC273" s="17" t="s">
        <v>59</v>
      </c>
      <c r="AD273" s="1" t="s">
        <v>142</v>
      </c>
    </row>
    <row r="274" spans="1:30" ht="33" customHeight="1" x14ac:dyDescent="0.25">
      <c r="A274" s="15" t="s">
        <v>246</v>
      </c>
      <c r="B274" s="673" t="s">
        <v>247</v>
      </c>
      <c r="C274" s="673"/>
      <c r="D274" s="673"/>
      <c r="E274" s="673"/>
      <c r="F274" s="673"/>
      <c r="G274" s="673"/>
      <c r="H274" s="673"/>
      <c r="I274" s="673"/>
      <c r="J274" s="673"/>
      <c r="K274" s="50">
        <f t="shared" si="43"/>
        <v>134452</v>
      </c>
      <c r="L274" s="62">
        <v>22406</v>
      </c>
      <c r="M274" s="62">
        <v>9043</v>
      </c>
      <c r="N274" s="62">
        <v>13707</v>
      </c>
      <c r="O274" s="62">
        <v>1357</v>
      </c>
      <c r="P274" s="62">
        <v>14517</v>
      </c>
      <c r="Q274" s="62">
        <v>1546</v>
      </c>
      <c r="R274" s="62">
        <v>21106</v>
      </c>
      <c r="S274" s="62">
        <v>7901</v>
      </c>
      <c r="T274" s="62">
        <v>2889</v>
      </c>
      <c r="U274" s="62">
        <v>4596</v>
      </c>
      <c r="V274" s="62">
        <v>826</v>
      </c>
      <c r="W274" s="62">
        <v>2373</v>
      </c>
      <c r="X274" s="61"/>
      <c r="Y274" s="61"/>
      <c r="Z274" s="50">
        <f t="shared" si="44"/>
        <v>236719</v>
      </c>
      <c r="AA274" s="23"/>
      <c r="AC274" s="17" t="s">
        <v>59</v>
      </c>
      <c r="AD274" s="1" t="s">
        <v>142</v>
      </c>
    </row>
    <row r="275" spans="1:30" ht="33" customHeight="1" x14ac:dyDescent="0.25">
      <c r="A275" s="15" t="s">
        <v>248</v>
      </c>
      <c r="B275" s="673" t="s">
        <v>249</v>
      </c>
      <c r="C275" s="673"/>
      <c r="D275" s="673"/>
      <c r="E275" s="673"/>
      <c r="F275" s="673"/>
      <c r="G275" s="673"/>
      <c r="H275" s="673"/>
      <c r="I275" s="673"/>
      <c r="J275" s="673"/>
      <c r="K275" s="50">
        <f t="shared" si="43"/>
        <v>199790</v>
      </c>
      <c r="L275" s="62">
        <v>19226</v>
      </c>
      <c r="M275" s="62">
        <v>10188</v>
      </c>
      <c r="N275" s="62">
        <v>6604</v>
      </c>
      <c r="O275" s="62">
        <v>1742</v>
      </c>
      <c r="P275" s="62">
        <v>13018</v>
      </c>
      <c r="Q275" s="62">
        <v>1787</v>
      </c>
      <c r="R275" s="62">
        <v>15357</v>
      </c>
      <c r="S275" s="62">
        <v>11177</v>
      </c>
      <c r="T275" s="62">
        <v>2913</v>
      </c>
      <c r="U275" s="62">
        <v>3529</v>
      </c>
      <c r="V275" s="62">
        <v>926</v>
      </c>
      <c r="W275" s="62">
        <v>2102</v>
      </c>
      <c r="X275" s="61"/>
      <c r="Y275" s="61"/>
      <c r="Z275" s="50">
        <f t="shared" si="44"/>
        <v>288359</v>
      </c>
      <c r="AA275" s="23"/>
      <c r="AC275" s="17" t="s">
        <v>59</v>
      </c>
      <c r="AD275" s="1" t="s">
        <v>142</v>
      </c>
    </row>
    <row r="276" spans="1:30" ht="33" customHeight="1" x14ac:dyDescent="0.25">
      <c r="A276" s="15" t="s">
        <v>250</v>
      </c>
      <c r="B276" s="673" t="s">
        <v>251</v>
      </c>
      <c r="C276" s="673"/>
      <c r="D276" s="673"/>
      <c r="E276" s="673"/>
      <c r="F276" s="673"/>
      <c r="G276" s="673"/>
      <c r="H276" s="673"/>
      <c r="I276" s="673"/>
      <c r="J276" s="673"/>
      <c r="K276" s="50">
        <f t="shared" si="43"/>
        <v>300921</v>
      </c>
      <c r="L276" s="62">
        <v>48294</v>
      </c>
      <c r="M276" s="62">
        <v>14550</v>
      </c>
      <c r="N276" s="62">
        <v>17202</v>
      </c>
      <c r="O276" s="62">
        <v>3736</v>
      </c>
      <c r="P276" s="62">
        <v>29815</v>
      </c>
      <c r="Q276" s="62">
        <v>3454</v>
      </c>
      <c r="R276" s="62">
        <v>38532</v>
      </c>
      <c r="S276" s="62">
        <v>29496</v>
      </c>
      <c r="T276" s="62">
        <v>6134</v>
      </c>
      <c r="U276" s="62">
        <v>6276</v>
      </c>
      <c r="V276" s="62">
        <v>1445</v>
      </c>
      <c r="W276" s="62">
        <v>2195</v>
      </c>
      <c r="X276" s="61"/>
      <c r="Y276" s="61"/>
      <c r="Z276" s="50">
        <f t="shared" si="44"/>
        <v>502050</v>
      </c>
      <c r="AA276" s="23"/>
      <c r="AC276" s="17" t="s">
        <v>59</v>
      </c>
      <c r="AD276" s="1" t="s">
        <v>142</v>
      </c>
    </row>
    <row r="277" spans="1:30" ht="33" customHeight="1" x14ac:dyDescent="0.25">
      <c r="A277" s="15" t="s">
        <v>252</v>
      </c>
      <c r="B277" s="673" t="s">
        <v>253</v>
      </c>
      <c r="C277" s="673"/>
      <c r="D277" s="673"/>
      <c r="E277" s="673"/>
      <c r="F277" s="673"/>
      <c r="G277" s="673"/>
      <c r="H277" s="673"/>
      <c r="I277" s="673"/>
      <c r="J277" s="673"/>
      <c r="K277" s="50">
        <f t="shared" si="43"/>
        <v>655907</v>
      </c>
      <c r="L277" s="62">
        <v>59628</v>
      </c>
      <c r="M277" s="62">
        <v>31756</v>
      </c>
      <c r="N277" s="62">
        <v>16088</v>
      </c>
      <c r="O277" s="62">
        <v>4509</v>
      </c>
      <c r="P277" s="62">
        <v>32397</v>
      </c>
      <c r="Q277" s="62">
        <v>7153</v>
      </c>
      <c r="R277" s="62">
        <v>44898</v>
      </c>
      <c r="S277" s="62">
        <v>36897</v>
      </c>
      <c r="T277" s="62">
        <v>8095</v>
      </c>
      <c r="U277" s="62">
        <v>7189</v>
      </c>
      <c r="V277" s="62">
        <v>3435</v>
      </c>
      <c r="W277" s="62">
        <v>12092</v>
      </c>
      <c r="X277" s="61"/>
      <c r="Y277" s="61"/>
      <c r="Z277" s="50">
        <f t="shared" si="44"/>
        <v>920044</v>
      </c>
      <c r="AA277" s="23"/>
      <c r="AC277" s="17" t="s">
        <v>59</v>
      </c>
      <c r="AD277" s="1" t="s">
        <v>142</v>
      </c>
    </row>
    <row r="278" spans="1:30" ht="33" customHeight="1" x14ac:dyDescent="0.25">
      <c r="A278" s="15" t="s">
        <v>254</v>
      </c>
      <c r="B278" s="673" t="s">
        <v>255</v>
      </c>
      <c r="C278" s="673"/>
      <c r="D278" s="673"/>
      <c r="E278" s="673"/>
      <c r="F278" s="673"/>
      <c r="G278" s="673"/>
      <c r="H278" s="673"/>
      <c r="I278" s="673"/>
      <c r="J278" s="673"/>
      <c r="K278" s="50">
        <f t="shared" si="43"/>
        <v>663678</v>
      </c>
      <c r="L278" s="62">
        <v>44146</v>
      </c>
      <c r="M278" s="62">
        <v>28324</v>
      </c>
      <c r="N278" s="62">
        <v>18717</v>
      </c>
      <c r="O278" s="62">
        <v>5619</v>
      </c>
      <c r="P278" s="62">
        <v>37061</v>
      </c>
      <c r="Q278" s="62">
        <v>6183</v>
      </c>
      <c r="R278" s="62">
        <v>32045</v>
      </c>
      <c r="S278" s="62">
        <v>29587</v>
      </c>
      <c r="T278" s="62">
        <v>8969</v>
      </c>
      <c r="U278" s="62">
        <v>9004</v>
      </c>
      <c r="V278" s="62">
        <v>3849</v>
      </c>
      <c r="W278" s="62">
        <v>11712</v>
      </c>
      <c r="X278" s="61"/>
      <c r="Y278" s="61"/>
      <c r="Z278" s="50">
        <f t="shared" si="44"/>
        <v>898894</v>
      </c>
      <c r="AA278" s="23"/>
      <c r="AC278" s="17" t="s">
        <v>59</v>
      </c>
      <c r="AD278" s="1" t="s">
        <v>142</v>
      </c>
    </row>
    <row r="279" spans="1:30" ht="33" customHeight="1" x14ac:dyDescent="0.25">
      <c r="A279" s="15" t="s">
        <v>256</v>
      </c>
      <c r="B279" s="673" t="s">
        <v>257</v>
      </c>
      <c r="C279" s="673"/>
      <c r="D279" s="673"/>
      <c r="E279" s="673"/>
      <c r="F279" s="673"/>
      <c r="G279" s="673"/>
      <c r="H279" s="673"/>
      <c r="I279" s="673"/>
      <c r="J279" s="673"/>
      <c r="K279" s="50">
        <f t="shared" si="43"/>
        <v>161566</v>
      </c>
      <c r="L279" s="62">
        <v>16792</v>
      </c>
      <c r="M279" s="62">
        <v>7858</v>
      </c>
      <c r="N279" s="62">
        <v>5460</v>
      </c>
      <c r="O279" s="62">
        <v>5379</v>
      </c>
      <c r="P279" s="62">
        <v>8865</v>
      </c>
      <c r="Q279" s="62">
        <v>1182</v>
      </c>
      <c r="R279" s="62">
        <v>18570</v>
      </c>
      <c r="S279" s="62">
        <v>16775</v>
      </c>
      <c r="T279" s="62">
        <v>2242</v>
      </c>
      <c r="U279" s="62">
        <v>2755</v>
      </c>
      <c r="V279" s="62">
        <v>769</v>
      </c>
      <c r="W279" s="62">
        <v>2096</v>
      </c>
      <c r="X279" s="61"/>
      <c r="Y279" s="61"/>
      <c r="Z279" s="50">
        <f t="shared" si="44"/>
        <v>250309</v>
      </c>
      <c r="AA279" s="23"/>
      <c r="AC279" s="17" t="s">
        <v>59</v>
      </c>
      <c r="AD279" s="1" t="s">
        <v>142</v>
      </c>
    </row>
    <row r="280" spans="1:30" ht="33" customHeight="1" x14ac:dyDescent="0.25">
      <c r="A280" s="15" t="s">
        <v>258</v>
      </c>
      <c r="B280" s="673" t="s">
        <v>259</v>
      </c>
      <c r="C280" s="673"/>
      <c r="D280" s="673"/>
      <c r="E280" s="673"/>
      <c r="F280" s="673"/>
      <c r="G280" s="673"/>
      <c r="H280" s="673"/>
      <c r="I280" s="673"/>
      <c r="J280" s="673"/>
      <c r="K280" s="50">
        <f t="shared" si="43"/>
        <v>231371</v>
      </c>
      <c r="L280" s="62">
        <v>14897</v>
      </c>
      <c r="M280" s="62">
        <v>15730</v>
      </c>
      <c r="N280" s="62">
        <v>6511</v>
      </c>
      <c r="O280" s="62">
        <v>3493</v>
      </c>
      <c r="P280" s="62">
        <v>36664</v>
      </c>
      <c r="Q280" s="62">
        <v>2259</v>
      </c>
      <c r="R280" s="62">
        <v>13272</v>
      </c>
      <c r="S280" s="62">
        <v>13036</v>
      </c>
      <c r="T280" s="62">
        <v>5955</v>
      </c>
      <c r="U280" s="62">
        <v>7334</v>
      </c>
      <c r="V280" s="62">
        <v>1136</v>
      </c>
      <c r="W280" s="62">
        <v>2193</v>
      </c>
      <c r="X280" s="61"/>
      <c r="Y280" s="61"/>
      <c r="Z280" s="50">
        <f t="shared" si="44"/>
        <v>353851</v>
      </c>
      <c r="AA280" s="23"/>
      <c r="AC280" s="17" t="s">
        <v>59</v>
      </c>
      <c r="AD280" s="1" t="s">
        <v>142</v>
      </c>
    </row>
    <row r="281" spans="1:30" ht="33" customHeight="1" x14ac:dyDescent="0.25">
      <c r="A281" s="15" t="s">
        <v>260</v>
      </c>
      <c r="B281" s="673" t="s">
        <v>261</v>
      </c>
      <c r="C281" s="673"/>
      <c r="D281" s="673"/>
      <c r="E281" s="673"/>
      <c r="F281" s="673"/>
      <c r="G281" s="673"/>
      <c r="H281" s="673"/>
      <c r="I281" s="673"/>
      <c r="J281" s="673"/>
      <c r="K281" s="50">
        <f t="shared" si="43"/>
        <v>79676</v>
      </c>
      <c r="L281" s="62">
        <v>8733</v>
      </c>
      <c r="M281" s="62">
        <v>4945</v>
      </c>
      <c r="N281" s="62">
        <v>11502</v>
      </c>
      <c r="O281" s="62">
        <v>1071</v>
      </c>
      <c r="P281" s="62">
        <v>7085</v>
      </c>
      <c r="Q281" s="62">
        <v>848</v>
      </c>
      <c r="R281" s="62">
        <v>5924</v>
      </c>
      <c r="S281" s="62">
        <v>4580</v>
      </c>
      <c r="T281" s="62">
        <v>1681</v>
      </c>
      <c r="U281" s="62">
        <v>1167</v>
      </c>
      <c r="V281" s="62">
        <v>534</v>
      </c>
      <c r="W281" s="62">
        <v>1838</v>
      </c>
      <c r="X281" s="61"/>
      <c r="Y281" s="61"/>
      <c r="Z281" s="50">
        <f t="shared" si="44"/>
        <v>129584</v>
      </c>
      <c r="AA281" s="23"/>
      <c r="AC281" s="17" t="s">
        <v>59</v>
      </c>
      <c r="AD281" s="1" t="s">
        <v>142</v>
      </c>
    </row>
    <row r="282" spans="1:30" ht="33" customHeight="1" x14ac:dyDescent="0.25">
      <c r="A282" s="15" t="s">
        <v>262</v>
      </c>
      <c r="B282" s="673" t="s">
        <v>263</v>
      </c>
      <c r="C282" s="673"/>
      <c r="D282" s="673"/>
      <c r="E282" s="673"/>
      <c r="F282" s="673"/>
      <c r="G282" s="673"/>
      <c r="H282" s="673"/>
      <c r="I282" s="673"/>
      <c r="J282" s="673"/>
      <c r="K282" s="50">
        <f t="shared" si="43"/>
        <v>72072</v>
      </c>
      <c r="L282" s="62">
        <v>6166</v>
      </c>
      <c r="M282" s="62">
        <v>3147</v>
      </c>
      <c r="N282" s="62">
        <v>5686</v>
      </c>
      <c r="O282" s="62">
        <v>443</v>
      </c>
      <c r="P282" s="62">
        <v>5432</v>
      </c>
      <c r="Q282" s="62">
        <v>753</v>
      </c>
      <c r="R282" s="62">
        <v>5717</v>
      </c>
      <c r="S282" s="62">
        <v>4190</v>
      </c>
      <c r="T282" s="62">
        <v>1185</v>
      </c>
      <c r="U282" s="62">
        <v>1671</v>
      </c>
      <c r="V282" s="62">
        <v>453</v>
      </c>
      <c r="W282" s="62">
        <v>718</v>
      </c>
      <c r="X282" s="61"/>
      <c r="Y282" s="61"/>
      <c r="Z282" s="50">
        <f t="shared" si="44"/>
        <v>107633</v>
      </c>
      <c r="AA282" s="23"/>
      <c r="AC282" s="17" t="s">
        <v>59</v>
      </c>
      <c r="AD282" s="1" t="s">
        <v>142</v>
      </c>
    </row>
    <row r="283" spans="1:30" ht="32.25" customHeight="1" x14ac:dyDescent="0.25">
      <c r="A283" s="15" t="s">
        <v>264</v>
      </c>
      <c r="B283" s="673" t="s">
        <v>265</v>
      </c>
      <c r="C283" s="673"/>
      <c r="D283" s="673"/>
      <c r="E283" s="673"/>
      <c r="F283" s="673"/>
      <c r="G283" s="673"/>
      <c r="H283" s="673"/>
      <c r="I283" s="673"/>
      <c r="J283" s="673"/>
      <c r="K283" s="50">
        <f t="shared" si="43"/>
        <v>12705</v>
      </c>
      <c r="L283" s="62">
        <v>1260</v>
      </c>
      <c r="M283" s="62">
        <v>818</v>
      </c>
      <c r="N283" s="62">
        <v>416</v>
      </c>
      <c r="O283" s="62">
        <v>86</v>
      </c>
      <c r="P283" s="62">
        <v>1376</v>
      </c>
      <c r="Q283" s="62">
        <v>126</v>
      </c>
      <c r="R283" s="62">
        <v>1097</v>
      </c>
      <c r="S283" s="62">
        <v>585</v>
      </c>
      <c r="T283" s="62">
        <v>217</v>
      </c>
      <c r="U283" s="62">
        <v>162</v>
      </c>
      <c r="V283" s="62">
        <v>76</v>
      </c>
      <c r="W283" s="62">
        <v>128</v>
      </c>
      <c r="X283" s="61"/>
      <c r="Y283" s="61"/>
      <c r="Z283" s="50">
        <f t="shared" si="44"/>
        <v>19052</v>
      </c>
      <c r="AA283" s="23"/>
      <c r="AC283" s="17" t="s">
        <v>59</v>
      </c>
      <c r="AD283" s="1" t="s">
        <v>142</v>
      </c>
    </row>
    <row r="284" spans="1:30" ht="32.25" customHeight="1" x14ac:dyDescent="0.25">
      <c r="A284" s="15" t="s">
        <v>266</v>
      </c>
      <c r="B284" s="673" t="s">
        <v>267</v>
      </c>
      <c r="C284" s="673"/>
      <c r="D284" s="673"/>
      <c r="E284" s="673"/>
      <c r="F284" s="673"/>
      <c r="G284" s="673"/>
      <c r="H284" s="673"/>
      <c r="I284" s="673"/>
      <c r="J284" s="673"/>
      <c r="K284" s="50">
        <f t="shared" si="43"/>
        <v>26409</v>
      </c>
      <c r="L284" s="62">
        <v>1454</v>
      </c>
      <c r="M284" s="62">
        <v>3346</v>
      </c>
      <c r="N284" s="62">
        <v>827</v>
      </c>
      <c r="O284" s="62">
        <v>391</v>
      </c>
      <c r="P284" s="62">
        <v>10445</v>
      </c>
      <c r="Q284" s="62">
        <v>221</v>
      </c>
      <c r="R284" s="62">
        <v>1455</v>
      </c>
      <c r="S284" s="62">
        <v>1027</v>
      </c>
      <c r="T284" s="62">
        <v>982</v>
      </c>
      <c r="U284" s="62">
        <v>346</v>
      </c>
      <c r="V284" s="62">
        <v>552</v>
      </c>
      <c r="W284" s="62">
        <v>375</v>
      </c>
      <c r="X284" s="61"/>
      <c r="Y284" s="61"/>
      <c r="Z284" s="50">
        <f t="shared" si="44"/>
        <v>47830</v>
      </c>
      <c r="AA284" s="23"/>
      <c r="AC284" s="17" t="s">
        <v>59</v>
      </c>
      <c r="AD284" s="1" t="s">
        <v>142</v>
      </c>
    </row>
    <row r="285" spans="1:30" ht="32.25" customHeight="1" x14ac:dyDescent="0.25">
      <c r="A285" s="15" t="s">
        <v>268</v>
      </c>
      <c r="B285" s="673" t="s">
        <v>269</v>
      </c>
      <c r="C285" s="673"/>
      <c r="D285" s="673"/>
      <c r="E285" s="673"/>
      <c r="F285" s="673"/>
      <c r="G285" s="673"/>
      <c r="H285" s="673"/>
      <c r="I285" s="673"/>
      <c r="J285" s="673"/>
      <c r="K285" s="50">
        <f t="shared" si="43"/>
        <v>44305</v>
      </c>
      <c r="L285" s="62">
        <v>13592</v>
      </c>
      <c r="M285" s="62">
        <v>3775</v>
      </c>
      <c r="N285" s="62">
        <v>2033</v>
      </c>
      <c r="O285" s="62">
        <v>367</v>
      </c>
      <c r="P285" s="62">
        <v>6597</v>
      </c>
      <c r="Q285" s="62">
        <v>522</v>
      </c>
      <c r="R285" s="62">
        <v>6976</v>
      </c>
      <c r="S285" s="62">
        <v>3482</v>
      </c>
      <c r="T285" s="62">
        <v>1758</v>
      </c>
      <c r="U285" s="62">
        <v>788</v>
      </c>
      <c r="V285" s="62">
        <v>150</v>
      </c>
      <c r="W285" s="62">
        <v>304</v>
      </c>
      <c r="X285" s="61"/>
      <c r="Y285" s="61"/>
      <c r="Z285" s="50">
        <f t="shared" si="44"/>
        <v>84649</v>
      </c>
      <c r="AA285" s="23"/>
      <c r="AC285" s="17" t="s">
        <v>59</v>
      </c>
      <c r="AD285" s="1" t="s">
        <v>142</v>
      </c>
    </row>
    <row r="286" spans="1:30" ht="15.75" customHeight="1" x14ac:dyDescent="0.25">
      <c r="A286" s="6"/>
      <c r="AA286" s="16" t="s">
        <v>58</v>
      </c>
      <c r="AC286"/>
    </row>
    <row r="287" spans="1:30" ht="16.5" customHeight="1" x14ac:dyDescent="0.25">
      <c r="A287" s="6"/>
      <c r="B287" s="675" t="s">
        <v>116</v>
      </c>
      <c r="C287" s="675"/>
      <c r="D287" s="675"/>
      <c r="E287" s="675"/>
      <c r="F287" s="675"/>
      <c r="G287" s="675"/>
      <c r="H287" s="675"/>
      <c r="I287" s="675"/>
      <c r="J287" s="675"/>
      <c r="K287" s="675"/>
      <c r="L287" s="675"/>
      <c r="M287" s="675"/>
      <c r="N287" s="675"/>
      <c r="O287" s="675"/>
      <c r="P287" s="623" t="s">
        <v>35</v>
      </c>
      <c r="Q287" s="624"/>
      <c r="R287" s="624"/>
      <c r="S287" s="624"/>
      <c r="T287" s="624"/>
      <c r="U287" s="624"/>
      <c r="V287" s="624"/>
      <c r="W287" s="624"/>
      <c r="X287" s="624"/>
      <c r="Y287" s="625"/>
      <c r="AC287"/>
    </row>
    <row r="288" spans="1:30" ht="22.5" customHeight="1" x14ac:dyDescent="0.25">
      <c r="A288" s="20"/>
      <c r="B288" s="661" t="s">
        <v>134</v>
      </c>
      <c r="C288" s="662"/>
      <c r="D288" s="663"/>
      <c r="E288" s="661" t="s">
        <v>135</v>
      </c>
      <c r="F288" s="662"/>
      <c r="G288" s="663"/>
      <c r="H288" s="661" t="s">
        <v>136</v>
      </c>
      <c r="I288" s="662"/>
      <c r="J288" s="663"/>
      <c r="K288" s="667" t="s">
        <v>137</v>
      </c>
      <c r="L288" s="668"/>
      <c r="M288" s="671" t="s">
        <v>138</v>
      </c>
      <c r="N288" s="671" t="s">
        <v>139</v>
      </c>
      <c r="O288" s="671" t="s">
        <v>140</v>
      </c>
      <c r="P288" s="413" t="s">
        <v>338</v>
      </c>
      <c r="Q288" s="414" t="s">
        <v>339</v>
      </c>
      <c r="R288" s="415" t="s">
        <v>340</v>
      </c>
      <c r="S288" s="416" t="s">
        <v>341</v>
      </c>
      <c r="T288" s="417" t="s">
        <v>342</v>
      </c>
      <c r="U288" s="418" t="s">
        <v>343</v>
      </c>
      <c r="V288" s="419" t="s">
        <v>344</v>
      </c>
      <c r="W288" s="420" t="s">
        <v>345</v>
      </c>
      <c r="X288" s="421" t="s">
        <v>346</v>
      </c>
      <c r="Y288" s="422" t="s">
        <v>347</v>
      </c>
      <c r="AC288"/>
    </row>
    <row r="289" spans="1:34" ht="22.5" customHeight="1" x14ac:dyDescent="0.25">
      <c r="A289" s="20"/>
      <c r="B289" s="664"/>
      <c r="C289" s="665"/>
      <c r="D289" s="666"/>
      <c r="E289" s="664"/>
      <c r="F289" s="665"/>
      <c r="G289" s="666"/>
      <c r="H289" s="664"/>
      <c r="I289" s="665"/>
      <c r="J289" s="666"/>
      <c r="K289" s="669"/>
      <c r="L289" s="670"/>
      <c r="M289" s="672"/>
      <c r="N289" s="672"/>
      <c r="O289" s="672"/>
      <c r="P289" s="423" t="s">
        <v>348</v>
      </c>
      <c r="Q289" s="424" t="s">
        <v>349</v>
      </c>
      <c r="R289" s="425" t="s">
        <v>350</v>
      </c>
      <c r="S289" s="426" t="s">
        <v>351</v>
      </c>
      <c r="T289" s="427" t="s">
        <v>352</v>
      </c>
      <c r="U289" s="428" t="s">
        <v>353</v>
      </c>
      <c r="V289" s="429" t="s">
        <v>354</v>
      </c>
      <c r="W289" s="430" t="s">
        <v>355</v>
      </c>
      <c r="X289" s="431" t="s">
        <v>356</v>
      </c>
      <c r="Y289" s="432" t="s">
        <v>357</v>
      </c>
      <c r="AC289"/>
    </row>
    <row r="290" spans="1:34" ht="22.5" customHeight="1" x14ac:dyDescent="0.25">
      <c r="A290" s="20"/>
      <c r="B290" s="649" t="s">
        <v>358</v>
      </c>
      <c r="C290" s="650"/>
      <c r="D290" s="651"/>
      <c r="E290" s="649" t="s">
        <v>358</v>
      </c>
      <c r="F290" s="650"/>
      <c r="G290" s="651"/>
      <c r="H290" s="649" t="s">
        <v>358</v>
      </c>
      <c r="I290" s="650"/>
      <c r="J290" s="651"/>
      <c r="K290" s="656" t="s">
        <v>358</v>
      </c>
      <c r="L290" s="657"/>
      <c r="M290" s="646" t="s">
        <v>358</v>
      </c>
      <c r="N290" s="646" t="s">
        <v>358</v>
      </c>
      <c r="O290" s="646" t="s">
        <v>358</v>
      </c>
      <c r="P290" s="433" t="s">
        <v>359</v>
      </c>
      <c r="Q290" s="434" t="s">
        <v>360</v>
      </c>
      <c r="R290" s="435" t="s">
        <v>361</v>
      </c>
      <c r="S290" s="436" t="s">
        <v>362</v>
      </c>
      <c r="T290" s="437" t="s">
        <v>363</v>
      </c>
      <c r="U290" s="438" t="s">
        <v>364</v>
      </c>
      <c r="V290" s="439" t="s">
        <v>365</v>
      </c>
      <c r="W290" s="440" t="s">
        <v>366</v>
      </c>
      <c r="X290" s="441" t="s">
        <v>367</v>
      </c>
      <c r="Y290" s="442" t="s">
        <v>368</v>
      </c>
      <c r="AC290"/>
    </row>
    <row r="291" spans="1:34" ht="22.5" customHeight="1" x14ac:dyDescent="0.25">
      <c r="A291" s="20"/>
      <c r="B291" s="652"/>
      <c r="C291" s="650"/>
      <c r="D291" s="651"/>
      <c r="E291" s="652"/>
      <c r="F291" s="650"/>
      <c r="G291" s="651"/>
      <c r="H291" s="652"/>
      <c r="I291" s="650"/>
      <c r="J291" s="651"/>
      <c r="K291" s="658"/>
      <c r="L291" s="657"/>
      <c r="M291" s="647"/>
      <c r="N291" s="647"/>
      <c r="O291" s="647"/>
      <c r="P291" s="443" t="s">
        <v>369</v>
      </c>
      <c r="Q291" s="444" t="s">
        <v>370</v>
      </c>
      <c r="R291" s="445" t="s">
        <v>371</v>
      </c>
      <c r="S291" s="446" t="s">
        <v>372</v>
      </c>
      <c r="T291" s="447" t="s">
        <v>373</v>
      </c>
      <c r="U291" s="448" t="s">
        <v>374</v>
      </c>
      <c r="V291" s="449" t="s">
        <v>375</v>
      </c>
      <c r="W291" s="450" t="s">
        <v>376</v>
      </c>
      <c r="X291" s="451" t="s">
        <v>377</v>
      </c>
      <c r="Y291" s="452" t="s">
        <v>378</v>
      </c>
      <c r="AC291"/>
    </row>
    <row r="292" spans="1:34" ht="22.5" customHeight="1" x14ac:dyDescent="0.25">
      <c r="A292" s="20"/>
      <c r="B292" s="653"/>
      <c r="C292" s="654"/>
      <c r="D292" s="655"/>
      <c r="E292" s="653"/>
      <c r="F292" s="654"/>
      <c r="G292" s="655"/>
      <c r="H292" s="653"/>
      <c r="I292" s="654"/>
      <c r="J292" s="655"/>
      <c r="K292" s="659"/>
      <c r="L292" s="660"/>
      <c r="M292" s="648"/>
      <c r="N292" s="648"/>
      <c r="O292" s="648"/>
      <c r="P292" s="453" t="s">
        <v>379</v>
      </c>
      <c r="Q292" s="454" t="s">
        <v>380</v>
      </c>
      <c r="R292" s="455" t="s">
        <v>381</v>
      </c>
      <c r="S292" s="456" t="s">
        <v>382</v>
      </c>
      <c r="T292" s="457" t="s">
        <v>383</v>
      </c>
      <c r="U292" s="458" t="s">
        <v>384</v>
      </c>
      <c r="V292" s="459" t="s">
        <v>385</v>
      </c>
      <c r="W292" s="460" t="s">
        <v>386</v>
      </c>
      <c r="X292" s="461" t="s">
        <v>387</v>
      </c>
      <c r="Y292" s="462" t="s">
        <v>388</v>
      </c>
      <c r="AC292"/>
    </row>
    <row r="293" spans="1:34" ht="15" customHeight="1" x14ac:dyDescent="0.25">
      <c r="AC293"/>
      <c r="AF293" s="16"/>
    </row>
    <row r="294" spans="1:34" ht="16.5" customHeight="1" x14ac:dyDescent="0.25">
      <c r="A294"/>
      <c r="J294" s="641"/>
      <c r="K294" s="641"/>
      <c r="L294" s="641"/>
      <c r="M294" s="641"/>
      <c r="N294" s="641"/>
      <c r="O294" s="641"/>
      <c r="P294" s="641"/>
      <c r="Q294" s="641"/>
      <c r="R294" s="641"/>
      <c r="S294" s="641"/>
      <c r="T294" s="641"/>
      <c r="U294" s="641"/>
      <c r="V294" s="641"/>
      <c r="W294" s="641"/>
      <c r="X294" s="2"/>
      <c r="Y294" s="3"/>
      <c r="Z294" s="3"/>
      <c r="AA294" s="4"/>
      <c r="AC294"/>
      <c r="AD294" t="s">
        <v>311</v>
      </c>
      <c r="AH294" s="60" t="s">
        <v>336</v>
      </c>
    </row>
    <row r="295" spans="1:34" ht="22.5" customHeight="1" x14ac:dyDescent="0.25">
      <c r="I295" s="644" t="s">
        <v>73</v>
      </c>
      <c r="J295" s="644"/>
      <c r="K295" s="644"/>
      <c r="L295" s="644"/>
      <c r="M295" s="644" t="s">
        <v>302</v>
      </c>
      <c r="N295" s="644"/>
      <c r="O295" s="644"/>
      <c r="P295" s="644"/>
      <c r="Q295" s="644"/>
      <c r="R295" s="644"/>
      <c r="S295" s="644"/>
      <c r="T295" s="644"/>
      <c r="U295" s="644"/>
      <c r="V295" s="644"/>
      <c r="W295" s="7"/>
      <c r="X295" s="8"/>
      <c r="Y295" s="645" t="s">
        <v>72</v>
      </c>
      <c r="Z295" s="645"/>
      <c r="AC295"/>
      <c r="AH295" s="60" t="s">
        <v>335</v>
      </c>
    </row>
    <row r="296" spans="1:34" ht="22.5" customHeight="1" x14ac:dyDescent="0.25">
      <c r="W296" s="7"/>
      <c r="X296" s="8"/>
      <c r="Y296" s="645"/>
      <c r="Z296" s="645"/>
      <c r="AC296"/>
    </row>
    <row r="297" spans="1:34" ht="22.5" customHeight="1" x14ac:dyDescent="0.25">
      <c r="J297" s="641"/>
      <c r="K297" s="641"/>
      <c r="L297" s="641"/>
      <c r="M297" s="641"/>
      <c r="N297" s="7"/>
      <c r="O297" s="7"/>
      <c r="P297" s="7"/>
      <c r="Q297" s="7"/>
      <c r="R297" s="641"/>
      <c r="S297" s="641"/>
      <c r="T297" s="641"/>
      <c r="U297" s="641"/>
      <c r="V297" s="7"/>
      <c r="W297" s="7"/>
      <c r="Y297" s="642" t="s">
        <v>311</v>
      </c>
      <c r="Z297" s="642"/>
      <c r="AC297"/>
    </row>
    <row r="298" spans="1:34" ht="22.5" customHeight="1" x14ac:dyDescent="0.25">
      <c r="J298" s="641"/>
      <c r="K298" s="641"/>
      <c r="L298" s="641"/>
      <c r="M298" s="641"/>
      <c r="N298" s="3"/>
      <c r="O298" s="3"/>
      <c r="P298" s="3"/>
      <c r="Q298" s="3"/>
      <c r="R298" s="3"/>
      <c r="S298" s="3"/>
      <c r="T298" s="3"/>
      <c r="U298" s="3"/>
      <c r="V298" s="3"/>
      <c r="W298" s="643"/>
      <c r="X298" s="643"/>
      <c r="Y298" s="643"/>
      <c r="Z298" s="643"/>
      <c r="AC298"/>
    </row>
    <row r="299" spans="1:34" ht="22.5" customHeight="1" x14ac:dyDescent="0.25"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643"/>
      <c r="X299" s="643"/>
      <c r="Y299" s="643"/>
      <c r="Z299" s="643"/>
      <c r="AC299"/>
    </row>
    <row r="300" spans="1:34" ht="22.5" customHeight="1" x14ac:dyDescent="0.25"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637" t="s">
        <v>312</v>
      </c>
      <c r="X300" s="637"/>
      <c r="Y300" s="637"/>
      <c r="Z300" s="637"/>
      <c r="AC300"/>
    </row>
    <row r="301" spans="1:34" ht="24.95" customHeight="1" x14ac:dyDescent="0.25">
      <c r="A301" s="10" t="s">
        <v>1</v>
      </c>
      <c r="B301" s="638" t="s">
        <v>2</v>
      </c>
      <c r="C301" s="638"/>
      <c r="D301" s="638"/>
      <c r="E301" s="638"/>
      <c r="F301" s="638"/>
      <c r="G301" s="638"/>
      <c r="H301" s="638"/>
      <c r="I301" s="638"/>
      <c r="J301" s="638"/>
      <c r="K301" s="638" t="s">
        <v>3</v>
      </c>
      <c r="L301" s="638"/>
      <c r="M301" s="638"/>
      <c r="N301" s="638"/>
      <c r="O301" s="638"/>
      <c r="P301" s="638"/>
      <c r="Q301" s="638"/>
      <c r="R301" s="638"/>
      <c r="S301" s="638"/>
      <c r="T301" s="638"/>
      <c r="U301" s="638"/>
      <c r="V301" s="638"/>
      <c r="W301" s="638"/>
      <c r="X301" s="638"/>
      <c r="Y301" s="638"/>
      <c r="Z301" s="638"/>
      <c r="AC301"/>
    </row>
    <row r="302" spans="1:34" ht="48.75" customHeight="1" x14ac:dyDescent="0.25">
      <c r="A302" s="10" t="s">
        <v>48</v>
      </c>
      <c r="B302" s="639" t="s">
        <v>69</v>
      </c>
      <c r="C302" s="639"/>
      <c r="D302" s="639"/>
      <c r="E302" s="639"/>
      <c r="F302" s="639"/>
      <c r="G302" s="639"/>
      <c r="H302" s="639"/>
      <c r="I302" s="639"/>
      <c r="J302" s="639"/>
      <c r="K302" s="11" t="s">
        <v>145</v>
      </c>
      <c r="L302" s="11" t="s">
        <v>147</v>
      </c>
      <c r="M302" s="11" t="s">
        <v>149</v>
      </c>
      <c r="N302" s="11" t="s">
        <v>151</v>
      </c>
      <c r="O302" s="11" t="s">
        <v>153</v>
      </c>
      <c r="P302" s="11" t="s">
        <v>155</v>
      </c>
      <c r="Q302" s="11" t="s">
        <v>157</v>
      </c>
      <c r="R302" s="11" t="s">
        <v>159</v>
      </c>
      <c r="S302" s="11" t="s">
        <v>161</v>
      </c>
      <c r="T302" s="11" t="s">
        <v>163</v>
      </c>
      <c r="U302" s="11" t="s">
        <v>165</v>
      </c>
      <c r="V302" s="11" t="s">
        <v>167</v>
      </c>
      <c r="W302" s="11" t="s">
        <v>169</v>
      </c>
      <c r="X302" s="11" t="s">
        <v>171</v>
      </c>
      <c r="Y302" s="11" t="s">
        <v>173</v>
      </c>
      <c r="Z302" s="10" t="s">
        <v>174</v>
      </c>
      <c r="AC302"/>
      <c r="AD302" t="s">
        <v>143</v>
      </c>
    </row>
    <row r="303" spans="1:34" ht="12.75" customHeight="1" x14ac:dyDescent="0.25">
      <c r="A303" s="12" t="s">
        <v>5</v>
      </c>
      <c r="B303" s="640" t="s">
        <v>6</v>
      </c>
      <c r="C303" s="640"/>
      <c r="D303" s="640"/>
      <c r="E303" s="640"/>
      <c r="F303" s="640"/>
      <c r="G303" s="640"/>
      <c r="H303" s="640"/>
      <c r="I303" s="640"/>
      <c r="J303" s="640"/>
      <c r="K303" s="13" t="s">
        <v>7</v>
      </c>
      <c r="L303" s="13" t="s">
        <v>8</v>
      </c>
      <c r="M303" s="13" t="s">
        <v>9</v>
      </c>
      <c r="N303" s="13" t="s">
        <v>10</v>
      </c>
      <c r="O303" s="13" t="s">
        <v>11</v>
      </c>
      <c r="P303" s="13" t="s">
        <v>12</v>
      </c>
      <c r="Q303" s="13" t="s">
        <v>13</v>
      </c>
      <c r="R303" s="13" t="s">
        <v>14</v>
      </c>
      <c r="S303" s="13" t="s">
        <v>15</v>
      </c>
      <c r="T303" s="13" t="s">
        <v>16</v>
      </c>
      <c r="U303" s="13" t="s">
        <v>17</v>
      </c>
      <c r="V303" s="13" t="s">
        <v>18</v>
      </c>
      <c r="W303" s="13" t="s">
        <v>19</v>
      </c>
      <c r="X303" s="13" t="s">
        <v>20</v>
      </c>
      <c r="Y303" s="13" t="s">
        <v>21</v>
      </c>
      <c r="Z303" s="13" t="s">
        <v>22</v>
      </c>
      <c r="AC303"/>
    </row>
    <row r="304" spans="1:34" ht="33" customHeight="1" x14ac:dyDescent="0.25">
      <c r="A304" s="676" t="s">
        <v>65</v>
      </c>
      <c r="B304" s="676"/>
      <c r="C304" s="676"/>
      <c r="D304" s="676"/>
      <c r="E304" s="676"/>
      <c r="F304" s="676"/>
      <c r="G304" s="676"/>
      <c r="H304" s="676"/>
      <c r="I304" s="676"/>
      <c r="J304" s="676"/>
      <c r="K304" s="677"/>
      <c r="L304" s="678"/>
      <c r="M304" s="678"/>
      <c r="N304" s="678"/>
      <c r="O304" s="678"/>
      <c r="P304" s="678"/>
      <c r="Q304" s="678"/>
      <c r="R304" s="678"/>
      <c r="S304" s="678"/>
      <c r="T304" s="678"/>
      <c r="U304" s="678"/>
      <c r="V304" s="678"/>
      <c r="W304" s="678"/>
      <c r="X304" s="678"/>
      <c r="Y304" s="678"/>
      <c r="Z304" s="679"/>
      <c r="AC304"/>
    </row>
    <row r="305" spans="1:30" ht="33" customHeight="1" x14ac:dyDescent="0.25">
      <c r="A305" s="15" t="s">
        <v>270</v>
      </c>
      <c r="B305" s="673" t="s">
        <v>271</v>
      </c>
      <c r="C305" s="673"/>
      <c r="D305" s="673"/>
      <c r="E305" s="673"/>
      <c r="F305" s="673"/>
      <c r="G305" s="673"/>
      <c r="H305" s="673"/>
      <c r="I305" s="673"/>
      <c r="J305" s="673"/>
      <c r="K305" s="62">
        <v>23713</v>
      </c>
      <c r="L305" s="62">
        <v>6780</v>
      </c>
      <c r="M305" s="62">
        <v>7274</v>
      </c>
      <c r="N305" s="62">
        <v>26900</v>
      </c>
      <c r="O305" s="62">
        <v>14518</v>
      </c>
      <c r="P305" s="62">
        <v>4168</v>
      </c>
      <c r="Q305" s="62">
        <v>4532</v>
      </c>
      <c r="R305" s="62">
        <v>3107</v>
      </c>
      <c r="S305" s="62">
        <v>9214</v>
      </c>
      <c r="T305" s="62">
        <v>4585</v>
      </c>
      <c r="U305" s="62">
        <v>4675</v>
      </c>
      <c r="V305" s="62">
        <v>4952</v>
      </c>
      <c r="W305" s="62">
        <v>4902</v>
      </c>
      <c r="X305" s="62">
        <v>3397</v>
      </c>
      <c r="Y305" s="62">
        <v>9411</v>
      </c>
      <c r="Z305" s="50">
        <f t="shared" ref="Z305:Z320" si="45">SUM(K305:Y305)</f>
        <v>132128</v>
      </c>
      <c r="AA305" s="23"/>
      <c r="AC305" s="17" t="s">
        <v>59</v>
      </c>
      <c r="AD305" s="1" t="s">
        <v>141</v>
      </c>
    </row>
    <row r="306" spans="1:30" ht="33" customHeight="1" x14ac:dyDescent="0.25">
      <c r="A306" s="15" t="s">
        <v>272</v>
      </c>
      <c r="B306" s="673" t="s">
        <v>273</v>
      </c>
      <c r="C306" s="673"/>
      <c r="D306" s="673"/>
      <c r="E306" s="673"/>
      <c r="F306" s="673"/>
      <c r="G306" s="673"/>
      <c r="H306" s="673"/>
      <c r="I306" s="673"/>
      <c r="J306" s="673"/>
      <c r="K306" s="62">
        <v>56549</v>
      </c>
      <c r="L306" s="62">
        <v>24273</v>
      </c>
      <c r="M306" s="62">
        <v>23611</v>
      </c>
      <c r="N306" s="62">
        <v>37367</v>
      </c>
      <c r="O306" s="62">
        <v>23567</v>
      </c>
      <c r="P306" s="62">
        <v>12824</v>
      </c>
      <c r="Q306" s="62">
        <v>16811</v>
      </c>
      <c r="R306" s="62">
        <v>97899</v>
      </c>
      <c r="S306" s="62">
        <v>34238</v>
      </c>
      <c r="T306" s="62">
        <v>17331</v>
      </c>
      <c r="U306" s="62">
        <v>10873</v>
      </c>
      <c r="V306" s="62">
        <v>23756</v>
      </c>
      <c r="W306" s="62">
        <v>21941</v>
      </c>
      <c r="X306" s="62">
        <v>10053</v>
      </c>
      <c r="Y306" s="62">
        <v>31926</v>
      </c>
      <c r="Z306" s="50">
        <f t="shared" si="45"/>
        <v>443019</v>
      </c>
      <c r="AA306" s="23"/>
      <c r="AC306" s="17" t="s">
        <v>59</v>
      </c>
      <c r="AD306" s="1" t="s">
        <v>141</v>
      </c>
    </row>
    <row r="307" spans="1:30" ht="33" customHeight="1" x14ac:dyDescent="0.25">
      <c r="A307" s="15" t="s">
        <v>274</v>
      </c>
      <c r="B307" s="673" t="s">
        <v>275</v>
      </c>
      <c r="C307" s="673"/>
      <c r="D307" s="673"/>
      <c r="E307" s="673"/>
      <c r="F307" s="673"/>
      <c r="G307" s="673"/>
      <c r="H307" s="673"/>
      <c r="I307" s="673"/>
      <c r="J307" s="673"/>
      <c r="K307" s="62">
        <v>21104</v>
      </c>
      <c r="L307" s="62">
        <v>8281</v>
      </c>
      <c r="M307" s="62">
        <v>8818</v>
      </c>
      <c r="N307" s="62">
        <v>25737</v>
      </c>
      <c r="O307" s="62">
        <v>11495</v>
      </c>
      <c r="P307" s="62">
        <v>5805</v>
      </c>
      <c r="Q307" s="62">
        <v>5815</v>
      </c>
      <c r="R307" s="62">
        <v>2506</v>
      </c>
      <c r="S307" s="62">
        <v>5985</v>
      </c>
      <c r="T307" s="62">
        <v>3413</v>
      </c>
      <c r="U307" s="62">
        <v>4035</v>
      </c>
      <c r="V307" s="62">
        <v>3401</v>
      </c>
      <c r="W307" s="62">
        <v>5397</v>
      </c>
      <c r="X307" s="62">
        <v>3405</v>
      </c>
      <c r="Y307" s="62">
        <v>8259</v>
      </c>
      <c r="Z307" s="50">
        <f t="shared" si="45"/>
        <v>123456</v>
      </c>
      <c r="AA307" s="23"/>
      <c r="AC307" s="17" t="s">
        <v>59</v>
      </c>
      <c r="AD307" s="1" t="s">
        <v>141</v>
      </c>
    </row>
    <row r="308" spans="1:30" ht="33" customHeight="1" x14ac:dyDescent="0.25">
      <c r="A308" s="15" t="s">
        <v>276</v>
      </c>
      <c r="B308" s="673" t="s">
        <v>277</v>
      </c>
      <c r="C308" s="673"/>
      <c r="D308" s="673"/>
      <c r="E308" s="673"/>
      <c r="F308" s="673"/>
      <c r="G308" s="673"/>
      <c r="H308" s="673"/>
      <c r="I308" s="673"/>
      <c r="J308" s="673"/>
      <c r="K308" s="62">
        <v>8494</v>
      </c>
      <c r="L308" s="62">
        <v>3933</v>
      </c>
      <c r="M308" s="62">
        <v>3633</v>
      </c>
      <c r="N308" s="62">
        <v>9948</v>
      </c>
      <c r="O308" s="62">
        <v>4078</v>
      </c>
      <c r="P308" s="62">
        <v>2436</v>
      </c>
      <c r="Q308" s="62">
        <v>2245</v>
      </c>
      <c r="R308" s="62">
        <v>2379</v>
      </c>
      <c r="S308" s="62">
        <v>3109</v>
      </c>
      <c r="T308" s="62">
        <v>1846</v>
      </c>
      <c r="U308" s="62">
        <v>2383</v>
      </c>
      <c r="V308" s="62">
        <v>2213</v>
      </c>
      <c r="W308" s="62">
        <v>3458</v>
      </c>
      <c r="X308" s="62">
        <v>1831</v>
      </c>
      <c r="Y308" s="62">
        <v>4456</v>
      </c>
      <c r="Z308" s="50">
        <f t="shared" si="45"/>
        <v>56442</v>
      </c>
      <c r="AA308" s="23"/>
      <c r="AC308" s="17" t="s">
        <v>59</v>
      </c>
      <c r="AD308" s="1" t="s">
        <v>141</v>
      </c>
    </row>
    <row r="309" spans="1:30" ht="33" customHeight="1" x14ac:dyDescent="0.25">
      <c r="A309" s="15" t="s">
        <v>278</v>
      </c>
      <c r="B309" s="673" t="s">
        <v>279</v>
      </c>
      <c r="C309" s="673"/>
      <c r="D309" s="673"/>
      <c r="E309" s="673"/>
      <c r="F309" s="673"/>
      <c r="G309" s="673"/>
      <c r="H309" s="673"/>
      <c r="I309" s="673"/>
      <c r="J309" s="673"/>
      <c r="K309" s="62">
        <v>11326</v>
      </c>
      <c r="L309" s="62">
        <v>4384</v>
      </c>
      <c r="M309" s="62">
        <v>3958</v>
      </c>
      <c r="N309" s="62">
        <v>17845</v>
      </c>
      <c r="O309" s="62">
        <v>10942</v>
      </c>
      <c r="P309" s="62">
        <v>5546</v>
      </c>
      <c r="Q309" s="62">
        <v>5049</v>
      </c>
      <c r="R309" s="62">
        <v>2727</v>
      </c>
      <c r="S309" s="62">
        <v>4410</v>
      </c>
      <c r="T309" s="62">
        <v>4618</v>
      </c>
      <c r="U309" s="62">
        <v>2977</v>
      </c>
      <c r="V309" s="62">
        <v>3894</v>
      </c>
      <c r="W309" s="62">
        <v>4069</v>
      </c>
      <c r="X309" s="62">
        <v>1658</v>
      </c>
      <c r="Y309" s="62">
        <v>8983</v>
      </c>
      <c r="Z309" s="50">
        <f t="shared" si="45"/>
        <v>92386</v>
      </c>
      <c r="AA309" s="23"/>
      <c r="AC309" s="17" t="s">
        <v>59</v>
      </c>
      <c r="AD309" s="1" t="s">
        <v>141</v>
      </c>
    </row>
    <row r="310" spans="1:30" ht="33" customHeight="1" x14ac:dyDescent="0.25">
      <c r="A310" s="15" t="s">
        <v>280</v>
      </c>
      <c r="B310" s="673" t="s">
        <v>281</v>
      </c>
      <c r="C310" s="673"/>
      <c r="D310" s="673"/>
      <c r="E310" s="673"/>
      <c r="F310" s="673"/>
      <c r="G310" s="673"/>
      <c r="H310" s="673"/>
      <c r="I310" s="673"/>
      <c r="J310" s="673"/>
      <c r="K310" s="62">
        <v>15963</v>
      </c>
      <c r="L310" s="62">
        <v>6471</v>
      </c>
      <c r="M310" s="62">
        <v>4985</v>
      </c>
      <c r="N310" s="62">
        <v>12623</v>
      </c>
      <c r="O310" s="62">
        <v>7427</v>
      </c>
      <c r="P310" s="62">
        <v>5206</v>
      </c>
      <c r="Q310" s="62">
        <v>4917</v>
      </c>
      <c r="R310" s="62">
        <v>2460</v>
      </c>
      <c r="S310" s="62">
        <v>5732</v>
      </c>
      <c r="T310" s="62">
        <v>3933</v>
      </c>
      <c r="U310" s="62">
        <v>3083</v>
      </c>
      <c r="V310" s="62">
        <v>5047</v>
      </c>
      <c r="W310" s="62">
        <v>3101</v>
      </c>
      <c r="X310" s="62">
        <v>2524</v>
      </c>
      <c r="Y310" s="62">
        <v>4974</v>
      </c>
      <c r="Z310" s="50">
        <f t="shared" si="45"/>
        <v>88446</v>
      </c>
      <c r="AA310" s="23"/>
      <c r="AC310" s="17" t="s">
        <v>59</v>
      </c>
      <c r="AD310" s="1" t="s">
        <v>141</v>
      </c>
    </row>
    <row r="311" spans="1:30" ht="33" customHeight="1" x14ac:dyDescent="0.25">
      <c r="A311" s="15" t="s">
        <v>282</v>
      </c>
      <c r="B311" s="673" t="s">
        <v>283</v>
      </c>
      <c r="C311" s="673"/>
      <c r="D311" s="673"/>
      <c r="E311" s="673"/>
      <c r="F311" s="673"/>
      <c r="G311" s="673"/>
      <c r="H311" s="673"/>
      <c r="I311" s="673"/>
      <c r="J311" s="673"/>
      <c r="K311" s="62">
        <v>10273</v>
      </c>
      <c r="L311" s="62">
        <v>3901</v>
      </c>
      <c r="M311" s="62">
        <v>4105</v>
      </c>
      <c r="N311" s="62">
        <v>6058</v>
      </c>
      <c r="O311" s="62">
        <v>3682</v>
      </c>
      <c r="P311" s="62">
        <v>2607</v>
      </c>
      <c r="Q311" s="62">
        <v>1901</v>
      </c>
      <c r="R311" s="62">
        <v>1596</v>
      </c>
      <c r="S311" s="62">
        <v>4335</v>
      </c>
      <c r="T311" s="62">
        <v>2193</v>
      </c>
      <c r="U311" s="62">
        <v>2254</v>
      </c>
      <c r="V311" s="62">
        <v>5463</v>
      </c>
      <c r="W311" s="62">
        <v>3337</v>
      </c>
      <c r="X311" s="62">
        <v>1318</v>
      </c>
      <c r="Y311" s="62">
        <v>4216</v>
      </c>
      <c r="Z311" s="50">
        <f t="shared" si="45"/>
        <v>57239</v>
      </c>
      <c r="AA311" s="23"/>
      <c r="AC311" s="17" t="s">
        <v>59</v>
      </c>
      <c r="AD311" s="1" t="s">
        <v>141</v>
      </c>
    </row>
    <row r="312" spans="1:30" ht="33" customHeight="1" x14ac:dyDescent="0.25">
      <c r="A312" s="15" t="s">
        <v>284</v>
      </c>
      <c r="B312" s="673" t="s">
        <v>285</v>
      </c>
      <c r="C312" s="673"/>
      <c r="D312" s="673"/>
      <c r="E312" s="673"/>
      <c r="F312" s="673"/>
      <c r="G312" s="673"/>
      <c r="H312" s="673"/>
      <c r="I312" s="673"/>
      <c r="J312" s="673"/>
      <c r="K312" s="62">
        <v>31944</v>
      </c>
      <c r="L312" s="62">
        <v>16389</v>
      </c>
      <c r="M312" s="62">
        <v>13782</v>
      </c>
      <c r="N312" s="62">
        <v>22788</v>
      </c>
      <c r="O312" s="62">
        <v>15313</v>
      </c>
      <c r="P312" s="62">
        <v>8212</v>
      </c>
      <c r="Q312" s="62">
        <v>8255</v>
      </c>
      <c r="R312" s="62">
        <v>5476</v>
      </c>
      <c r="S312" s="62">
        <v>20145</v>
      </c>
      <c r="T312" s="62">
        <v>8180</v>
      </c>
      <c r="U312" s="62">
        <v>6635</v>
      </c>
      <c r="V312" s="62">
        <v>15472</v>
      </c>
      <c r="W312" s="62">
        <v>11999</v>
      </c>
      <c r="X312" s="62">
        <v>5364</v>
      </c>
      <c r="Y312" s="62">
        <v>20764</v>
      </c>
      <c r="Z312" s="50">
        <f t="shared" si="45"/>
        <v>210718</v>
      </c>
      <c r="AA312" s="23"/>
      <c r="AC312" s="17" t="s">
        <v>59</v>
      </c>
      <c r="AD312" s="1" t="s">
        <v>141</v>
      </c>
    </row>
    <row r="313" spans="1:30" ht="33" customHeight="1" x14ac:dyDescent="0.25">
      <c r="A313" s="15" t="s">
        <v>286</v>
      </c>
      <c r="B313" s="673" t="s">
        <v>287</v>
      </c>
      <c r="C313" s="673"/>
      <c r="D313" s="673"/>
      <c r="E313" s="673"/>
      <c r="F313" s="673"/>
      <c r="G313" s="673"/>
      <c r="H313" s="673"/>
      <c r="I313" s="673"/>
      <c r="J313" s="673"/>
      <c r="K313" s="62">
        <v>16978</v>
      </c>
      <c r="L313" s="62">
        <v>5436</v>
      </c>
      <c r="M313" s="62">
        <v>5106</v>
      </c>
      <c r="N313" s="62">
        <v>14493</v>
      </c>
      <c r="O313" s="62">
        <v>10747</v>
      </c>
      <c r="P313" s="62">
        <v>175584</v>
      </c>
      <c r="Q313" s="62">
        <v>10337</v>
      </c>
      <c r="R313" s="62">
        <v>2607</v>
      </c>
      <c r="S313" s="62">
        <v>9228</v>
      </c>
      <c r="T313" s="62">
        <v>3355</v>
      </c>
      <c r="U313" s="62">
        <v>2694</v>
      </c>
      <c r="V313" s="62">
        <v>6157</v>
      </c>
      <c r="W313" s="62">
        <v>4806</v>
      </c>
      <c r="X313" s="62">
        <v>2946</v>
      </c>
      <c r="Y313" s="62">
        <v>7565</v>
      </c>
      <c r="Z313" s="50">
        <f t="shared" si="45"/>
        <v>278039</v>
      </c>
      <c r="AA313" s="23"/>
      <c r="AC313" s="17" t="s">
        <v>59</v>
      </c>
      <c r="AD313" s="1" t="s">
        <v>141</v>
      </c>
    </row>
    <row r="314" spans="1:30" ht="33" customHeight="1" x14ac:dyDescent="0.25">
      <c r="A314" s="15" t="s">
        <v>288</v>
      </c>
      <c r="B314" s="673" t="s">
        <v>289</v>
      </c>
      <c r="C314" s="673"/>
      <c r="D314" s="673"/>
      <c r="E314" s="673"/>
      <c r="F314" s="673"/>
      <c r="G314" s="673"/>
      <c r="H314" s="673"/>
      <c r="I314" s="673"/>
      <c r="J314" s="673"/>
      <c r="K314" s="62">
        <v>7445</v>
      </c>
      <c r="L314" s="62">
        <v>2219</v>
      </c>
      <c r="M314" s="62">
        <v>1625</v>
      </c>
      <c r="N314" s="62">
        <v>4438</v>
      </c>
      <c r="O314" s="62">
        <v>1956</v>
      </c>
      <c r="P314" s="62">
        <v>1331</v>
      </c>
      <c r="Q314" s="62">
        <v>795</v>
      </c>
      <c r="R314" s="62">
        <v>644</v>
      </c>
      <c r="S314" s="62">
        <v>1968</v>
      </c>
      <c r="T314" s="62">
        <v>909</v>
      </c>
      <c r="U314" s="62">
        <v>923</v>
      </c>
      <c r="V314" s="62">
        <v>1481</v>
      </c>
      <c r="W314" s="62">
        <v>1201</v>
      </c>
      <c r="X314" s="62">
        <v>1022</v>
      </c>
      <c r="Y314" s="62">
        <v>2623</v>
      </c>
      <c r="Z314" s="50">
        <f t="shared" si="45"/>
        <v>30580</v>
      </c>
      <c r="AA314" s="23"/>
      <c r="AC314" s="17" t="s">
        <v>59</v>
      </c>
      <c r="AD314" s="1" t="s">
        <v>141</v>
      </c>
    </row>
    <row r="315" spans="1:30" ht="33" customHeight="1" x14ac:dyDescent="0.25">
      <c r="A315" s="15" t="s">
        <v>290</v>
      </c>
      <c r="B315" s="673" t="s">
        <v>291</v>
      </c>
      <c r="C315" s="673"/>
      <c r="D315" s="673"/>
      <c r="E315" s="673"/>
      <c r="F315" s="673"/>
      <c r="G315" s="673"/>
      <c r="H315" s="673"/>
      <c r="I315" s="673"/>
      <c r="J315" s="673"/>
      <c r="K315" s="62">
        <v>64154</v>
      </c>
      <c r="L315" s="62">
        <v>18392</v>
      </c>
      <c r="M315" s="62">
        <v>14972</v>
      </c>
      <c r="N315" s="62">
        <v>45833</v>
      </c>
      <c r="O315" s="62">
        <v>34367</v>
      </c>
      <c r="P315" s="62">
        <v>11530</v>
      </c>
      <c r="Q315" s="62">
        <v>10304</v>
      </c>
      <c r="R315" s="62">
        <v>7487</v>
      </c>
      <c r="S315" s="62">
        <v>23570</v>
      </c>
      <c r="T315" s="62">
        <v>10650</v>
      </c>
      <c r="U315" s="62">
        <v>10260</v>
      </c>
      <c r="V315" s="62">
        <v>16936</v>
      </c>
      <c r="W315" s="62">
        <v>12200</v>
      </c>
      <c r="X315" s="62">
        <v>7830</v>
      </c>
      <c r="Y315" s="62">
        <v>25258</v>
      </c>
      <c r="Z315" s="50">
        <f t="shared" si="45"/>
        <v>313743</v>
      </c>
      <c r="AA315" s="23"/>
      <c r="AC315" s="17" t="s">
        <v>59</v>
      </c>
      <c r="AD315" s="1" t="s">
        <v>141</v>
      </c>
    </row>
    <row r="316" spans="1:30" ht="33" customHeight="1" x14ac:dyDescent="0.25">
      <c r="A316" s="15" t="s">
        <v>292</v>
      </c>
      <c r="B316" s="673" t="s">
        <v>293</v>
      </c>
      <c r="C316" s="673"/>
      <c r="D316" s="673"/>
      <c r="E316" s="673"/>
      <c r="F316" s="673"/>
      <c r="G316" s="673"/>
      <c r="H316" s="673"/>
      <c r="I316" s="673"/>
      <c r="J316" s="673"/>
      <c r="K316" s="62">
        <v>3395</v>
      </c>
      <c r="L316" s="62">
        <v>1092</v>
      </c>
      <c r="M316" s="62">
        <v>1147</v>
      </c>
      <c r="N316" s="62">
        <v>1977</v>
      </c>
      <c r="O316" s="62">
        <v>1093</v>
      </c>
      <c r="P316" s="62">
        <v>671</v>
      </c>
      <c r="Q316" s="62">
        <v>445</v>
      </c>
      <c r="R316" s="62">
        <v>363</v>
      </c>
      <c r="S316" s="62">
        <v>1231</v>
      </c>
      <c r="T316" s="62">
        <v>529</v>
      </c>
      <c r="U316" s="62">
        <v>459</v>
      </c>
      <c r="V316" s="62">
        <v>788</v>
      </c>
      <c r="W316" s="62">
        <v>719</v>
      </c>
      <c r="X316" s="62">
        <v>370</v>
      </c>
      <c r="Y316" s="62">
        <v>1184</v>
      </c>
      <c r="Z316" s="50">
        <f t="shared" si="45"/>
        <v>15463</v>
      </c>
      <c r="AA316" s="23"/>
      <c r="AC316" s="17" t="s">
        <v>59</v>
      </c>
      <c r="AD316" s="1" t="s">
        <v>141</v>
      </c>
    </row>
    <row r="317" spans="1:30" ht="33" customHeight="1" x14ac:dyDescent="0.25">
      <c r="A317" s="15" t="s">
        <v>294</v>
      </c>
      <c r="B317" s="673" t="s">
        <v>295</v>
      </c>
      <c r="C317" s="673"/>
      <c r="D317" s="673"/>
      <c r="E317" s="673"/>
      <c r="F317" s="673"/>
      <c r="G317" s="673"/>
      <c r="H317" s="673"/>
      <c r="I317" s="673"/>
      <c r="J317" s="673"/>
      <c r="K317" s="62">
        <v>52280</v>
      </c>
      <c r="L317" s="62">
        <v>19165</v>
      </c>
      <c r="M317" s="62">
        <v>24815</v>
      </c>
      <c r="N317" s="62">
        <v>71227</v>
      </c>
      <c r="O317" s="62">
        <v>18727</v>
      </c>
      <c r="P317" s="62">
        <v>7793</v>
      </c>
      <c r="Q317" s="62">
        <v>9061</v>
      </c>
      <c r="R317" s="62">
        <v>6390</v>
      </c>
      <c r="S317" s="62">
        <v>25611</v>
      </c>
      <c r="T317" s="62">
        <v>8700</v>
      </c>
      <c r="U317" s="62">
        <v>5960</v>
      </c>
      <c r="V317" s="62">
        <v>12324</v>
      </c>
      <c r="W317" s="62">
        <v>8619</v>
      </c>
      <c r="X317" s="62">
        <v>8261</v>
      </c>
      <c r="Y317" s="62">
        <v>17872</v>
      </c>
      <c r="Z317" s="50">
        <f t="shared" si="45"/>
        <v>296805</v>
      </c>
      <c r="AA317" s="23"/>
      <c r="AC317" s="17" t="s">
        <v>59</v>
      </c>
      <c r="AD317" s="1" t="s">
        <v>141</v>
      </c>
    </row>
    <row r="318" spans="1:30" ht="33" customHeight="1" x14ac:dyDescent="0.25">
      <c r="A318" s="15" t="s">
        <v>296</v>
      </c>
      <c r="B318" s="673" t="s">
        <v>297</v>
      </c>
      <c r="C318" s="673"/>
      <c r="D318" s="673"/>
      <c r="E318" s="673"/>
      <c r="F318" s="673"/>
      <c r="G318" s="673"/>
      <c r="H318" s="673"/>
      <c r="I318" s="673"/>
      <c r="J318" s="673"/>
      <c r="K318" s="62">
        <v>4945</v>
      </c>
      <c r="L318" s="62">
        <v>1781</v>
      </c>
      <c r="M318" s="62">
        <v>2666</v>
      </c>
      <c r="N318" s="62">
        <v>5532</v>
      </c>
      <c r="O318" s="62">
        <v>4013</v>
      </c>
      <c r="P318" s="62">
        <v>1965</v>
      </c>
      <c r="Q318" s="62">
        <v>1445</v>
      </c>
      <c r="R318" s="62">
        <v>559</v>
      </c>
      <c r="S318" s="62">
        <v>1383</v>
      </c>
      <c r="T318" s="62">
        <v>1038</v>
      </c>
      <c r="U318" s="62">
        <v>3131</v>
      </c>
      <c r="V318" s="62">
        <v>1042</v>
      </c>
      <c r="W318" s="62">
        <v>1902</v>
      </c>
      <c r="X318" s="62">
        <v>736</v>
      </c>
      <c r="Y318" s="62">
        <v>1755</v>
      </c>
      <c r="Z318" s="50">
        <f t="shared" si="45"/>
        <v>33893</v>
      </c>
      <c r="AA318" s="23"/>
      <c r="AC318" s="17" t="s">
        <v>59</v>
      </c>
      <c r="AD318" s="1" t="s">
        <v>141</v>
      </c>
    </row>
    <row r="319" spans="1:30" ht="32.25" customHeight="1" x14ac:dyDescent="0.25">
      <c r="A319" s="15" t="s">
        <v>298</v>
      </c>
      <c r="B319" s="673" t="s">
        <v>299</v>
      </c>
      <c r="C319" s="673"/>
      <c r="D319" s="673"/>
      <c r="E319" s="673"/>
      <c r="F319" s="673"/>
      <c r="G319" s="673"/>
      <c r="H319" s="673"/>
      <c r="I319" s="673"/>
      <c r="J319" s="673"/>
      <c r="K319" s="62">
        <v>11433</v>
      </c>
      <c r="L319" s="62">
        <v>5512</v>
      </c>
      <c r="M319" s="62">
        <v>4215</v>
      </c>
      <c r="N319" s="62">
        <v>7974</v>
      </c>
      <c r="O319" s="62">
        <v>5429</v>
      </c>
      <c r="P319" s="62">
        <v>3321</v>
      </c>
      <c r="Q319" s="62">
        <v>24246</v>
      </c>
      <c r="R319" s="62">
        <v>2213</v>
      </c>
      <c r="S319" s="62">
        <v>4240</v>
      </c>
      <c r="T319" s="62">
        <v>1992</v>
      </c>
      <c r="U319" s="62">
        <v>2481</v>
      </c>
      <c r="V319" s="62">
        <v>3419</v>
      </c>
      <c r="W319" s="62">
        <v>2681</v>
      </c>
      <c r="X319" s="62">
        <v>1875</v>
      </c>
      <c r="Y319" s="62">
        <v>4627</v>
      </c>
      <c r="Z319" s="50">
        <f t="shared" si="45"/>
        <v>85658</v>
      </c>
      <c r="AA319" s="23"/>
      <c r="AC319" s="17" t="s">
        <v>59</v>
      </c>
      <c r="AD319" s="1" t="s">
        <v>141</v>
      </c>
    </row>
    <row r="320" spans="1:30" ht="32.25" customHeight="1" x14ac:dyDescent="0.25">
      <c r="A320" s="15" t="s">
        <v>300</v>
      </c>
      <c r="B320" s="673" t="s">
        <v>301</v>
      </c>
      <c r="C320" s="673"/>
      <c r="D320" s="673"/>
      <c r="E320" s="673"/>
      <c r="F320" s="673"/>
      <c r="G320" s="673"/>
      <c r="H320" s="673"/>
      <c r="I320" s="673"/>
      <c r="J320" s="673"/>
      <c r="K320" s="62">
        <v>15929</v>
      </c>
      <c r="L320" s="62">
        <v>21569</v>
      </c>
      <c r="M320" s="62">
        <v>9332</v>
      </c>
      <c r="N320" s="62">
        <v>10758</v>
      </c>
      <c r="O320" s="62">
        <v>10405</v>
      </c>
      <c r="P320" s="62">
        <v>11316</v>
      </c>
      <c r="Q320" s="62">
        <v>9512</v>
      </c>
      <c r="R320" s="62">
        <v>18505</v>
      </c>
      <c r="S320" s="62">
        <v>9388</v>
      </c>
      <c r="T320" s="62">
        <v>5424</v>
      </c>
      <c r="U320" s="62">
        <v>6100</v>
      </c>
      <c r="V320" s="62">
        <v>8208</v>
      </c>
      <c r="W320" s="62">
        <v>5554</v>
      </c>
      <c r="X320" s="62">
        <v>2330</v>
      </c>
      <c r="Y320" s="62">
        <v>6878</v>
      </c>
      <c r="Z320" s="50">
        <f t="shared" si="45"/>
        <v>151208</v>
      </c>
      <c r="AA320" s="23"/>
      <c r="AC320" s="17" t="s">
        <v>59</v>
      </c>
      <c r="AD320" s="1" t="s">
        <v>141</v>
      </c>
    </row>
    <row r="321" spans="1:34" ht="32.25" customHeight="1" x14ac:dyDescent="0.25">
      <c r="A321" s="58"/>
      <c r="B321" s="674"/>
      <c r="C321" s="673"/>
      <c r="D321" s="673"/>
      <c r="E321" s="673"/>
      <c r="F321" s="673"/>
      <c r="G321" s="673"/>
      <c r="H321" s="673"/>
      <c r="I321" s="673"/>
      <c r="J321" s="673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23"/>
      <c r="AC321" s="17" t="s">
        <v>59</v>
      </c>
      <c r="AD321" s="1" t="s">
        <v>141</v>
      </c>
    </row>
    <row r="322" spans="1:34" ht="15.75" customHeight="1" x14ac:dyDescent="0.25">
      <c r="A322" s="6"/>
      <c r="AA322" s="16" t="s">
        <v>58</v>
      </c>
      <c r="AC322"/>
    </row>
    <row r="323" spans="1:34" ht="16.5" customHeight="1" x14ac:dyDescent="0.25">
      <c r="A323" s="6"/>
      <c r="B323" s="675" t="s">
        <v>116</v>
      </c>
      <c r="C323" s="675"/>
      <c r="D323" s="675"/>
      <c r="E323" s="675"/>
      <c r="F323" s="675"/>
      <c r="G323" s="675"/>
      <c r="H323" s="675"/>
      <c r="I323" s="675"/>
      <c r="J323" s="675"/>
      <c r="K323" s="675"/>
      <c r="L323" s="675"/>
      <c r="M323" s="675"/>
      <c r="N323" s="675"/>
      <c r="O323" s="675"/>
      <c r="P323" s="623" t="s">
        <v>35</v>
      </c>
      <c r="Q323" s="624"/>
      <c r="R323" s="624"/>
      <c r="S323" s="624"/>
      <c r="T323" s="624"/>
      <c r="U323" s="624"/>
      <c r="V323" s="624"/>
      <c r="W323" s="624"/>
      <c r="X323" s="624"/>
      <c r="Y323" s="625"/>
      <c r="AC323"/>
    </row>
    <row r="324" spans="1:34" ht="22.5" customHeight="1" x14ac:dyDescent="0.25">
      <c r="A324" s="20"/>
      <c r="B324" s="661" t="s">
        <v>134</v>
      </c>
      <c r="C324" s="662"/>
      <c r="D324" s="663"/>
      <c r="E324" s="661" t="s">
        <v>135</v>
      </c>
      <c r="F324" s="662"/>
      <c r="G324" s="663"/>
      <c r="H324" s="661" t="s">
        <v>136</v>
      </c>
      <c r="I324" s="662"/>
      <c r="J324" s="663"/>
      <c r="K324" s="667" t="s">
        <v>137</v>
      </c>
      <c r="L324" s="668"/>
      <c r="M324" s="671" t="s">
        <v>138</v>
      </c>
      <c r="N324" s="671" t="s">
        <v>139</v>
      </c>
      <c r="O324" s="671" t="s">
        <v>140</v>
      </c>
      <c r="P324" s="463" t="s">
        <v>338</v>
      </c>
      <c r="Q324" s="464" t="s">
        <v>339</v>
      </c>
      <c r="R324" s="465" t="s">
        <v>340</v>
      </c>
      <c r="S324" s="466" t="s">
        <v>341</v>
      </c>
      <c r="T324" s="467" t="s">
        <v>342</v>
      </c>
      <c r="U324" s="468" t="s">
        <v>343</v>
      </c>
      <c r="V324" s="469" t="s">
        <v>344</v>
      </c>
      <c r="W324" s="470" t="s">
        <v>345</v>
      </c>
      <c r="X324" s="471" t="s">
        <v>346</v>
      </c>
      <c r="Y324" s="472" t="s">
        <v>347</v>
      </c>
      <c r="AC324"/>
    </row>
    <row r="325" spans="1:34" ht="22.5" customHeight="1" x14ac:dyDescent="0.25">
      <c r="A325" s="20"/>
      <c r="B325" s="664"/>
      <c r="C325" s="665"/>
      <c r="D325" s="666"/>
      <c r="E325" s="664"/>
      <c r="F325" s="665"/>
      <c r="G325" s="666"/>
      <c r="H325" s="664"/>
      <c r="I325" s="665"/>
      <c r="J325" s="666"/>
      <c r="K325" s="669"/>
      <c r="L325" s="670"/>
      <c r="M325" s="672"/>
      <c r="N325" s="672"/>
      <c r="O325" s="672"/>
      <c r="P325" s="473" t="s">
        <v>348</v>
      </c>
      <c r="Q325" s="474" t="s">
        <v>349</v>
      </c>
      <c r="R325" s="475" t="s">
        <v>350</v>
      </c>
      <c r="S325" s="476" t="s">
        <v>351</v>
      </c>
      <c r="T325" s="477" t="s">
        <v>352</v>
      </c>
      <c r="U325" s="478" t="s">
        <v>353</v>
      </c>
      <c r="V325" s="479" t="s">
        <v>354</v>
      </c>
      <c r="W325" s="480" t="s">
        <v>355</v>
      </c>
      <c r="X325" s="481" t="s">
        <v>356</v>
      </c>
      <c r="Y325" s="482" t="s">
        <v>357</v>
      </c>
      <c r="AC325"/>
    </row>
    <row r="326" spans="1:34" ht="22.5" customHeight="1" x14ac:dyDescent="0.25">
      <c r="A326" s="20"/>
      <c r="B326" s="649" t="s">
        <v>358</v>
      </c>
      <c r="C326" s="650"/>
      <c r="D326" s="651"/>
      <c r="E326" s="649" t="s">
        <v>358</v>
      </c>
      <c r="F326" s="650"/>
      <c r="G326" s="651"/>
      <c r="H326" s="649" t="s">
        <v>358</v>
      </c>
      <c r="I326" s="650"/>
      <c r="J326" s="651"/>
      <c r="K326" s="656" t="s">
        <v>358</v>
      </c>
      <c r="L326" s="657"/>
      <c r="M326" s="646" t="s">
        <v>358</v>
      </c>
      <c r="N326" s="646" t="s">
        <v>358</v>
      </c>
      <c r="O326" s="646" t="s">
        <v>358</v>
      </c>
      <c r="P326" s="483" t="s">
        <v>359</v>
      </c>
      <c r="Q326" s="484" t="s">
        <v>360</v>
      </c>
      <c r="R326" s="485" t="s">
        <v>361</v>
      </c>
      <c r="S326" s="486" t="s">
        <v>362</v>
      </c>
      <c r="T326" s="487" t="s">
        <v>363</v>
      </c>
      <c r="U326" s="488" t="s">
        <v>364</v>
      </c>
      <c r="V326" s="489" t="s">
        <v>365</v>
      </c>
      <c r="W326" s="490" t="s">
        <v>366</v>
      </c>
      <c r="X326" s="491" t="s">
        <v>367</v>
      </c>
      <c r="Y326" s="492" t="s">
        <v>368</v>
      </c>
      <c r="AC326"/>
    </row>
    <row r="327" spans="1:34" ht="22.5" customHeight="1" x14ac:dyDescent="0.25">
      <c r="A327" s="20"/>
      <c r="B327" s="652"/>
      <c r="C327" s="650"/>
      <c r="D327" s="651"/>
      <c r="E327" s="652"/>
      <c r="F327" s="650"/>
      <c r="G327" s="651"/>
      <c r="H327" s="652"/>
      <c r="I327" s="650"/>
      <c r="J327" s="651"/>
      <c r="K327" s="658"/>
      <c r="L327" s="657"/>
      <c r="M327" s="647"/>
      <c r="N327" s="647"/>
      <c r="O327" s="647"/>
      <c r="P327" s="493" t="s">
        <v>369</v>
      </c>
      <c r="Q327" s="494" t="s">
        <v>370</v>
      </c>
      <c r="R327" s="495" t="s">
        <v>371</v>
      </c>
      <c r="S327" s="496" t="s">
        <v>372</v>
      </c>
      <c r="T327" s="497" t="s">
        <v>373</v>
      </c>
      <c r="U327" s="498" t="s">
        <v>374</v>
      </c>
      <c r="V327" s="499" t="s">
        <v>375</v>
      </c>
      <c r="W327" s="500" t="s">
        <v>376</v>
      </c>
      <c r="X327" s="501" t="s">
        <v>377</v>
      </c>
      <c r="Y327" s="502" t="s">
        <v>378</v>
      </c>
      <c r="AC327"/>
    </row>
    <row r="328" spans="1:34" ht="22.5" customHeight="1" x14ac:dyDescent="0.25">
      <c r="A328" s="20"/>
      <c r="B328" s="653"/>
      <c r="C328" s="654"/>
      <c r="D328" s="655"/>
      <c r="E328" s="653"/>
      <c r="F328" s="654"/>
      <c r="G328" s="655"/>
      <c r="H328" s="653"/>
      <c r="I328" s="654"/>
      <c r="J328" s="655"/>
      <c r="K328" s="659"/>
      <c r="L328" s="660"/>
      <c r="M328" s="648"/>
      <c r="N328" s="648"/>
      <c r="O328" s="648"/>
      <c r="P328" s="503" t="s">
        <v>379</v>
      </c>
      <c r="Q328" s="504" t="s">
        <v>380</v>
      </c>
      <c r="R328" s="505" t="s">
        <v>381</v>
      </c>
      <c r="S328" s="506" t="s">
        <v>382</v>
      </c>
      <c r="T328" s="507" t="s">
        <v>383</v>
      </c>
      <c r="U328" s="508" t="s">
        <v>384</v>
      </c>
      <c r="V328" s="509" t="s">
        <v>385</v>
      </c>
      <c r="W328" s="510" t="s">
        <v>386</v>
      </c>
      <c r="X328" s="511" t="s">
        <v>387</v>
      </c>
      <c r="Y328" s="512" t="s">
        <v>388</v>
      </c>
      <c r="AC328"/>
    </row>
    <row r="329" spans="1:34" ht="15" customHeight="1" x14ac:dyDescent="0.25">
      <c r="AC329"/>
      <c r="AF329" s="16"/>
    </row>
    <row r="330" spans="1:34" ht="16.5" customHeight="1" x14ac:dyDescent="0.25">
      <c r="A330"/>
      <c r="J330" s="641"/>
      <c r="K330" s="641"/>
      <c r="L330" s="641"/>
      <c r="M330" s="641"/>
      <c r="N330" s="641"/>
      <c r="O330" s="641"/>
      <c r="P330" s="641"/>
      <c r="Q330" s="641"/>
      <c r="R330" s="641"/>
      <c r="S330" s="641"/>
      <c r="T330" s="641"/>
      <c r="U330" s="641"/>
      <c r="V330" s="641"/>
      <c r="W330" s="641"/>
      <c r="X330" s="2"/>
      <c r="Y330" s="3"/>
      <c r="Z330" s="3"/>
      <c r="AA330" s="4"/>
      <c r="AC330"/>
      <c r="AD330" t="s">
        <v>323</v>
      </c>
      <c r="AH330" s="60" t="s">
        <v>336</v>
      </c>
    </row>
    <row r="331" spans="1:34" ht="22.5" customHeight="1" x14ac:dyDescent="0.25">
      <c r="I331" s="644" t="s">
        <v>73</v>
      </c>
      <c r="J331" s="644"/>
      <c r="K331" s="644"/>
      <c r="L331" s="644"/>
      <c r="M331" s="644" t="s">
        <v>302</v>
      </c>
      <c r="N331" s="644"/>
      <c r="O331" s="644"/>
      <c r="P331" s="644"/>
      <c r="Q331" s="644"/>
      <c r="R331" s="644"/>
      <c r="S331" s="644"/>
      <c r="T331" s="644"/>
      <c r="U331" s="644"/>
      <c r="V331" s="644"/>
      <c r="W331" s="7"/>
      <c r="X331" s="8"/>
      <c r="Y331" s="645" t="s">
        <v>72</v>
      </c>
      <c r="Z331" s="645"/>
      <c r="AC331"/>
      <c r="AH331" s="60" t="s">
        <v>335</v>
      </c>
    </row>
    <row r="332" spans="1:34" ht="22.5" customHeight="1" x14ac:dyDescent="0.25">
      <c r="W332" s="7"/>
      <c r="X332" s="8"/>
      <c r="Y332" s="645"/>
      <c r="Z332" s="645"/>
      <c r="AC332"/>
    </row>
    <row r="333" spans="1:34" ht="22.5" customHeight="1" x14ac:dyDescent="0.25">
      <c r="J333" s="641"/>
      <c r="K333" s="641"/>
      <c r="L333" s="641"/>
      <c r="M333" s="641"/>
      <c r="N333" s="7"/>
      <c r="O333" s="7"/>
      <c r="P333" s="7"/>
      <c r="Q333" s="7"/>
      <c r="R333" s="641"/>
      <c r="S333" s="641"/>
      <c r="T333" s="641"/>
      <c r="U333" s="641"/>
      <c r="V333" s="7"/>
      <c r="W333" s="7"/>
      <c r="Y333" s="642" t="s">
        <v>323</v>
      </c>
      <c r="Z333" s="642"/>
      <c r="AC333"/>
    </row>
    <row r="334" spans="1:34" ht="22.5" customHeight="1" x14ac:dyDescent="0.25">
      <c r="J334" s="641"/>
      <c r="K334" s="641"/>
      <c r="L334" s="641"/>
      <c r="M334" s="641"/>
      <c r="N334" s="3"/>
      <c r="O334" s="3"/>
      <c r="P334" s="3"/>
      <c r="Q334" s="3"/>
      <c r="R334" s="3"/>
      <c r="S334" s="3"/>
      <c r="T334" s="3"/>
      <c r="U334" s="3"/>
      <c r="V334" s="3"/>
      <c r="W334" s="643"/>
      <c r="X334" s="643"/>
      <c r="Y334" s="643"/>
      <c r="Z334" s="643"/>
      <c r="AC334"/>
    </row>
    <row r="335" spans="1:34" ht="22.5" customHeight="1" x14ac:dyDescent="0.25"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643"/>
      <c r="X335" s="643"/>
      <c r="Y335" s="643"/>
      <c r="Z335" s="643"/>
      <c r="AC335"/>
    </row>
    <row r="336" spans="1:34" ht="22.5" customHeight="1" x14ac:dyDescent="0.25"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637" t="s">
        <v>324</v>
      </c>
      <c r="X336" s="637"/>
      <c r="Y336" s="637"/>
      <c r="Z336" s="637"/>
      <c r="AC336"/>
    </row>
    <row r="337" spans="1:30" ht="24.95" customHeight="1" x14ac:dyDescent="0.25">
      <c r="A337" s="10" t="s">
        <v>1</v>
      </c>
      <c r="B337" s="638" t="s">
        <v>2</v>
      </c>
      <c r="C337" s="638"/>
      <c r="D337" s="638"/>
      <c r="E337" s="638"/>
      <c r="F337" s="638"/>
      <c r="G337" s="638"/>
      <c r="H337" s="638"/>
      <c r="I337" s="638"/>
      <c r="J337" s="638"/>
      <c r="K337" s="638" t="s">
        <v>3</v>
      </c>
      <c r="L337" s="638"/>
      <c r="M337" s="638"/>
      <c r="N337" s="638"/>
      <c r="O337" s="638"/>
      <c r="P337" s="638"/>
      <c r="Q337" s="638"/>
      <c r="R337" s="638"/>
      <c r="S337" s="638"/>
      <c r="T337" s="638"/>
      <c r="U337" s="638"/>
      <c r="V337" s="638"/>
      <c r="W337" s="638"/>
      <c r="X337" s="638"/>
      <c r="Y337" s="638"/>
      <c r="Z337" s="638"/>
      <c r="AC337"/>
    </row>
    <row r="338" spans="1:30" ht="48.75" customHeight="1" x14ac:dyDescent="0.25">
      <c r="A338" s="10" t="s">
        <v>48</v>
      </c>
      <c r="B338" s="639" t="s">
        <v>69</v>
      </c>
      <c r="C338" s="639"/>
      <c r="D338" s="639"/>
      <c r="E338" s="639"/>
      <c r="F338" s="639"/>
      <c r="G338" s="639"/>
      <c r="H338" s="639"/>
      <c r="I338" s="639"/>
      <c r="J338" s="639"/>
      <c r="K338" s="11" t="s">
        <v>174</v>
      </c>
      <c r="L338" s="11" t="s">
        <v>178</v>
      </c>
      <c r="M338" s="11" t="s">
        <v>180</v>
      </c>
      <c r="N338" s="11" t="s">
        <v>182</v>
      </c>
      <c r="O338" s="11" t="s">
        <v>184</v>
      </c>
      <c r="P338" s="11" t="s">
        <v>186</v>
      </c>
      <c r="Q338" s="11" t="s">
        <v>188</v>
      </c>
      <c r="R338" s="11" t="s">
        <v>190</v>
      </c>
      <c r="S338" s="11" t="s">
        <v>192</v>
      </c>
      <c r="T338" s="11" t="s">
        <v>194</v>
      </c>
      <c r="U338" s="11" t="s">
        <v>196</v>
      </c>
      <c r="V338" s="11" t="s">
        <v>198</v>
      </c>
      <c r="W338" s="11" t="s">
        <v>200</v>
      </c>
      <c r="X338" s="61"/>
      <c r="Y338" s="61"/>
      <c r="Z338" s="10" t="s">
        <v>201</v>
      </c>
      <c r="AC338"/>
      <c r="AD338" t="s">
        <v>176</v>
      </c>
    </row>
    <row r="339" spans="1:30" ht="12.75" customHeight="1" x14ac:dyDescent="0.25">
      <c r="A339" s="12" t="s">
        <v>5</v>
      </c>
      <c r="B339" s="640" t="s">
        <v>6</v>
      </c>
      <c r="C339" s="640"/>
      <c r="D339" s="640"/>
      <c r="E339" s="640"/>
      <c r="F339" s="640"/>
      <c r="G339" s="640"/>
      <c r="H339" s="640"/>
      <c r="I339" s="640"/>
      <c r="J339" s="640"/>
      <c r="K339" s="13" t="s">
        <v>7</v>
      </c>
      <c r="L339" s="13" t="s">
        <v>8</v>
      </c>
      <c r="M339" s="13" t="s">
        <v>9</v>
      </c>
      <c r="N339" s="13" t="s">
        <v>10</v>
      </c>
      <c r="O339" s="13" t="s">
        <v>11</v>
      </c>
      <c r="P339" s="13" t="s">
        <v>12</v>
      </c>
      <c r="Q339" s="13" t="s">
        <v>13</v>
      </c>
      <c r="R339" s="13" t="s">
        <v>14</v>
      </c>
      <c r="S339" s="13" t="s">
        <v>15</v>
      </c>
      <c r="T339" s="13" t="s">
        <v>16</v>
      </c>
      <c r="U339" s="13" t="s">
        <v>17</v>
      </c>
      <c r="V339" s="13" t="s">
        <v>18</v>
      </c>
      <c r="W339" s="13" t="s">
        <v>19</v>
      </c>
      <c r="X339" s="13" t="s">
        <v>20</v>
      </c>
      <c r="Y339" s="13" t="s">
        <v>21</v>
      </c>
      <c r="Z339" s="13" t="s">
        <v>22</v>
      </c>
      <c r="AC339"/>
    </row>
    <row r="340" spans="1:30" ht="33" customHeight="1" x14ac:dyDescent="0.25">
      <c r="A340" s="676" t="s">
        <v>65</v>
      </c>
      <c r="B340" s="676"/>
      <c r="C340" s="676"/>
      <c r="D340" s="676"/>
      <c r="E340" s="676"/>
      <c r="F340" s="676"/>
      <c r="G340" s="676"/>
      <c r="H340" s="676"/>
      <c r="I340" s="676"/>
      <c r="J340" s="676"/>
      <c r="K340" s="677"/>
      <c r="L340" s="678"/>
      <c r="M340" s="678"/>
      <c r="N340" s="678"/>
      <c r="O340" s="678"/>
      <c r="P340" s="678"/>
      <c r="Q340" s="678"/>
      <c r="R340" s="678"/>
      <c r="S340" s="678"/>
      <c r="T340" s="678"/>
      <c r="U340" s="678"/>
      <c r="V340" s="678"/>
      <c r="W340" s="678"/>
      <c r="X340" s="678"/>
      <c r="Y340" s="678"/>
      <c r="Z340" s="679"/>
      <c r="AC340"/>
    </row>
    <row r="341" spans="1:30" ht="33" customHeight="1" x14ac:dyDescent="0.25">
      <c r="A341" s="15" t="s">
        <v>270</v>
      </c>
      <c r="B341" s="673" t="s">
        <v>271</v>
      </c>
      <c r="C341" s="673"/>
      <c r="D341" s="673"/>
      <c r="E341" s="673"/>
      <c r="F341" s="673"/>
      <c r="G341" s="673"/>
      <c r="H341" s="673"/>
      <c r="I341" s="673"/>
      <c r="J341" s="673"/>
      <c r="K341" s="50">
        <f t="shared" ref="K341:K356" si="46">Z305</f>
        <v>132128</v>
      </c>
      <c r="L341" s="62">
        <v>13347</v>
      </c>
      <c r="M341" s="62">
        <v>10620</v>
      </c>
      <c r="N341" s="62">
        <v>6889</v>
      </c>
      <c r="O341" s="62">
        <v>1813</v>
      </c>
      <c r="P341" s="62">
        <v>54960</v>
      </c>
      <c r="Q341" s="62">
        <v>2129</v>
      </c>
      <c r="R341" s="62">
        <v>16400</v>
      </c>
      <c r="S341" s="62">
        <v>12098</v>
      </c>
      <c r="T341" s="62">
        <v>6475</v>
      </c>
      <c r="U341" s="62">
        <v>2347</v>
      </c>
      <c r="V341" s="62">
        <v>519</v>
      </c>
      <c r="W341" s="62">
        <v>1219</v>
      </c>
      <c r="X341" s="61"/>
      <c r="Y341" s="61"/>
      <c r="Z341" s="50">
        <f t="shared" ref="Z341:Z356" si="47">SUM(K341:Y341)</f>
        <v>260944</v>
      </c>
      <c r="AA341" s="23"/>
      <c r="AC341" s="17" t="s">
        <v>59</v>
      </c>
      <c r="AD341" s="1" t="s">
        <v>142</v>
      </c>
    </row>
    <row r="342" spans="1:30" ht="33" customHeight="1" x14ac:dyDescent="0.25">
      <c r="A342" s="15" t="s">
        <v>272</v>
      </c>
      <c r="B342" s="673" t="s">
        <v>273</v>
      </c>
      <c r="C342" s="673"/>
      <c r="D342" s="673"/>
      <c r="E342" s="673"/>
      <c r="F342" s="673"/>
      <c r="G342" s="673"/>
      <c r="H342" s="673"/>
      <c r="I342" s="673"/>
      <c r="J342" s="673"/>
      <c r="K342" s="50">
        <f t="shared" si="46"/>
        <v>443019</v>
      </c>
      <c r="L342" s="62">
        <v>35254</v>
      </c>
      <c r="M342" s="62">
        <v>16376</v>
      </c>
      <c r="N342" s="62">
        <v>10540</v>
      </c>
      <c r="O342" s="62">
        <v>2853</v>
      </c>
      <c r="P342" s="62">
        <v>17683</v>
      </c>
      <c r="Q342" s="62">
        <v>4572</v>
      </c>
      <c r="R342" s="62">
        <v>29625</v>
      </c>
      <c r="S342" s="62">
        <v>21548</v>
      </c>
      <c r="T342" s="62">
        <v>4973</v>
      </c>
      <c r="U342" s="62">
        <v>4755</v>
      </c>
      <c r="V342" s="62">
        <v>2082</v>
      </c>
      <c r="W342" s="62">
        <v>5737</v>
      </c>
      <c r="X342" s="61"/>
      <c r="Y342" s="61"/>
      <c r="Z342" s="50">
        <f t="shared" si="47"/>
        <v>599017</v>
      </c>
      <c r="AA342" s="23"/>
      <c r="AC342" s="17" t="s">
        <v>59</v>
      </c>
      <c r="AD342" s="1" t="s">
        <v>142</v>
      </c>
    </row>
    <row r="343" spans="1:30" ht="33" customHeight="1" x14ac:dyDescent="0.25">
      <c r="A343" s="15" t="s">
        <v>274</v>
      </c>
      <c r="B343" s="673" t="s">
        <v>275</v>
      </c>
      <c r="C343" s="673"/>
      <c r="D343" s="673"/>
      <c r="E343" s="673"/>
      <c r="F343" s="673"/>
      <c r="G343" s="673"/>
      <c r="H343" s="673"/>
      <c r="I343" s="673"/>
      <c r="J343" s="673"/>
      <c r="K343" s="50">
        <f t="shared" si="46"/>
        <v>123456</v>
      </c>
      <c r="L343" s="62">
        <v>9624</v>
      </c>
      <c r="M343" s="62">
        <v>26540</v>
      </c>
      <c r="N343" s="62">
        <v>3814</v>
      </c>
      <c r="O343" s="62">
        <v>1404</v>
      </c>
      <c r="P343" s="62">
        <v>22464</v>
      </c>
      <c r="Q343" s="62">
        <v>824</v>
      </c>
      <c r="R343" s="62">
        <v>6761</v>
      </c>
      <c r="S343" s="62">
        <v>8167</v>
      </c>
      <c r="T343" s="62">
        <v>4178</v>
      </c>
      <c r="U343" s="62">
        <v>1661</v>
      </c>
      <c r="V343" s="62">
        <v>459</v>
      </c>
      <c r="W343" s="62">
        <v>1706</v>
      </c>
      <c r="X343" s="61"/>
      <c r="Y343" s="61"/>
      <c r="Z343" s="50">
        <f t="shared" si="47"/>
        <v>211058</v>
      </c>
      <c r="AA343" s="23"/>
      <c r="AC343" s="17" t="s">
        <v>59</v>
      </c>
      <c r="AD343" s="1" t="s">
        <v>142</v>
      </c>
    </row>
    <row r="344" spans="1:30" ht="33" customHeight="1" x14ac:dyDescent="0.25">
      <c r="A344" s="15" t="s">
        <v>276</v>
      </c>
      <c r="B344" s="673" t="s">
        <v>277</v>
      </c>
      <c r="C344" s="673"/>
      <c r="D344" s="673"/>
      <c r="E344" s="673"/>
      <c r="F344" s="673"/>
      <c r="G344" s="673"/>
      <c r="H344" s="673"/>
      <c r="I344" s="673"/>
      <c r="J344" s="673"/>
      <c r="K344" s="50">
        <f t="shared" si="46"/>
        <v>56442</v>
      </c>
      <c r="L344" s="62">
        <v>4885</v>
      </c>
      <c r="M344" s="62">
        <v>6189</v>
      </c>
      <c r="N344" s="62">
        <v>2263</v>
      </c>
      <c r="O344" s="62">
        <v>558</v>
      </c>
      <c r="P344" s="62">
        <v>9076</v>
      </c>
      <c r="Q344" s="62">
        <v>527</v>
      </c>
      <c r="R344" s="62">
        <v>4121</v>
      </c>
      <c r="S344" s="62">
        <v>3213</v>
      </c>
      <c r="T344" s="62">
        <v>3100</v>
      </c>
      <c r="U344" s="62">
        <v>1624</v>
      </c>
      <c r="V344" s="62">
        <v>708</v>
      </c>
      <c r="W344" s="62">
        <v>1020</v>
      </c>
      <c r="X344" s="61"/>
      <c r="Y344" s="61"/>
      <c r="Z344" s="50">
        <f t="shared" si="47"/>
        <v>93726</v>
      </c>
      <c r="AA344" s="23"/>
      <c r="AC344" s="17" t="s">
        <v>59</v>
      </c>
      <c r="AD344" s="1" t="s">
        <v>142</v>
      </c>
    </row>
    <row r="345" spans="1:30" ht="33" customHeight="1" x14ac:dyDescent="0.25">
      <c r="A345" s="15" t="s">
        <v>278</v>
      </c>
      <c r="B345" s="673" t="s">
        <v>279</v>
      </c>
      <c r="C345" s="673"/>
      <c r="D345" s="673"/>
      <c r="E345" s="673"/>
      <c r="F345" s="673"/>
      <c r="G345" s="673"/>
      <c r="H345" s="673"/>
      <c r="I345" s="673"/>
      <c r="J345" s="673"/>
      <c r="K345" s="50">
        <f t="shared" si="46"/>
        <v>92386</v>
      </c>
      <c r="L345" s="62">
        <v>9445</v>
      </c>
      <c r="M345" s="62">
        <v>6040</v>
      </c>
      <c r="N345" s="62">
        <v>3185</v>
      </c>
      <c r="O345" s="62">
        <v>673</v>
      </c>
      <c r="P345" s="62">
        <v>13314</v>
      </c>
      <c r="Q345" s="62">
        <v>803</v>
      </c>
      <c r="R345" s="62">
        <v>12203</v>
      </c>
      <c r="S345" s="62">
        <v>5953</v>
      </c>
      <c r="T345" s="62">
        <v>2222</v>
      </c>
      <c r="U345" s="62">
        <v>1948</v>
      </c>
      <c r="V345" s="62">
        <v>592</v>
      </c>
      <c r="W345" s="62">
        <v>3735</v>
      </c>
      <c r="X345" s="61"/>
      <c r="Y345" s="61"/>
      <c r="Z345" s="50">
        <f t="shared" si="47"/>
        <v>152499</v>
      </c>
      <c r="AA345" s="23"/>
      <c r="AC345" s="17" t="s">
        <v>59</v>
      </c>
      <c r="AD345" s="1" t="s">
        <v>142</v>
      </c>
    </row>
    <row r="346" spans="1:30" ht="33" customHeight="1" x14ac:dyDescent="0.25">
      <c r="A346" s="15" t="s">
        <v>280</v>
      </c>
      <c r="B346" s="673" t="s">
        <v>281</v>
      </c>
      <c r="C346" s="673"/>
      <c r="D346" s="673"/>
      <c r="E346" s="673"/>
      <c r="F346" s="673"/>
      <c r="G346" s="673"/>
      <c r="H346" s="673"/>
      <c r="I346" s="673"/>
      <c r="J346" s="673"/>
      <c r="K346" s="50">
        <f t="shared" si="46"/>
        <v>88446</v>
      </c>
      <c r="L346" s="62">
        <v>11601</v>
      </c>
      <c r="M346" s="62">
        <v>5919</v>
      </c>
      <c r="N346" s="62">
        <v>3757</v>
      </c>
      <c r="O346" s="62">
        <v>1268</v>
      </c>
      <c r="P346" s="62">
        <v>9231</v>
      </c>
      <c r="Q346" s="62">
        <v>1349</v>
      </c>
      <c r="R346" s="62">
        <v>13882</v>
      </c>
      <c r="S346" s="62">
        <v>9881</v>
      </c>
      <c r="T346" s="62">
        <v>2716</v>
      </c>
      <c r="U346" s="62">
        <v>1741</v>
      </c>
      <c r="V346" s="62">
        <v>999</v>
      </c>
      <c r="W346" s="62">
        <v>1427</v>
      </c>
      <c r="X346" s="61"/>
      <c r="Y346" s="61"/>
      <c r="Z346" s="50">
        <f t="shared" si="47"/>
        <v>152217</v>
      </c>
      <c r="AA346" s="23"/>
      <c r="AC346" s="17" t="s">
        <v>59</v>
      </c>
      <c r="AD346" s="1" t="s">
        <v>142</v>
      </c>
    </row>
    <row r="347" spans="1:30" ht="33" customHeight="1" x14ac:dyDescent="0.25">
      <c r="A347" s="15" t="s">
        <v>282</v>
      </c>
      <c r="B347" s="673" t="s">
        <v>283</v>
      </c>
      <c r="C347" s="673"/>
      <c r="D347" s="673"/>
      <c r="E347" s="673"/>
      <c r="F347" s="673"/>
      <c r="G347" s="673"/>
      <c r="H347" s="673"/>
      <c r="I347" s="673"/>
      <c r="J347" s="673"/>
      <c r="K347" s="50">
        <f t="shared" si="46"/>
        <v>57239</v>
      </c>
      <c r="L347" s="62">
        <v>4551</v>
      </c>
      <c r="M347" s="62">
        <v>3187</v>
      </c>
      <c r="N347" s="62">
        <v>2792</v>
      </c>
      <c r="O347" s="62">
        <v>461</v>
      </c>
      <c r="P347" s="62">
        <v>3038</v>
      </c>
      <c r="Q347" s="62">
        <v>480</v>
      </c>
      <c r="R347" s="62">
        <v>5563</v>
      </c>
      <c r="S347" s="62">
        <v>9705</v>
      </c>
      <c r="T347" s="62">
        <v>750</v>
      </c>
      <c r="U347" s="62">
        <v>954</v>
      </c>
      <c r="V347" s="62">
        <v>369</v>
      </c>
      <c r="W347" s="62">
        <v>740</v>
      </c>
      <c r="X347" s="61"/>
      <c r="Y347" s="61"/>
      <c r="Z347" s="50">
        <f t="shared" si="47"/>
        <v>89829</v>
      </c>
      <c r="AA347" s="23"/>
      <c r="AC347" s="17" t="s">
        <v>59</v>
      </c>
      <c r="AD347" s="1" t="s">
        <v>142</v>
      </c>
    </row>
    <row r="348" spans="1:30" ht="33" customHeight="1" x14ac:dyDescent="0.25">
      <c r="A348" s="15" t="s">
        <v>284</v>
      </c>
      <c r="B348" s="673" t="s">
        <v>285</v>
      </c>
      <c r="C348" s="673"/>
      <c r="D348" s="673"/>
      <c r="E348" s="673"/>
      <c r="F348" s="673"/>
      <c r="G348" s="673"/>
      <c r="H348" s="673"/>
      <c r="I348" s="673"/>
      <c r="J348" s="673"/>
      <c r="K348" s="50">
        <f t="shared" si="46"/>
        <v>210718</v>
      </c>
      <c r="L348" s="62">
        <v>18599</v>
      </c>
      <c r="M348" s="62">
        <v>10824</v>
      </c>
      <c r="N348" s="62">
        <v>6256</v>
      </c>
      <c r="O348" s="62">
        <v>2003</v>
      </c>
      <c r="P348" s="62">
        <v>17275</v>
      </c>
      <c r="Q348" s="62">
        <v>2643</v>
      </c>
      <c r="R348" s="62">
        <v>17503</v>
      </c>
      <c r="S348" s="62">
        <v>14232</v>
      </c>
      <c r="T348" s="62">
        <v>4159</v>
      </c>
      <c r="U348" s="62">
        <v>2874</v>
      </c>
      <c r="V348" s="62">
        <v>1110</v>
      </c>
      <c r="W348" s="62">
        <v>2906</v>
      </c>
      <c r="X348" s="61"/>
      <c r="Y348" s="61"/>
      <c r="Z348" s="50">
        <f t="shared" si="47"/>
        <v>311102</v>
      </c>
      <c r="AA348" s="23"/>
      <c r="AC348" s="17" t="s">
        <v>59</v>
      </c>
      <c r="AD348" s="1" t="s">
        <v>142</v>
      </c>
    </row>
    <row r="349" spans="1:30" ht="33" customHeight="1" x14ac:dyDescent="0.25">
      <c r="A349" s="15" t="s">
        <v>286</v>
      </c>
      <c r="B349" s="673" t="s">
        <v>287</v>
      </c>
      <c r="C349" s="673"/>
      <c r="D349" s="673"/>
      <c r="E349" s="673"/>
      <c r="F349" s="673"/>
      <c r="G349" s="673"/>
      <c r="H349" s="673"/>
      <c r="I349" s="673"/>
      <c r="J349" s="673"/>
      <c r="K349" s="50">
        <f t="shared" si="46"/>
        <v>278039</v>
      </c>
      <c r="L349" s="62">
        <v>10081</v>
      </c>
      <c r="M349" s="62">
        <v>5901</v>
      </c>
      <c r="N349" s="62">
        <v>4795</v>
      </c>
      <c r="O349" s="62">
        <v>1160</v>
      </c>
      <c r="P349" s="62">
        <v>11714</v>
      </c>
      <c r="Q349" s="62">
        <v>1304</v>
      </c>
      <c r="R349" s="62">
        <v>11816</v>
      </c>
      <c r="S349" s="62">
        <v>10140</v>
      </c>
      <c r="T349" s="62">
        <v>2493</v>
      </c>
      <c r="U349" s="62">
        <v>27823</v>
      </c>
      <c r="V349" s="62">
        <v>1421</v>
      </c>
      <c r="W349" s="62">
        <v>4649</v>
      </c>
      <c r="X349" s="61"/>
      <c r="Y349" s="61"/>
      <c r="Z349" s="50">
        <f t="shared" si="47"/>
        <v>371336</v>
      </c>
      <c r="AA349" s="23"/>
      <c r="AC349" s="17" t="s">
        <v>59</v>
      </c>
      <c r="AD349" s="1" t="s">
        <v>142</v>
      </c>
    </row>
    <row r="350" spans="1:30" ht="33" customHeight="1" x14ac:dyDescent="0.25">
      <c r="A350" s="15" t="s">
        <v>288</v>
      </c>
      <c r="B350" s="673" t="s">
        <v>289</v>
      </c>
      <c r="C350" s="673"/>
      <c r="D350" s="673"/>
      <c r="E350" s="673"/>
      <c r="F350" s="673"/>
      <c r="G350" s="673"/>
      <c r="H350" s="673"/>
      <c r="I350" s="673"/>
      <c r="J350" s="673"/>
      <c r="K350" s="50">
        <f t="shared" si="46"/>
        <v>30580</v>
      </c>
      <c r="L350" s="62">
        <v>5006</v>
      </c>
      <c r="M350" s="62">
        <v>9588</v>
      </c>
      <c r="N350" s="62">
        <v>2583</v>
      </c>
      <c r="O350" s="62">
        <v>802</v>
      </c>
      <c r="P350" s="62">
        <v>7115</v>
      </c>
      <c r="Q350" s="62">
        <v>550</v>
      </c>
      <c r="R350" s="62">
        <v>7390</v>
      </c>
      <c r="S350" s="62">
        <v>4929</v>
      </c>
      <c r="T350" s="62">
        <v>1636</v>
      </c>
      <c r="U350" s="62">
        <v>468</v>
      </c>
      <c r="V350" s="62">
        <v>133</v>
      </c>
      <c r="W350" s="62">
        <v>211</v>
      </c>
      <c r="X350" s="61"/>
      <c r="Y350" s="61"/>
      <c r="Z350" s="50">
        <f t="shared" si="47"/>
        <v>70991</v>
      </c>
      <c r="AA350" s="23"/>
      <c r="AC350" s="17" t="s">
        <v>59</v>
      </c>
      <c r="AD350" s="1" t="s">
        <v>142</v>
      </c>
    </row>
    <row r="351" spans="1:30" ht="33" customHeight="1" x14ac:dyDescent="0.25">
      <c r="A351" s="15" t="s">
        <v>290</v>
      </c>
      <c r="B351" s="673" t="s">
        <v>291</v>
      </c>
      <c r="C351" s="673"/>
      <c r="D351" s="673"/>
      <c r="E351" s="673"/>
      <c r="F351" s="673"/>
      <c r="G351" s="673"/>
      <c r="H351" s="673"/>
      <c r="I351" s="673"/>
      <c r="J351" s="673"/>
      <c r="K351" s="50">
        <f t="shared" si="46"/>
        <v>313743</v>
      </c>
      <c r="L351" s="62">
        <v>43656</v>
      </c>
      <c r="M351" s="62">
        <v>15941</v>
      </c>
      <c r="N351" s="62">
        <v>16749</v>
      </c>
      <c r="O351" s="62">
        <v>5240</v>
      </c>
      <c r="P351" s="62">
        <v>51362</v>
      </c>
      <c r="Q351" s="62">
        <v>5481</v>
      </c>
      <c r="R351" s="62">
        <v>48311</v>
      </c>
      <c r="S351" s="62">
        <v>45154</v>
      </c>
      <c r="T351" s="62">
        <v>9491</v>
      </c>
      <c r="U351" s="62">
        <v>9056</v>
      </c>
      <c r="V351" s="62">
        <v>1270</v>
      </c>
      <c r="W351" s="62">
        <v>3370</v>
      </c>
      <c r="X351" s="61"/>
      <c r="Y351" s="61"/>
      <c r="Z351" s="50">
        <f t="shared" si="47"/>
        <v>568824</v>
      </c>
      <c r="AA351" s="23"/>
      <c r="AC351" s="17" t="s">
        <v>59</v>
      </c>
      <c r="AD351" s="1" t="s">
        <v>142</v>
      </c>
    </row>
    <row r="352" spans="1:30" ht="33" customHeight="1" x14ac:dyDescent="0.25">
      <c r="A352" s="15" t="s">
        <v>292</v>
      </c>
      <c r="B352" s="673" t="s">
        <v>293</v>
      </c>
      <c r="C352" s="673"/>
      <c r="D352" s="673"/>
      <c r="E352" s="673"/>
      <c r="F352" s="673"/>
      <c r="G352" s="673"/>
      <c r="H352" s="673"/>
      <c r="I352" s="673"/>
      <c r="J352" s="673"/>
      <c r="K352" s="50">
        <f t="shared" si="46"/>
        <v>15463</v>
      </c>
      <c r="L352" s="62">
        <v>2005</v>
      </c>
      <c r="M352" s="62">
        <v>902</v>
      </c>
      <c r="N352" s="62">
        <v>673</v>
      </c>
      <c r="O352" s="62">
        <v>153</v>
      </c>
      <c r="P352" s="62">
        <v>1419</v>
      </c>
      <c r="Q352" s="62">
        <v>164</v>
      </c>
      <c r="R352" s="62">
        <v>2014</v>
      </c>
      <c r="S352" s="62">
        <v>5838</v>
      </c>
      <c r="T352" s="62">
        <v>327</v>
      </c>
      <c r="U352" s="62">
        <v>204</v>
      </c>
      <c r="V352" s="62">
        <v>71</v>
      </c>
      <c r="W352" s="62">
        <v>179</v>
      </c>
      <c r="X352" s="61"/>
      <c r="Y352" s="61"/>
      <c r="Z352" s="50">
        <f t="shared" si="47"/>
        <v>29412</v>
      </c>
      <c r="AA352" s="23"/>
      <c r="AC352" s="17" t="s">
        <v>59</v>
      </c>
      <c r="AD352" s="1" t="s">
        <v>142</v>
      </c>
    </row>
    <row r="353" spans="1:34" ht="33" customHeight="1" x14ac:dyDescent="0.25">
      <c r="A353" s="15" t="s">
        <v>294</v>
      </c>
      <c r="B353" s="673" t="s">
        <v>295</v>
      </c>
      <c r="C353" s="673"/>
      <c r="D353" s="673"/>
      <c r="E353" s="673"/>
      <c r="F353" s="673"/>
      <c r="G353" s="673"/>
      <c r="H353" s="673"/>
      <c r="I353" s="673"/>
      <c r="J353" s="673"/>
      <c r="K353" s="50">
        <f t="shared" si="46"/>
        <v>296805</v>
      </c>
      <c r="L353" s="62">
        <v>27716</v>
      </c>
      <c r="M353" s="62">
        <v>18407</v>
      </c>
      <c r="N353" s="62">
        <v>9441</v>
      </c>
      <c r="O353" s="62">
        <v>2856</v>
      </c>
      <c r="P353" s="62">
        <v>18570</v>
      </c>
      <c r="Q353" s="62">
        <v>2794</v>
      </c>
      <c r="R353" s="62">
        <v>23046</v>
      </c>
      <c r="S353" s="62">
        <v>19951</v>
      </c>
      <c r="T353" s="62">
        <v>5278</v>
      </c>
      <c r="U353" s="62">
        <v>4033</v>
      </c>
      <c r="V353" s="62">
        <v>1222</v>
      </c>
      <c r="W353" s="62">
        <v>2651</v>
      </c>
      <c r="X353" s="61"/>
      <c r="Y353" s="61"/>
      <c r="Z353" s="50">
        <f t="shared" si="47"/>
        <v>432770</v>
      </c>
      <c r="AA353" s="23"/>
      <c r="AC353" s="17" t="s">
        <v>59</v>
      </c>
      <c r="AD353" s="1" t="s">
        <v>142</v>
      </c>
    </row>
    <row r="354" spans="1:34" ht="33" customHeight="1" x14ac:dyDescent="0.25">
      <c r="A354" s="15" t="s">
        <v>296</v>
      </c>
      <c r="B354" s="673" t="s">
        <v>297</v>
      </c>
      <c r="C354" s="673"/>
      <c r="D354" s="673"/>
      <c r="E354" s="673"/>
      <c r="F354" s="673"/>
      <c r="G354" s="673"/>
      <c r="H354" s="673"/>
      <c r="I354" s="673"/>
      <c r="J354" s="673"/>
      <c r="K354" s="50">
        <f t="shared" si="46"/>
        <v>33893</v>
      </c>
      <c r="L354" s="62">
        <v>2298</v>
      </c>
      <c r="M354" s="62">
        <v>2216</v>
      </c>
      <c r="N354" s="62">
        <v>1164</v>
      </c>
      <c r="O354" s="62">
        <v>235</v>
      </c>
      <c r="P354" s="62">
        <v>7018</v>
      </c>
      <c r="Q354" s="62">
        <v>242</v>
      </c>
      <c r="R354" s="62">
        <v>2470</v>
      </c>
      <c r="S354" s="62">
        <v>1968</v>
      </c>
      <c r="T354" s="62">
        <v>910</v>
      </c>
      <c r="U354" s="62">
        <v>1074</v>
      </c>
      <c r="V354" s="62">
        <v>246</v>
      </c>
      <c r="W354" s="62">
        <v>2388</v>
      </c>
      <c r="X354" s="61"/>
      <c r="Y354" s="61"/>
      <c r="Z354" s="50">
        <f t="shared" si="47"/>
        <v>56122</v>
      </c>
      <c r="AA354" s="23"/>
      <c r="AC354" s="17" t="s">
        <v>59</v>
      </c>
      <c r="AD354" s="1" t="s">
        <v>142</v>
      </c>
    </row>
    <row r="355" spans="1:34" ht="32.25" customHeight="1" x14ac:dyDescent="0.25">
      <c r="A355" s="15" t="s">
        <v>298</v>
      </c>
      <c r="B355" s="673" t="s">
        <v>299</v>
      </c>
      <c r="C355" s="673"/>
      <c r="D355" s="673"/>
      <c r="E355" s="673"/>
      <c r="F355" s="673"/>
      <c r="G355" s="673"/>
      <c r="H355" s="673"/>
      <c r="I355" s="673"/>
      <c r="J355" s="673"/>
      <c r="K355" s="50">
        <f t="shared" si="46"/>
        <v>85658</v>
      </c>
      <c r="L355" s="62">
        <v>6382</v>
      </c>
      <c r="M355" s="62">
        <v>3779</v>
      </c>
      <c r="N355" s="62">
        <v>2352</v>
      </c>
      <c r="O355" s="62">
        <v>577</v>
      </c>
      <c r="P355" s="62">
        <v>7699</v>
      </c>
      <c r="Q355" s="62">
        <v>660</v>
      </c>
      <c r="R355" s="62">
        <v>6413</v>
      </c>
      <c r="S355" s="62">
        <v>4772</v>
      </c>
      <c r="T355" s="62">
        <v>1405</v>
      </c>
      <c r="U355" s="62">
        <v>1494</v>
      </c>
      <c r="V355" s="62">
        <v>731</v>
      </c>
      <c r="W355" s="62">
        <v>1653</v>
      </c>
      <c r="X355" s="61"/>
      <c r="Y355" s="61"/>
      <c r="Z355" s="50">
        <f t="shared" si="47"/>
        <v>123575</v>
      </c>
      <c r="AA355" s="23"/>
      <c r="AC355" s="17" t="s">
        <v>59</v>
      </c>
      <c r="AD355" s="1" t="s">
        <v>142</v>
      </c>
    </row>
    <row r="356" spans="1:34" ht="32.25" customHeight="1" x14ac:dyDescent="0.25">
      <c r="A356" s="15" t="s">
        <v>300</v>
      </c>
      <c r="B356" s="673" t="s">
        <v>301</v>
      </c>
      <c r="C356" s="673"/>
      <c r="D356" s="673"/>
      <c r="E356" s="673"/>
      <c r="F356" s="673"/>
      <c r="G356" s="673"/>
      <c r="H356" s="673"/>
      <c r="I356" s="673"/>
      <c r="J356" s="673"/>
      <c r="K356" s="50">
        <f t="shared" si="46"/>
        <v>151208</v>
      </c>
      <c r="L356" s="62">
        <v>10021</v>
      </c>
      <c r="M356" s="62">
        <v>12156</v>
      </c>
      <c r="N356" s="62">
        <v>2765</v>
      </c>
      <c r="O356" s="62">
        <v>3028</v>
      </c>
      <c r="P356" s="62">
        <v>5001</v>
      </c>
      <c r="Q356" s="62">
        <v>1784</v>
      </c>
      <c r="R356" s="62">
        <v>6865</v>
      </c>
      <c r="S356" s="62">
        <v>7594</v>
      </c>
      <c r="T356" s="62">
        <v>1560</v>
      </c>
      <c r="U356" s="62">
        <v>2519</v>
      </c>
      <c r="V356" s="62">
        <v>964</v>
      </c>
      <c r="W356" s="62">
        <v>2911</v>
      </c>
      <c r="X356" s="61"/>
      <c r="Y356" s="61"/>
      <c r="Z356" s="50">
        <f t="shared" si="47"/>
        <v>208376</v>
      </c>
      <c r="AA356" s="23"/>
      <c r="AC356" s="17" t="s">
        <v>59</v>
      </c>
      <c r="AD356" s="1" t="s">
        <v>142</v>
      </c>
    </row>
    <row r="357" spans="1:34" ht="32.25" customHeight="1" x14ac:dyDescent="0.25">
      <c r="A357" s="59"/>
      <c r="B357" s="674"/>
      <c r="C357" s="673"/>
      <c r="D357" s="673"/>
      <c r="E357" s="673"/>
      <c r="F357" s="673"/>
      <c r="G357" s="673"/>
      <c r="H357" s="673"/>
      <c r="I357" s="673"/>
      <c r="J357" s="673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23"/>
      <c r="AC357" s="17" t="s">
        <v>59</v>
      </c>
      <c r="AD357" s="1" t="s">
        <v>142</v>
      </c>
    </row>
    <row r="358" spans="1:34" ht="15.75" customHeight="1" x14ac:dyDescent="0.25">
      <c r="A358" s="6"/>
      <c r="AA358" s="16" t="s">
        <v>58</v>
      </c>
      <c r="AC358"/>
    </row>
    <row r="359" spans="1:34" ht="16.5" customHeight="1" x14ac:dyDescent="0.25">
      <c r="A359" s="6"/>
      <c r="B359" s="675" t="s">
        <v>116</v>
      </c>
      <c r="C359" s="675"/>
      <c r="D359" s="675"/>
      <c r="E359" s="675"/>
      <c r="F359" s="675"/>
      <c r="G359" s="675"/>
      <c r="H359" s="675"/>
      <c r="I359" s="675"/>
      <c r="J359" s="675"/>
      <c r="K359" s="675"/>
      <c r="L359" s="675"/>
      <c r="M359" s="675"/>
      <c r="N359" s="675"/>
      <c r="O359" s="675"/>
      <c r="P359" s="623" t="s">
        <v>35</v>
      </c>
      <c r="Q359" s="624"/>
      <c r="R359" s="624"/>
      <c r="S359" s="624"/>
      <c r="T359" s="624"/>
      <c r="U359" s="624"/>
      <c r="V359" s="624"/>
      <c r="W359" s="624"/>
      <c r="X359" s="624"/>
      <c r="Y359" s="625"/>
      <c r="AC359"/>
    </row>
    <row r="360" spans="1:34" ht="22.5" customHeight="1" x14ac:dyDescent="0.25">
      <c r="A360" s="20"/>
      <c r="B360" s="661" t="s">
        <v>134</v>
      </c>
      <c r="C360" s="662"/>
      <c r="D360" s="663"/>
      <c r="E360" s="661" t="s">
        <v>135</v>
      </c>
      <c r="F360" s="662"/>
      <c r="G360" s="663"/>
      <c r="H360" s="661" t="s">
        <v>136</v>
      </c>
      <c r="I360" s="662"/>
      <c r="J360" s="663"/>
      <c r="K360" s="667" t="s">
        <v>137</v>
      </c>
      <c r="L360" s="668"/>
      <c r="M360" s="671" t="s">
        <v>138</v>
      </c>
      <c r="N360" s="671" t="s">
        <v>139</v>
      </c>
      <c r="O360" s="671" t="s">
        <v>140</v>
      </c>
      <c r="P360" s="513" t="s">
        <v>338</v>
      </c>
      <c r="Q360" s="514" t="s">
        <v>339</v>
      </c>
      <c r="R360" s="515" t="s">
        <v>340</v>
      </c>
      <c r="S360" s="516" t="s">
        <v>341</v>
      </c>
      <c r="T360" s="517" t="s">
        <v>342</v>
      </c>
      <c r="U360" s="518" t="s">
        <v>343</v>
      </c>
      <c r="V360" s="519" t="s">
        <v>344</v>
      </c>
      <c r="W360" s="520" t="s">
        <v>345</v>
      </c>
      <c r="X360" s="521" t="s">
        <v>346</v>
      </c>
      <c r="Y360" s="522" t="s">
        <v>347</v>
      </c>
      <c r="AC360"/>
    </row>
    <row r="361" spans="1:34" ht="22.5" customHeight="1" x14ac:dyDescent="0.25">
      <c r="A361" s="20"/>
      <c r="B361" s="664"/>
      <c r="C361" s="665"/>
      <c r="D361" s="666"/>
      <c r="E361" s="664"/>
      <c r="F361" s="665"/>
      <c r="G361" s="666"/>
      <c r="H361" s="664"/>
      <c r="I361" s="665"/>
      <c r="J361" s="666"/>
      <c r="K361" s="669"/>
      <c r="L361" s="670"/>
      <c r="M361" s="672"/>
      <c r="N361" s="672"/>
      <c r="O361" s="672"/>
      <c r="P361" s="523" t="s">
        <v>348</v>
      </c>
      <c r="Q361" s="524" t="s">
        <v>349</v>
      </c>
      <c r="R361" s="525" t="s">
        <v>350</v>
      </c>
      <c r="S361" s="526" t="s">
        <v>351</v>
      </c>
      <c r="T361" s="527" t="s">
        <v>352</v>
      </c>
      <c r="U361" s="528" t="s">
        <v>353</v>
      </c>
      <c r="V361" s="529" t="s">
        <v>354</v>
      </c>
      <c r="W361" s="530" t="s">
        <v>355</v>
      </c>
      <c r="X361" s="531" t="s">
        <v>356</v>
      </c>
      <c r="Y361" s="532" t="s">
        <v>357</v>
      </c>
      <c r="AC361"/>
    </row>
    <row r="362" spans="1:34" ht="22.5" customHeight="1" x14ac:dyDescent="0.25">
      <c r="A362" s="20"/>
      <c r="B362" s="649" t="s">
        <v>358</v>
      </c>
      <c r="C362" s="650"/>
      <c r="D362" s="651"/>
      <c r="E362" s="649" t="s">
        <v>358</v>
      </c>
      <c r="F362" s="650"/>
      <c r="G362" s="651"/>
      <c r="H362" s="649" t="s">
        <v>358</v>
      </c>
      <c r="I362" s="650"/>
      <c r="J362" s="651"/>
      <c r="K362" s="656" t="s">
        <v>358</v>
      </c>
      <c r="L362" s="657"/>
      <c r="M362" s="646" t="s">
        <v>358</v>
      </c>
      <c r="N362" s="646" t="s">
        <v>358</v>
      </c>
      <c r="O362" s="646" t="s">
        <v>358</v>
      </c>
      <c r="P362" s="533" t="s">
        <v>359</v>
      </c>
      <c r="Q362" s="534" t="s">
        <v>360</v>
      </c>
      <c r="R362" s="535" t="s">
        <v>361</v>
      </c>
      <c r="S362" s="536" t="s">
        <v>362</v>
      </c>
      <c r="T362" s="537" t="s">
        <v>363</v>
      </c>
      <c r="U362" s="538" t="s">
        <v>364</v>
      </c>
      <c r="V362" s="539" t="s">
        <v>365</v>
      </c>
      <c r="W362" s="540" t="s">
        <v>366</v>
      </c>
      <c r="X362" s="541" t="s">
        <v>367</v>
      </c>
      <c r="Y362" s="542" t="s">
        <v>368</v>
      </c>
      <c r="AC362"/>
    </row>
    <row r="363" spans="1:34" ht="22.5" customHeight="1" x14ac:dyDescent="0.25">
      <c r="A363" s="20"/>
      <c r="B363" s="652"/>
      <c r="C363" s="650"/>
      <c r="D363" s="651"/>
      <c r="E363" s="652"/>
      <c r="F363" s="650"/>
      <c r="G363" s="651"/>
      <c r="H363" s="652"/>
      <c r="I363" s="650"/>
      <c r="J363" s="651"/>
      <c r="K363" s="658"/>
      <c r="L363" s="657"/>
      <c r="M363" s="647"/>
      <c r="N363" s="647"/>
      <c r="O363" s="647"/>
      <c r="P363" s="543" t="s">
        <v>369</v>
      </c>
      <c r="Q363" s="544" t="s">
        <v>370</v>
      </c>
      <c r="R363" s="545" t="s">
        <v>371</v>
      </c>
      <c r="S363" s="546" t="s">
        <v>372</v>
      </c>
      <c r="T363" s="547" t="s">
        <v>373</v>
      </c>
      <c r="U363" s="548" t="s">
        <v>374</v>
      </c>
      <c r="V363" s="549" t="s">
        <v>375</v>
      </c>
      <c r="W363" s="550" t="s">
        <v>376</v>
      </c>
      <c r="X363" s="551" t="s">
        <v>377</v>
      </c>
      <c r="Y363" s="552" t="s">
        <v>378</v>
      </c>
      <c r="AC363"/>
    </row>
    <row r="364" spans="1:34" ht="22.5" customHeight="1" x14ac:dyDescent="0.25">
      <c r="A364" s="20"/>
      <c r="B364" s="653"/>
      <c r="C364" s="654"/>
      <c r="D364" s="655"/>
      <c r="E364" s="653"/>
      <c r="F364" s="654"/>
      <c r="G364" s="655"/>
      <c r="H364" s="653"/>
      <c r="I364" s="654"/>
      <c r="J364" s="655"/>
      <c r="K364" s="659"/>
      <c r="L364" s="660"/>
      <c r="M364" s="648"/>
      <c r="N364" s="648"/>
      <c r="O364" s="648"/>
      <c r="P364" s="553" t="s">
        <v>379</v>
      </c>
      <c r="Q364" s="554" t="s">
        <v>380</v>
      </c>
      <c r="R364" s="555" t="s">
        <v>381</v>
      </c>
      <c r="S364" s="556" t="s">
        <v>382</v>
      </c>
      <c r="T364" s="557" t="s">
        <v>383</v>
      </c>
      <c r="U364" s="558" t="s">
        <v>384</v>
      </c>
      <c r="V364" s="559" t="s">
        <v>385</v>
      </c>
      <c r="W364" s="560" t="s">
        <v>386</v>
      </c>
      <c r="X364" s="561" t="s">
        <v>387</v>
      </c>
      <c r="Y364" s="562" t="s">
        <v>388</v>
      </c>
      <c r="AC364"/>
    </row>
    <row r="365" spans="1:34" ht="15" customHeight="1" x14ac:dyDescent="0.25">
      <c r="AC365"/>
      <c r="AF365" s="16"/>
    </row>
    <row r="366" spans="1:34" ht="16.5" customHeight="1" x14ac:dyDescent="0.25">
      <c r="A366"/>
      <c r="J366" s="641"/>
      <c r="K366" s="641"/>
      <c r="L366" s="641"/>
      <c r="M366" s="641"/>
      <c r="N366" s="641"/>
      <c r="O366" s="641"/>
      <c r="P366" s="641"/>
      <c r="Q366" s="641"/>
      <c r="R366" s="641"/>
      <c r="S366" s="641"/>
      <c r="T366" s="641"/>
      <c r="U366" s="641"/>
      <c r="V366" s="641"/>
      <c r="W366" s="641"/>
      <c r="X366" s="2"/>
      <c r="Y366" s="3"/>
      <c r="Z366" s="3"/>
      <c r="AA366" s="4"/>
      <c r="AC366"/>
      <c r="AD366" t="s">
        <v>313</v>
      </c>
      <c r="AH366" s="60" t="s">
        <v>336</v>
      </c>
    </row>
    <row r="367" spans="1:34" ht="22.5" customHeight="1" x14ac:dyDescent="0.25">
      <c r="A367" s="5"/>
      <c r="B367" s="6"/>
      <c r="C367" s="6"/>
      <c r="D367" s="6"/>
      <c r="E367" s="6"/>
      <c r="F367" s="6"/>
      <c r="G367" s="6"/>
      <c r="H367" s="6"/>
      <c r="I367" s="644" t="s">
        <v>73</v>
      </c>
      <c r="J367" s="644"/>
      <c r="K367" s="644"/>
      <c r="L367" s="644"/>
      <c r="M367" s="644" t="s">
        <v>302</v>
      </c>
      <c r="N367" s="644"/>
      <c r="O367" s="644"/>
      <c r="P367" s="644"/>
      <c r="Q367" s="644"/>
      <c r="R367" s="644"/>
      <c r="S367" s="644"/>
      <c r="T367" s="644"/>
      <c r="U367" s="644"/>
      <c r="V367" s="644"/>
      <c r="W367" s="7"/>
      <c r="X367" s="8"/>
      <c r="Y367" s="645" t="s">
        <v>72</v>
      </c>
      <c r="Z367" s="645"/>
      <c r="AC367"/>
      <c r="AH367" s="60" t="s">
        <v>335</v>
      </c>
    </row>
    <row r="368" spans="1:34" ht="22.5" customHeight="1" x14ac:dyDescent="0.25">
      <c r="A368" s="5"/>
      <c r="B368" s="6"/>
      <c r="C368" s="6"/>
      <c r="D368" s="6"/>
      <c r="E368" s="6"/>
      <c r="F368" s="6"/>
      <c r="G368" s="6"/>
      <c r="H368" s="6"/>
      <c r="W368" s="7"/>
      <c r="X368" s="8"/>
      <c r="Y368" s="645"/>
      <c r="Z368" s="645"/>
      <c r="AC368"/>
    </row>
    <row r="369" spans="1:30" ht="22.5" customHeight="1" x14ac:dyDescent="0.25">
      <c r="A369" s="5"/>
      <c r="B369" s="6"/>
      <c r="C369" s="6"/>
      <c r="D369" s="6"/>
      <c r="E369" s="6"/>
      <c r="F369" s="6"/>
      <c r="G369" s="6"/>
      <c r="H369" s="6"/>
      <c r="I369" s="6"/>
      <c r="J369" s="641"/>
      <c r="K369" s="641"/>
      <c r="L369" s="641"/>
      <c r="M369" s="641"/>
      <c r="N369" s="7"/>
      <c r="O369" s="7"/>
      <c r="P369" s="7"/>
      <c r="Q369" s="7"/>
      <c r="R369" s="641"/>
      <c r="S369" s="641"/>
      <c r="T369" s="641"/>
      <c r="U369" s="641"/>
      <c r="V369" s="7"/>
      <c r="W369" s="7"/>
      <c r="Y369" s="642" t="s">
        <v>313</v>
      </c>
      <c r="Z369" s="642"/>
      <c r="AC369"/>
    </row>
    <row r="370" spans="1:30" ht="22.5" customHeight="1" x14ac:dyDescent="0.25">
      <c r="A370" s="5"/>
      <c r="B370" s="6"/>
      <c r="C370" s="6"/>
      <c r="D370" s="6"/>
      <c r="E370" s="6"/>
      <c r="F370" s="6"/>
      <c r="G370" s="6"/>
      <c r="H370" s="6"/>
      <c r="I370" s="6"/>
      <c r="J370" s="641"/>
      <c r="K370" s="641"/>
      <c r="L370" s="641"/>
      <c r="M370" s="641"/>
      <c r="N370" s="3"/>
      <c r="O370" s="3"/>
      <c r="P370" s="3"/>
      <c r="Q370" s="3"/>
      <c r="R370" s="3"/>
      <c r="S370" s="3"/>
      <c r="T370" s="3"/>
      <c r="U370" s="3"/>
      <c r="V370" s="3"/>
      <c r="W370" s="643"/>
      <c r="X370" s="643"/>
      <c r="Y370" s="643"/>
      <c r="Z370" s="643"/>
      <c r="AC370"/>
    </row>
    <row r="371" spans="1:30" ht="22.5" customHeight="1" x14ac:dyDescent="0.25">
      <c r="A371" s="5"/>
      <c r="B371" s="6"/>
      <c r="C371" s="6"/>
      <c r="D371" s="6"/>
      <c r="E371" s="6"/>
      <c r="F371" s="6"/>
      <c r="G371" s="6"/>
      <c r="H371" s="6"/>
      <c r="I371" s="6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643"/>
      <c r="X371" s="643"/>
      <c r="Y371" s="643"/>
      <c r="Z371" s="643"/>
      <c r="AC371"/>
    </row>
    <row r="372" spans="1:30" ht="22.5" customHeight="1" x14ac:dyDescent="0.25">
      <c r="A372" s="5"/>
      <c r="B372" s="6"/>
      <c r="C372" s="6"/>
      <c r="D372" s="6"/>
      <c r="E372" s="6"/>
      <c r="F372" s="6"/>
      <c r="G372" s="6"/>
      <c r="H372" s="6"/>
      <c r="I372" s="6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637" t="s">
        <v>314</v>
      </c>
      <c r="X372" s="637"/>
      <c r="Y372" s="637"/>
      <c r="Z372" s="637"/>
      <c r="AC372"/>
    </row>
    <row r="373" spans="1:30" ht="24.95" customHeight="1" x14ac:dyDescent="0.25">
      <c r="A373" s="10" t="s">
        <v>1</v>
      </c>
      <c r="B373" s="638" t="s">
        <v>2</v>
      </c>
      <c r="C373" s="638"/>
      <c r="D373" s="638"/>
      <c r="E373" s="638"/>
      <c r="F373" s="638"/>
      <c r="G373" s="638"/>
      <c r="H373" s="638"/>
      <c r="I373" s="638"/>
      <c r="J373" s="638"/>
      <c r="K373" s="638" t="s">
        <v>3</v>
      </c>
      <c r="L373" s="638"/>
      <c r="M373" s="638"/>
      <c r="N373" s="638"/>
      <c r="O373" s="638"/>
      <c r="P373" s="638"/>
      <c r="Q373" s="638"/>
      <c r="R373" s="638"/>
      <c r="S373" s="638"/>
      <c r="T373" s="638"/>
      <c r="U373" s="638"/>
      <c r="V373" s="638"/>
      <c r="W373" s="638"/>
      <c r="X373" s="638"/>
      <c r="Y373" s="638"/>
      <c r="Z373" s="638"/>
      <c r="AC373"/>
    </row>
    <row r="374" spans="1:30" ht="48" customHeight="1" x14ac:dyDescent="0.25">
      <c r="A374" s="10" t="s">
        <v>49</v>
      </c>
      <c r="B374" s="639" t="s">
        <v>50</v>
      </c>
      <c r="C374" s="639"/>
      <c r="D374" s="639"/>
      <c r="E374" s="639"/>
      <c r="F374" s="639"/>
      <c r="G374" s="639"/>
      <c r="H374" s="639"/>
      <c r="I374" s="639"/>
      <c r="J374" s="639"/>
      <c r="K374" s="11" t="s">
        <v>145</v>
      </c>
      <c r="L374" s="11" t="s">
        <v>147</v>
      </c>
      <c r="M374" s="11" t="s">
        <v>149</v>
      </c>
      <c r="N374" s="11" t="s">
        <v>151</v>
      </c>
      <c r="O374" s="11" t="s">
        <v>153</v>
      </c>
      <c r="P374" s="11" t="s">
        <v>155</v>
      </c>
      <c r="Q374" s="11" t="s">
        <v>157</v>
      </c>
      <c r="R374" s="11" t="s">
        <v>159</v>
      </c>
      <c r="S374" s="11" t="s">
        <v>161</v>
      </c>
      <c r="T374" s="11" t="s">
        <v>163</v>
      </c>
      <c r="U374" s="11" t="s">
        <v>165</v>
      </c>
      <c r="V374" s="11" t="s">
        <v>167</v>
      </c>
      <c r="W374" s="11" t="s">
        <v>169</v>
      </c>
      <c r="X374" s="11" t="s">
        <v>171</v>
      </c>
      <c r="Y374" s="11" t="s">
        <v>173</v>
      </c>
      <c r="Z374" s="10" t="s">
        <v>174</v>
      </c>
      <c r="AC374"/>
      <c r="AD374" t="s">
        <v>143</v>
      </c>
    </row>
    <row r="375" spans="1:30" ht="12.75" customHeight="1" x14ac:dyDescent="0.25">
      <c r="A375" s="12" t="s">
        <v>5</v>
      </c>
      <c r="B375" s="640" t="s">
        <v>6</v>
      </c>
      <c r="C375" s="640"/>
      <c r="D375" s="640"/>
      <c r="E375" s="640"/>
      <c r="F375" s="640"/>
      <c r="G375" s="640"/>
      <c r="H375" s="640"/>
      <c r="I375" s="640"/>
      <c r="J375" s="640"/>
      <c r="K375" s="13" t="s">
        <v>7</v>
      </c>
      <c r="L375" s="13" t="s">
        <v>8</v>
      </c>
      <c r="M375" s="13" t="s">
        <v>9</v>
      </c>
      <c r="N375" s="13" t="s">
        <v>10</v>
      </c>
      <c r="O375" s="13" t="s">
        <v>11</v>
      </c>
      <c r="P375" s="13" t="s">
        <v>12</v>
      </c>
      <c r="Q375" s="13" t="s">
        <v>13</v>
      </c>
      <c r="R375" s="13" t="s">
        <v>14</v>
      </c>
      <c r="S375" s="13" t="s">
        <v>15</v>
      </c>
      <c r="T375" s="13" t="s">
        <v>16</v>
      </c>
      <c r="U375" s="13" t="s">
        <v>17</v>
      </c>
      <c r="V375" s="13" t="s">
        <v>18</v>
      </c>
      <c r="W375" s="13" t="s">
        <v>19</v>
      </c>
      <c r="X375" s="13" t="s">
        <v>20</v>
      </c>
      <c r="Y375" s="13" t="s">
        <v>21</v>
      </c>
      <c r="Z375" s="13" t="s">
        <v>22</v>
      </c>
      <c r="AC375"/>
      <c r="AD375" s="25"/>
    </row>
    <row r="376" spans="1:30" ht="30" customHeight="1" x14ac:dyDescent="0.25">
      <c r="A376" s="15" t="s">
        <v>23</v>
      </c>
      <c r="B376" s="632" t="s">
        <v>333</v>
      </c>
      <c r="C376" s="633"/>
      <c r="D376" s="633"/>
      <c r="E376" s="633"/>
      <c r="F376" s="633"/>
      <c r="G376" s="633"/>
      <c r="H376" s="633"/>
      <c r="I376" s="633"/>
      <c r="J376" s="634"/>
      <c r="K376" s="52">
        <f t="shared" ref="K376:Y376" si="48">K161+K162+K163+K164+K165+K166+K167+K168+K169+K170+K171+K172+K173+K174+K175+K176+K177+K233+K234+K235+K236+K237+K238+K239+K240+K241+K242+K243+K244+K245+K246+K247+K248+K249+K305+K306+K307+K308+K309+K310+K311+K312+K313+K314+K315+K316+K317+K318+K319+K320+K321</f>
        <v>2224843</v>
      </c>
      <c r="L376" s="52">
        <f t="shared" si="48"/>
        <v>1064769</v>
      </c>
      <c r="M376" s="52">
        <f t="shared" si="48"/>
        <v>1015185</v>
      </c>
      <c r="N376" s="52">
        <f t="shared" si="48"/>
        <v>1758943</v>
      </c>
      <c r="O376" s="52">
        <f t="shared" si="48"/>
        <v>1237345</v>
      </c>
      <c r="P376" s="52">
        <f t="shared" si="48"/>
        <v>893659</v>
      </c>
      <c r="Q376" s="52">
        <f t="shared" si="48"/>
        <v>640216</v>
      </c>
      <c r="R376" s="52">
        <f t="shared" si="48"/>
        <v>496183</v>
      </c>
      <c r="S376" s="52">
        <f t="shared" si="48"/>
        <v>927377</v>
      </c>
      <c r="T376" s="52">
        <f t="shared" si="48"/>
        <v>591702</v>
      </c>
      <c r="U376" s="52">
        <f t="shared" si="48"/>
        <v>610813</v>
      </c>
      <c r="V376" s="52">
        <f t="shared" si="48"/>
        <v>730703</v>
      </c>
      <c r="W376" s="52">
        <f t="shared" si="48"/>
        <v>717626</v>
      </c>
      <c r="X376" s="52">
        <f t="shared" si="48"/>
        <v>424951</v>
      </c>
      <c r="Y376" s="52">
        <f t="shared" si="48"/>
        <v>1030679</v>
      </c>
      <c r="Z376" s="52">
        <f>SUM(K376:Y376)</f>
        <v>14364994</v>
      </c>
      <c r="AA376" s="16"/>
      <c r="AB376" t="s">
        <v>125</v>
      </c>
      <c r="AC376" s="56" t="s">
        <v>132</v>
      </c>
      <c r="AD376" s="16" t="s">
        <v>79</v>
      </c>
    </row>
    <row r="377" spans="1:30" ht="30" customHeight="1" x14ac:dyDescent="0.25">
      <c r="A377" s="15" t="s">
        <v>28</v>
      </c>
      <c r="B377" s="632" t="s">
        <v>51</v>
      </c>
      <c r="C377" s="633"/>
      <c r="D377" s="633"/>
      <c r="E377" s="633"/>
      <c r="F377" s="633"/>
      <c r="G377" s="633"/>
      <c r="H377" s="633"/>
      <c r="I377" s="633"/>
      <c r="J377" s="634"/>
      <c r="K377" s="62">
        <v>742118</v>
      </c>
      <c r="L377" s="62">
        <v>394915</v>
      </c>
      <c r="M377" s="62">
        <v>272436</v>
      </c>
      <c r="N377" s="62">
        <v>303779</v>
      </c>
      <c r="O377" s="62">
        <v>277969</v>
      </c>
      <c r="P377" s="62">
        <v>159256</v>
      </c>
      <c r="Q377" s="62">
        <v>116521</v>
      </c>
      <c r="R377" s="62">
        <v>150103</v>
      </c>
      <c r="S377" s="62">
        <v>377141</v>
      </c>
      <c r="T377" s="62">
        <v>206560</v>
      </c>
      <c r="U377" s="62">
        <v>120248</v>
      </c>
      <c r="V377" s="62">
        <v>284750</v>
      </c>
      <c r="W377" s="62">
        <v>236759</v>
      </c>
      <c r="X377" s="62">
        <v>154043</v>
      </c>
      <c r="Y377" s="62">
        <v>363831</v>
      </c>
      <c r="Z377" s="50">
        <f>SUM(K377:Y377)</f>
        <v>4160429</v>
      </c>
      <c r="AA377" s="16"/>
      <c r="AC377" s="56" t="s">
        <v>59</v>
      </c>
      <c r="AD377" s="16" t="s">
        <v>80</v>
      </c>
    </row>
    <row r="378" spans="1:30" ht="30" customHeight="1" x14ac:dyDescent="0.25">
      <c r="A378" s="15" t="s">
        <v>52</v>
      </c>
      <c r="B378" s="632" t="s">
        <v>334</v>
      </c>
      <c r="C378" s="633"/>
      <c r="D378" s="633"/>
      <c r="E378" s="633"/>
      <c r="F378" s="633"/>
      <c r="G378" s="633"/>
      <c r="H378" s="633"/>
      <c r="I378" s="633"/>
      <c r="J378" s="634"/>
      <c r="K378" s="52">
        <f t="shared" ref="K378:Y378" si="49">K376+K377</f>
        <v>2966961</v>
      </c>
      <c r="L378" s="52">
        <f t="shared" si="49"/>
        <v>1459684</v>
      </c>
      <c r="M378" s="52">
        <f t="shared" si="49"/>
        <v>1287621</v>
      </c>
      <c r="N378" s="52">
        <f t="shared" si="49"/>
        <v>2062722</v>
      </c>
      <c r="O378" s="52">
        <f t="shared" si="49"/>
        <v>1515314</v>
      </c>
      <c r="P378" s="52">
        <f t="shared" si="49"/>
        <v>1052915</v>
      </c>
      <c r="Q378" s="52">
        <f t="shared" si="49"/>
        <v>756737</v>
      </c>
      <c r="R378" s="52">
        <f t="shared" si="49"/>
        <v>646286</v>
      </c>
      <c r="S378" s="52">
        <f t="shared" si="49"/>
        <v>1304518</v>
      </c>
      <c r="T378" s="52">
        <f t="shared" si="49"/>
        <v>798262</v>
      </c>
      <c r="U378" s="52">
        <f t="shared" si="49"/>
        <v>731061</v>
      </c>
      <c r="V378" s="52">
        <f t="shared" si="49"/>
        <v>1015453</v>
      </c>
      <c r="W378" s="52">
        <f t="shared" si="49"/>
        <v>954385</v>
      </c>
      <c r="X378" s="52">
        <f t="shared" si="49"/>
        <v>578994</v>
      </c>
      <c r="Y378" s="52">
        <f t="shared" si="49"/>
        <v>1394510</v>
      </c>
      <c r="Z378" s="52">
        <f>SUM(K378:Y378)</f>
        <v>18525423</v>
      </c>
      <c r="AA378" s="16"/>
      <c r="AB378" s="18" t="s">
        <v>120</v>
      </c>
      <c r="AC378" s="56" t="s">
        <v>133</v>
      </c>
      <c r="AD378" s="16" t="s">
        <v>81</v>
      </c>
    </row>
    <row r="379" spans="1:30" ht="15" customHeight="1" x14ac:dyDescent="0.25">
      <c r="AA379" s="1" t="s">
        <v>58</v>
      </c>
      <c r="AC379"/>
    </row>
    <row r="380" spans="1:30" x14ac:dyDescent="0.25">
      <c r="AC380"/>
    </row>
    <row r="381" spans="1:30" ht="15.75" customHeight="1" x14ac:dyDescent="0.25">
      <c r="AC381"/>
    </row>
    <row r="382" spans="1:30" ht="16.5" customHeight="1" x14ac:dyDescent="0.25">
      <c r="C382" s="623" t="s">
        <v>116</v>
      </c>
      <c r="D382" s="624"/>
      <c r="E382" s="624"/>
      <c r="F382" s="624"/>
      <c r="G382" s="624"/>
      <c r="H382" s="624"/>
      <c r="I382" s="624"/>
      <c r="J382" s="624"/>
      <c r="K382" s="624"/>
      <c r="L382" s="624"/>
      <c r="M382" s="624"/>
      <c r="N382" s="624"/>
      <c r="O382" s="624"/>
      <c r="P382" s="624"/>
      <c r="Q382" s="624"/>
      <c r="R382" s="624"/>
      <c r="S382" s="624"/>
      <c r="T382" s="624"/>
      <c r="U382" s="624"/>
      <c r="V382" s="624"/>
      <c r="W382" s="624"/>
      <c r="X382" s="624"/>
      <c r="Y382" s="625"/>
      <c r="AC382"/>
    </row>
    <row r="383" spans="1:30" ht="33.75" customHeight="1" x14ac:dyDescent="0.25">
      <c r="A383" s="20"/>
      <c r="B383" s="21"/>
      <c r="C383" s="629" t="s">
        <v>30</v>
      </c>
      <c r="D383" s="629"/>
      <c r="E383" s="629"/>
      <c r="F383" s="629"/>
      <c r="G383" s="629" t="s">
        <v>31</v>
      </c>
      <c r="H383" s="629"/>
      <c r="I383" s="629"/>
      <c r="J383" s="629"/>
      <c r="K383" s="629" t="s">
        <v>32</v>
      </c>
      <c r="L383" s="629"/>
      <c r="M383" s="629"/>
      <c r="N383" s="629" t="s">
        <v>33</v>
      </c>
      <c r="O383" s="629"/>
      <c r="P383" s="629"/>
      <c r="Q383" s="629" t="s">
        <v>34</v>
      </c>
      <c r="R383" s="629"/>
      <c r="S383" s="629"/>
      <c r="T383" s="629" t="s">
        <v>70</v>
      </c>
      <c r="U383" s="629"/>
      <c r="V383" s="629"/>
      <c r="W383" s="629" t="s">
        <v>71</v>
      </c>
      <c r="X383" s="629"/>
      <c r="Y383" s="629"/>
      <c r="AC383"/>
    </row>
    <row r="384" spans="1:30" ht="33.75" customHeight="1" x14ac:dyDescent="0.25">
      <c r="A384" s="20"/>
      <c r="B384" s="21"/>
      <c r="C384" s="630" t="s">
        <v>358</v>
      </c>
      <c r="D384" s="631"/>
      <c r="E384" s="631"/>
      <c r="F384" s="631"/>
      <c r="G384" s="630" t="s">
        <v>358</v>
      </c>
      <c r="H384" s="631"/>
      <c r="I384" s="631"/>
      <c r="J384" s="631"/>
      <c r="K384" s="630" t="s">
        <v>358</v>
      </c>
      <c r="L384" s="631"/>
      <c r="M384" s="631"/>
      <c r="N384" s="630" t="s">
        <v>358</v>
      </c>
      <c r="O384" s="631"/>
      <c r="P384" s="631"/>
      <c r="Q384" s="630" t="s">
        <v>358</v>
      </c>
      <c r="R384" s="631"/>
      <c r="S384" s="631"/>
      <c r="T384" s="630" t="s">
        <v>358</v>
      </c>
      <c r="U384" s="631"/>
      <c r="V384" s="631"/>
      <c r="W384" s="630" t="s">
        <v>358</v>
      </c>
      <c r="X384" s="631"/>
      <c r="Y384" s="631"/>
      <c r="AC384"/>
    </row>
    <row r="385" spans="1:34" ht="13.5" customHeight="1" x14ac:dyDescent="0.25">
      <c r="A385" s="20"/>
      <c r="B385" s="21"/>
      <c r="C385" s="622" t="s">
        <v>121</v>
      </c>
      <c r="D385" s="622"/>
      <c r="E385" s="622"/>
      <c r="F385" s="622"/>
      <c r="G385" s="622" t="s">
        <v>121</v>
      </c>
      <c r="H385" s="622"/>
      <c r="I385" s="622"/>
      <c r="J385" s="622"/>
      <c r="K385" s="622" t="s">
        <v>121</v>
      </c>
      <c r="L385" s="622"/>
      <c r="M385" s="622"/>
      <c r="N385" s="622" t="s">
        <v>121</v>
      </c>
      <c r="O385" s="622"/>
      <c r="P385" s="622"/>
      <c r="Q385" s="622" t="s">
        <v>121</v>
      </c>
      <c r="R385" s="622"/>
      <c r="S385" s="622"/>
      <c r="T385" s="622" t="s">
        <v>121</v>
      </c>
      <c r="U385" s="622"/>
      <c r="V385" s="622"/>
      <c r="W385" s="622" t="s">
        <v>121</v>
      </c>
      <c r="X385" s="622"/>
      <c r="Y385" s="622"/>
      <c r="AC385"/>
    </row>
    <row r="386" spans="1:34" ht="16.5" customHeight="1" x14ac:dyDescent="0.25">
      <c r="A386" s="20"/>
      <c r="B386" s="21"/>
      <c r="C386" s="623" t="s">
        <v>35</v>
      </c>
      <c r="D386" s="624"/>
      <c r="E386" s="624"/>
      <c r="F386" s="624"/>
      <c r="G386" s="624"/>
      <c r="H386" s="624"/>
      <c r="I386" s="624"/>
      <c r="J386" s="624"/>
      <c r="K386" s="624"/>
      <c r="L386" s="624"/>
      <c r="M386" s="624"/>
      <c r="N386" s="624"/>
      <c r="O386" s="624"/>
      <c r="P386" s="624"/>
      <c r="Q386" s="624"/>
      <c r="R386" s="624"/>
      <c r="S386" s="624"/>
      <c r="T386" s="624"/>
      <c r="U386" s="624"/>
      <c r="V386" s="624"/>
      <c r="W386" s="624"/>
      <c r="X386" s="624"/>
      <c r="Y386" s="625"/>
      <c r="AC386"/>
    </row>
    <row r="387" spans="1:34" ht="33" customHeight="1" x14ac:dyDescent="0.25">
      <c r="A387" s="20"/>
      <c r="B387" s="21"/>
      <c r="C387" s="626" t="s">
        <v>338</v>
      </c>
      <c r="D387" s="627"/>
      <c r="E387" s="627"/>
      <c r="F387" s="628"/>
      <c r="G387" s="626" t="s">
        <v>339</v>
      </c>
      <c r="H387" s="627"/>
      <c r="I387" s="628"/>
      <c r="J387" s="626" t="s">
        <v>340</v>
      </c>
      <c r="K387" s="628"/>
      <c r="L387" s="626" t="s">
        <v>341</v>
      </c>
      <c r="M387" s="628"/>
      <c r="N387" s="626" t="s">
        <v>342</v>
      </c>
      <c r="O387" s="628"/>
      <c r="P387" s="626" t="s">
        <v>343</v>
      </c>
      <c r="Q387" s="628"/>
      <c r="R387" s="626" t="s">
        <v>344</v>
      </c>
      <c r="S387" s="628"/>
      <c r="T387" s="626" t="s">
        <v>345</v>
      </c>
      <c r="U387" s="628"/>
      <c r="V387" s="626" t="s">
        <v>346</v>
      </c>
      <c r="W387" s="628"/>
      <c r="X387" s="626" t="s">
        <v>347</v>
      </c>
      <c r="Y387" s="628"/>
      <c r="AC387"/>
    </row>
    <row r="388" spans="1:34" ht="13.5" customHeight="1" x14ac:dyDescent="0.25">
      <c r="A388" s="20"/>
      <c r="B388" s="21"/>
      <c r="C388" s="619" t="s">
        <v>121</v>
      </c>
      <c r="D388" s="621"/>
      <c r="E388" s="621"/>
      <c r="F388" s="620"/>
      <c r="G388" s="619" t="s">
        <v>121</v>
      </c>
      <c r="H388" s="621"/>
      <c r="I388" s="620"/>
      <c r="J388" s="619" t="s">
        <v>121</v>
      </c>
      <c r="K388" s="620"/>
      <c r="L388" s="619" t="s">
        <v>121</v>
      </c>
      <c r="M388" s="620"/>
      <c r="N388" s="619" t="s">
        <v>121</v>
      </c>
      <c r="O388" s="620"/>
      <c r="P388" s="619" t="s">
        <v>121</v>
      </c>
      <c r="Q388" s="620"/>
      <c r="R388" s="619" t="s">
        <v>121</v>
      </c>
      <c r="S388" s="620"/>
      <c r="T388" s="619" t="s">
        <v>121</v>
      </c>
      <c r="U388" s="620"/>
      <c r="V388" s="619" t="s">
        <v>121</v>
      </c>
      <c r="W388" s="620"/>
      <c r="X388" s="619" t="s">
        <v>121</v>
      </c>
      <c r="Y388" s="620"/>
      <c r="AC388"/>
    </row>
    <row r="389" spans="1:34" ht="33" customHeight="1" x14ac:dyDescent="0.25">
      <c r="C389" s="617" t="s">
        <v>348</v>
      </c>
      <c r="D389" s="618"/>
      <c r="E389" s="618"/>
      <c r="F389" s="618"/>
      <c r="G389" s="617" t="s">
        <v>349</v>
      </c>
      <c r="H389" s="618"/>
      <c r="I389" s="618"/>
      <c r="J389" s="617" t="s">
        <v>350</v>
      </c>
      <c r="K389" s="618"/>
      <c r="L389" s="617" t="s">
        <v>351</v>
      </c>
      <c r="M389" s="618"/>
      <c r="N389" s="617" t="s">
        <v>352</v>
      </c>
      <c r="O389" s="618"/>
      <c r="P389" s="617" t="s">
        <v>353</v>
      </c>
      <c r="Q389" s="618"/>
      <c r="R389" s="617" t="s">
        <v>354</v>
      </c>
      <c r="S389" s="618"/>
      <c r="T389" s="617" t="s">
        <v>355</v>
      </c>
      <c r="U389" s="618"/>
      <c r="V389" s="617" t="s">
        <v>356</v>
      </c>
      <c r="W389" s="618"/>
      <c r="X389" s="617" t="s">
        <v>357</v>
      </c>
      <c r="Y389" s="618"/>
      <c r="AC389"/>
    </row>
    <row r="390" spans="1:34" ht="15.75" customHeight="1" x14ac:dyDescent="0.25">
      <c r="C390" s="610" t="s">
        <v>121</v>
      </c>
      <c r="D390" s="610"/>
      <c r="E390" s="610"/>
      <c r="F390" s="610"/>
      <c r="G390" s="610" t="s">
        <v>121</v>
      </c>
      <c r="H390" s="610"/>
      <c r="I390" s="610"/>
      <c r="J390" s="610" t="s">
        <v>121</v>
      </c>
      <c r="K390" s="610"/>
      <c r="L390" s="610" t="s">
        <v>121</v>
      </c>
      <c r="M390" s="610"/>
      <c r="N390" s="610" t="s">
        <v>121</v>
      </c>
      <c r="O390" s="610"/>
      <c r="P390" s="610" t="s">
        <v>121</v>
      </c>
      <c r="Q390" s="610"/>
      <c r="R390" s="610" t="s">
        <v>121</v>
      </c>
      <c r="S390" s="610"/>
      <c r="T390" s="610" t="s">
        <v>121</v>
      </c>
      <c r="U390" s="610"/>
      <c r="V390" s="610" t="s">
        <v>121</v>
      </c>
      <c r="W390" s="610"/>
      <c r="X390" s="610" t="s">
        <v>121</v>
      </c>
      <c r="Y390" s="610"/>
      <c r="AC390"/>
    </row>
    <row r="391" spans="1:34" ht="33" customHeight="1" x14ac:dyDescent="0.25">
      <c r="C391" s="613" t="s">
        <v>359</v>
      </c>
      <c r="D391" s="614"/>
      <c r="E391" s="614"/>
      <c r="F391" s="614"/>
      <c r="G391" s="613" t="s">
        <v>360</v>
      </c>
      <c r="H391" s="614"/>
      <c r="I391" s="614"/>
      <c r="J391" s="611" t="s">
        <v>361</v>
      </c>
      <c r="K391" s="612"/>
      <c r="L391" s="611" t="s">
        <v>362</v>
      </c>
      <c r="M391" s="612"/>
      <c r="N391" s="613" t="s">
        <v>363</v>
      </c>
      <c r="O391" s="614"/>
      <c r="P391" s="611" t="s">
        <v>364</v>
      </c>
      <c r="Q391" s="612"/>
      <c r="R391" s="611" t="s">
        <v>365</v>
      </c>
      <c r="S391" s="612"/>
      <c r="T391" s="613" t="s">
        <v>366</v>
      </c>
      <c r="U391" s="614"/>
      <c r="V391" s="611" t="s">
        <v>367</v>
      </c>
      <c r="W391" s="612"/>
      <c r="X391" s="611" t="s">
        <v>368</v>
      </c>
      <c r="Y391" s="612"/>
      <c r="AC391"/>
    </row>
    <row r="392" spans="1:34" ht="15.75" customHeight="1" x14ac:dyDescent="0.25">
      <c r="C392" s="610" t="s">
        <v>121</v>
      </c>
      <c r="D392" s="610"/>
      <c r="E392" s="610"/>
      <c r="F392" s="610"/>
      <c r="G392" s="610" t="s">
        <v>121</v>
      </c>
      <c r="H392" s="610"/>
      <c r="I392" s="610"/>
      <c r="J392" s="610" t="s">
        <v>121</v>
      </c>
      <c r="K392" s="610"/>
      <c r="L392" s="610" t="s">
        <v>121</v>
      </c>
      <c r="M392" s="610"/>
      <c r="N392" s="610" t="s">
        <v>121</v>
      </c>
      <c r="O392" s="610"/>
      <c r="P392" s="610" t="s">
        <v>121</v>
      </c>
      <c r="Q392" s="610"/>
      <c r="R392" s="610" t="s">
        <v>121</v>
      </c>
      <c r="S392" s="610"/>
      <c r="T392" s="610" t="s">
        <v>121</v>
      </c>
      <c r="U392" s="610"/>
      <c r="V392" s="610" t="s">
        <v>121</v>
      </c>
      <c r="W392" s="610"/>
      <c r="X392" s="610" t="s">
        <v>121</v>
      </c>
      <c r="Y392" s="610"/>
      <c r="AC392"/>
    </row>
    <row r="393" spans="1:34" ht="33" customHeight="1" x14ac:dyDescent="0.25">
      <c r="C393" s="615" t="s">
        <v>369</v>
      </c>
      <c r="D393" s="616"/>
      <c r="E393" s="616"/>
      <c r="F393" s="616"/>
      <c r="G393" s="615" t="s">
        <v>370</v>
      </c>
      <c r="H393" s="616"/>
      <c r="I393" s="616"/>
      <c r="J393" s="617" t="s">
        <v>371</v>
      </c>
      <c r="K393" s="618"/>
      <c r="L393" s="615" t="s">
        <v>372</v>
      </c>
      <c r="M393" s="616"/>
      <c r="N393" s="615" t="s">
        <v>373</v>
      </c>
      <c r="O393" s="616"/>
      <c r="P393" s="615" t="s">
        <v>374</v>
      </c>
      <c r="Q393" s="616"/>
      <c r="R393" s="617" t="s">
        <v>375</v>
      </c>
      <c r="S393" s="618"/>
      <c r="T393" s="615" t="s">
        <v>376</v>
      </c>
      <c r="U393" s="616"/>
      <c r="V393" s="617" t="s">
        <v>377</v>
      </c>
      <c r="W393" s="618"/>
      <c r="X393" s="617" t="s">
        <v>378</v>
      </c>
      <c r="Y393" s="618"/>
      <c r="AC393"/>
    </row>
    <row r="394" spans="1:34" ht="15.75" customHeight="1" x14ac:dyDescent="0.25">
      <c r="C394" s="610" t="s">
        <v>121</v>
      </c>
      <c r="D394" s="610"/>
      <c r="E394" s="610"/>
      <c r="F394" s="610"/>
      <c r="G394" s="610" t="s">
        <v>121</v>
      </c>
      <c r="H394" s="610"/>
      <c r="I394" s="610"/>
      <c r="J394" s="610" t="s">
        <v>121</v>
      </c>
      <c r="K394" s="610"/>
      <c r="L394" s="610" t="s">
        <v>121</v>
      </c>
      <c r="M394" s="610"/>
      <c r="N394" s="610" t="s">
        <v>121</v>
      </c>
      <c r="O394" s="610"/>
      <c r="P394" s="610" t="s">
        <v>121</v>
      </c>
      <c r="Q394" s="610"/>
      <c r="R394" s="610" t="s">
        <v>121</v>
      </c>
      <c r="S394" s="610"/>
      <c r="T394" s="610" t="s">
        <v>121</v>
      </c>
      <c r="U394" s="610"/>
      <c r="V394" s="610" t="s">
        <v>121</v>
      </c>
      <c r="W394" s="610"/>
      <c r="X394" s="610" t="s">
        <v>121</v>
      </c>
      <c r="Y394" s="610"/>
      <c r="AC394"/>
    </row>
    <row r="395" spans="1:34" ht="33" customHeight="1" x14ac:dyDescent="0.25">
      <c r="C395" s="613" t="s">
        <v>379</v>
      </c>
      <c r="D395" s="614"/>
      <c r="E395" s="614"/>
      <c r="F395" s="614"/>
      <c r="G395" s="613" t="s">
        <v>380</v>
      </c>
      <c r="H395" s="614"/>
      <c r="I395" s="614"/>
      <c r="J395" s="611" t="s">
        <v>381</v>
      </c>
      <c r="K395" s="612"/>
      <c r="L395" s="611" t="s">
        <v>382</v>
      </c>
      <c r="M395" s="612"/>
      <c r="N395" s="613" t="s">
        <v>383</v>
      </c>
      <c r="O395" s="614"/>
      <c r="P395" s="611" t="s">
        <v>384</v>
      </c>
      <c r="Q395" s="612"/>
      <c r="R395" s="611" t="s">
        <v>385</v>
      </c>
      <c r="S395" s="612"/>
      <c r="T395" s="613" t="s">
        <v>386</v>
      </c>
      <c r="U395" s="614"/>
      <c r="V395" s="611" t="s">
        <v>387</v>
      </c>
      <c r="W395" s="612"/>
      <c r="X395" s="611" t="s">
        <v>388</v>
      </c>
      <c r="Y395" s="612"/>
      <c r="AC395"/>
    </row>
    <row r="396" spans="1:34" ht="15.75" customHeight="1" x14ac:dyDescent="0.25">
      <c r="C396" s="610" t="s">
        <v>121</v>
      </c>
      <c r="D396" s="610"/>
      <c r="E396" s="610"/>
      <c r="F396" s="610"/>
      <c r="G396" s="610" t="s">
        <v>121</v>
      </c>
      <c r="H396" s="610"/>
      <c r="I396" s="610"/>
      <c r="J396" s="610" t="s">
        <v>121</v>
      </c>
      <c r="K396" s="610"/>
      <c r="L396" s="610" t="s">
        <v>121</v>
      </c>
      <c r="M396" s="610"/>
      <c r="N396" s="610" t="s">
        <v>121</v>
      </c>
      <c r="O396" s="610"/>
      <c r="P396" s="610" t="s">
        <v>121</v>
      </c>
      <c r="Q396" s="610"/>
      <c r="R396" s="610" t="s">
        <v>121</v>
      </c>
      <c r="S396" s="610"/>
      <c r="T396" s="610" t="s">
        <v>121</v>
      </c>
      <c r="U396" s="610"/>
      <c r="V396" s="610" t="s">
        <v>121</v>
      </c>
      <c r="W396" s="610"/>
      <c r="X396" s="610" t="s">
        <v>121</v>
      </c>
      <c r="Y396" s="610"/>
      <c r="AC396"/>
    </row>
    <row r="397" spans="1:34" ht="15" customHeight="1" x14ac:dyDescent="0.25">
      <c r="AC397"/>
      <c r="AF397" s="16"/>
    </row>
    <row r="398" spans="1:34" ht="16.5" customHeight="1" x14ac:dyDescent="0.25">
      <c r="A398"/>
      <c r="J398" s="641"/>
      <c r="K398" s="641"/>
      <c r="L398" s="641"/>
      <c r="M398" s="641"/>
      <c r="N398" s="641"/>
      <c r="O398" s="641"/>
      <c r="P398" s="641"/>
      <c r="Q398" s="641"/>
      <c r="R398" s="641"/>
      <c r="S398" s="641"/>
      <c r="T398" s="641"/>
      <c r="U398" s="641"/>
      <c r="V398" s="641"/>
      <c r="W398" s="641"/>
      <c r="X398" s="2"/>
      <c r="Y398" s="3"/>
      <c r="Z398" s="3"/>
      <c r="AA398" s="4"/>
      <c r="AC398"/>
      <c r="AD398" t="s">
        <v>325</v>
      </c>
      <c r="AH398" s="60" t="s">
        <v>336</v>
      </c>
    </row>
    <row r="399" spans="1:34" ht="22.5" customHeight="1" x14ac:dyDescent="0.25">
      <c r="A399" s="5"/>
      <c r="B399" s="6"/>
      <c r="C399" s="6"/>
      <c r="D399" s="6"/>
      <c r="E399" s="6"/>
      <c r="F399" s="6"/>
      <c r="G399" s="6"/>
      <c r="H399" s="6"/>
      <c r="I399" s="644" t="s">
        <v>73</v>
      </c>
      <c r="J399" s="644"/>
      <c r="K399" s="644"/>
      <c r="L399" s="644"/>
      <c r="M399" s="644" t="s">
        <v>302</v>
      </c>
      <c r="N399" s="644"/>
      <c r="O399" s="644"/>
      <c r="P399" s="644"/>
      <c r="Q399" s="644"/>
      <c r="R399" s="644"/>
      <c r="S399" s="644"/>
      <c r="T399" s="644"/>
      <c r="U399" s="644"/>
      <c r="V399" s="644"/>
      <c r="W399" s="7"/>
      <c r="X399" s="8"/>
      <c r="Y399" s="645" t="s">
        <v>72</v>
      </c>
      <c r="Z399" s="645"/>
      <c r="AC399"/>
      <c r="AH399" s="60" t="s">
        <v>335</v>
      </c>
    </row>
    <row r="400" spans="1:34" ht="22.5" customHeight="1" x14ac:dyDescent="0.25">
      <c r="A400" s="5"/>
      <c r="B400" s="6"/>
      <c r="C400" s="6"/>
      <c r="D400" s="6"/>
      <c r="E400" s="6"/>
      <c r="F400" s="6"/>
      <c r="G400" s="6"/>
      <c r="H400" s="6"/>
      <c r="W400" s="7"/>
      <c r="X400" s="8"/>
      <c r="Y400" s="645"/>
      <c r="Z400" s="645"/>
      <c r="AC400"/>
    </row>
    <row r="401" spans="1:30" ht="22.5" customHeight="1" x14ac:dyDescent="0.25">
      <c r="A401" s="5"/>
      <c r="B401" s="6"/>
      <c r="C401" s="6"/>
      <c r="D401" s="6"/>
      <c r="E401" s="6"/>
      <c r="F401" s="6"/>
      <c r="G401" s="6"/>
      <c r="H401" s="6"/>
      <c r="I401" s="6"/>
      <c r="J401" s="641"/>
      <c r="K401" s="641"/>
      <c r="L401" s="641"/>
      <c r="M401" s="641"/>
      <c r="N401" s="7"/>
      <c r="O401" s="7"/>
      <c r="P401" s="7"/>
      <c r="Q401" s="7"/>
      <c r="R401" s="641"/>
      <c r="S401" s="641"/>
      <c r="T401" s="641"/>
      <c r="U401" s="641"/>
      <c r="V401" s="7"/>
      <c r="W401" s="7"/>
      <c r="Y401" s="642" t="s">
        <v>325</v>
      </c>
      <c r="Z401" s="642"/>
      <c r="AC401"/>
    </row>
    <row r="402" spans="1:30" ht="22.5" customHeight="1" x14ac:dyDescent="0.25">
      <c r="A402" s="5"/>
      <c r="B402" s="6"/>
      <c r="C402" s="6"/>
      <c r="D402" s="6"/>
      <c r="E402" s="6"/>
      <c r="F402" s="6"/>
      <c r="G402" s="6"/>
      <c r="H402" s="6"/>
      <c r="I402" s="6"/>
      <c r="J402" s="641"/>
      <c r="K402" s="641"/>
      <c r="L402" s="641"/>
      <c r="M402" s="641"/>
      <c r="N402" s="3"/>
      <c r="O402" s="3"/>
      <c r="P402" s="3"/>
      <c r="Q402" s="3"/>
      <c r="R402" s="3"/>
      <c r="S402" s="3"/>
      <c r="T402" s="3"/>
      <c r="U402" s="3"/>
      <c r="V402" s="3"/>
      <c r="W402" s="643"/>
      <c r="X402" s="643"/>
      <c r="Y402" s="643"/>
      <c r="Z402" s="643"/>
      <c r="AC402"/>
    </row>
    <row r="403" spans="1:30" ht="22.5" customHeight="1" x14ac:dyDescent="0.25">
      <c r="A403" s="5"/>
      <c r="B403" s="6"/>
      <c r="C403" s="6"/>
      <c r="D403" s="6"/>
      <c r="E403" s="6"/>
      <c r="F403" s="6"/>
      <c r="G403" s="6"/>
      <c r="H403" s="6"/>
      <c r="I403" s="6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643"/>
      <c r="X403" s="643"/>
      <c r="Y403" s="643"/>
      <c r="Z403" s="643"/>
      <c r="AC403"/>
    </row>
    <row r="404" spans="1:30" ht="22.5" customHeight="1" x14ac:dyDescent="0.25">
      <c r="A404" s="5"/>
      <c r="B404" s="6"/>
      <c r="C404" s="6"/>
      <c r="D404" s="6"/>
      <c r="E404" s="6"/>
      <c r="F404" s="6"/>
      <c r="G404" s="6"/>
      <c r="H404" s="6"/>
      <c r="I404" s="6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637" t="s">
        <v>326</v>
      </c>
      <c r="X404" s="637"/>
      <c r="Y404" s="637"/>
      <c r="Z404" s="637"/>
      <c r="AC404"/>
    </row>
    <row r="405" spans="1:30" ht="24.95" customHeight="1" x14ac:dyDescent="0.25">
      <c r="A405" s="10" t="s">
        <v>1</v>
      </c>
      <c r="B405" s="638" t="s">
        <v>2</v>
      </c>
      <c r="C405" s="638"/>
      <c r="D405" s="638"/>
      <c r="E405" s="638"/>
      <c r="F405" s="638"/>
      <c r="G405" s="638"/>
      <c r="H405" s="638"/>
      <c r="I405" s="638"/>
      <c r="J405" s="638"/>
      <c r="K405" s="638" t="s">
        <v>3</v>
      </c>
      <c r="L405" s="638"/>
      <c r="M405" s="638"/>
      <c r="N405" s="638"/>
      <c r="O405" s="638"/>
      <c r="P405" s="638"/>
      <c r="Q405" s="638"/>
      <c r="R405" s="638"/>
      <c r="S405" s="638"/>
      <c r="T405" s="638"/>
      <c r="U405" s="638"/>
      <c r="V405" s="638"/>
      <c r="W405" s="638"/>
      <c r="X405" s="638"/>
      <c r="Y405" s="638"/>
      <c r="Z405" s="638"/>
      <c r="AC405"/>
    </row>
    <row r="406" spans="1:30" ht="48" customHeight="1" x14ac:dyDescent="0.25">
      <c r="A406" s="10" t="s">
        <v>49</v>
      </c>
      <c r="B406" s="639" t="s">
        <v>50</v>
      </c>
      <c r="C406" s="639"/>
      <c r="D406" s="639"/>
      <c r="E406" s="639"/>
      <c r="F406" s="639"/>
      <c r="G406" s="639"/>
      <c r="H406" s="639"/>
      <c r="I406" s="639"/>
      <c r="J406" s="639"/>
      <c r="K406" s="11" t="s">
        <v>174</v>
      </c>
      <c r="L406" s="11" t="s">
        <v>178</v>
      </c>
      <c r="M406" s="11" t="s">
        <v>180</v>
      </c>
      <c r="N406" s="11" t="s">
        <v>182</v>
      </c>
      <c r="O406" s="11" t="s">
        <v>184</v>
      </c>
      <c r="P406" s="11" t="s">
        <v>186</v>
      </c>
      <c r="Q406" s="11" t="s">
        <v>188</v>
      </c>
      <c r="R406" s="11" t="s">
        <v>190</v>
      </c>
      <c r="S406" s="11" t="s">
        <v>192</v>
      </c>
      <c r="T406" s="11" t="s">
        <v>194</v>
      </c>
      <c r="U406" s="11" t="s">
        <v>196</v>
      </c>
      <c r="V406" s="11" t="s">
        <v>198</v>
      </c>
      <c r="W406" s="11" t="s">
        <v>200</v>
      </c>
      <c r="X406" s="61"/>
      <c r="Y406" s="61"/>
      <c r="Z406" s="10" t="s">
        <v>201</v>
      </c>
      <c r="AC406"/>
      <c r="AD406" t="s">
        <v>176</v>
      </c>
    </row>
    <row r="407" spans="1:30" ht="12.75" customHeight="1" x14ac:dyDescent="0.25">
      <c r="A407" s="12" t="s">
        <v>5</v>
      </c>
      <c r="B407" s="640" t="s">
        <v>6</v>
      </c>
      <c r="C407" s="640"/>
      <c r="D407" s="640"/>
      <c r="E407" s="640"/>
      <c r="F407" s="640"/>
      <c r="G407" s="640"/>
      <c r="H407" s="640"/>
      <c r="I407" s="640"/>
      <c r="J407" s="640"/>
      <c r="K407" s="13" t="s">
        <v>7</v>
      </c>
      <c r="L407" s="13" t="s">
        <v>8</v>
      </c>
      <c r="M407" s="13" t="s">
        <v>9</v>
      </c>
      <c r="N407" s="13" t="s">
        <v>10</v>
      </c>
      <c r="O407" s="13" t="s">
        <v>11</v>
      </c>
      <c r="P407" s="13" t="s">
        <v>12</v>
      </c>
      <c r="Q407" s="13" t="s">
        <v>13</v>
      </c>
      <c r="R407" s="13" t="s">
        <v>14</v>
      </c>
      <c r="S407" s="13" t="s">
        <v>15</v>
      </c>
      <c r="T407" s="13" t="s">
        <v>16</v>
      </c>
      <c r="U407" s="13" t="s">
        <v>17</v>
      </c>
      <c r="V407" s="13" t="s">
        <v>18</v>
      </c>
      <c r="W407" s="13" t="s">
        <v>19</v>
      </c>
      <c r="X407" s="13" t="s">
        <v>20</v>
      </c>
      <c r="Y407" s="13" t="s">
        <v>21</v>
      </c>
      <c r="Z407" s="13" t="s">
        <v>22</v>
      </c>
      <c r="AC407"/>
      <c r="AD407" s="25"/>
    </row>
    <row r="408" spans="1:30" ht="30" customHeight="1" x14ac:dyDescent="0.25">
      <c r="A408" s="15" t="s">
        <v>23</v>
      </c>
      <c r="B408" s="632" t="s">
        <v>333</v>
      </c>
      <c r="C408" s="633"/>
      <c r="D408" s="633"/>
      <c r="E408" s="633"/>
      <c r="F408" s="633"/>
      <c r="G408" s="633"/>
      <c r="H408" s="633"/>
      <c r="I408" s="633"/>
      <c r="J408" s="634"/>
      <c r="K408" s="52">
        <f>Z376</f>
        <v>14364994</v>
      </c>
      <c r="L408" s="52">
        <f t="shared" ref="L408:W408" si="50">L197+L198+L199+L200+L201+L202+L203+L204+L205+L206+L207+L208+L209+L210+L211+L212+L213+L269+L270+L271+L272+L273+L274+L275+L276+L277+L278+L279+L280+L281+L282+L283+L284+L285+L341+L342+L343+L344+L345+L346+L347+L348+L349+L350+L351+L352+L353+L354+L355+L356+L357</f>
        <v>1243327</v>
      </c>
      <c r="M408" s="52">
        <f t="shared" si="50"/>
        <v>847023</v>
      </c>
      <c r="N408" s="52">
        <f t="shared" si="50"/>
        <v>491334</v>
      </c>
      <c r="O408" s="52">
        <f t="shared" si="50"/>
        <v>157786</v>
      </c>
      <c r="P408" s="52">
        <f t="shared" si="50"/>
        <v>1312256</v>
      </c>
      <c r="Q408" s="52">
        <f t="shared" si="50"/>
        <v>136273</v>
      </c>
      <c r="R408" s="52">
        <f t="shared" si="50"/>
        <v>1138519</v>
      </c>
      <c r="S408" s="52">
        <f t="shared" si="50"/>
        <v>896685</v>
      </c>
      <c r="T408" s="52">
        <f t="shared" si="50"/>
        <v>283585</v>
      </c>
      <c r="U408" s="52">
        <f t="shared" si="50"/>
        <v>355766</v>
      </c>
      <c r="V408" s="52">
        <f t="shared" si="50"/>
        <v>100866</v>
      </c>
      <c r="W408" s="52">
        <f t="shared" si="50"/>
        <v>228584</v>
      </c>
      <c r="X408" s="61"/>
      <c r="Y408" s="61"/>
      <c r="Z408" s="52">
        <f>SUM(K408:Y408)</f>
        <v>21556998</v>
      </c>
      <c r="AA408" s="16"/>
      <c r="AB408" t="s">
        <v>125</v>
      </c>
      <c r="AC408" s="56" t="s">
        <v>132</v>
      </c>
      <c r="AD408" s="16" t="s">
        <v>79</v>
      </c>
    </row>
    <row r="409" spans="1:30" ht="30" customHeight="1" x14ac:dyDescent="0.25">
      <c r="A409" s="15" t="s">
        <v>28</v>
      </c>
      <c r="B409" s="632" t="s">
        <v>51</v>
      </c>
      <c r="C409" s="633"/>
      <c r="D409" s="633"/>
      <c r="E409" s="633"/>
      <c r="F409" s="633"/>
      <c r="G409" s="633"/>
      <c r="H409" s="633"/>
      <c r="I409" s="633"/>
      <c r="J409" s="634"/>
      <c r="K409" s="50">
        <f>Z377</f>
        <v>4160429</v>
      </c>
      <c r="L409" s="62">
        <v>431369</v>
      </c>
      <c r="M409" s="62">
        <v>182547</v>
      </c>
      <c r="N409" s="62">
        <v>147260</v>
      </c>
      <c r="O409" s="62">
        <v>47367</v>
      </c>
      <c r="P409" s="62">
        <v>185460</v>
      </c>
      <c r="Q409" s="62">
        <v>64962</v>
      </c>
      <c r="R409" s="62">
        <v>243539</v>
      </c>
      <c r="S409" s="62">
        <v>191811</v>
      </c>
      <c r="T409" s="62">
        <v>56338</v>
      </c>
      <c r="U409" s="62">
        <v>79382</v>
      </c>
      <c r="V409" s="62">
        <v>20396</v>
      </c>
      <c r="W409" s="62">
        <v>37806</v>
      </c>
      <c r="X409" s="61"/>
      <c r="Y409" s="61"/>
      <c r="Z409" s="50">
        <f>SUM(K409:Y409)</f>
        <v>5848666</v>
      </c>
      <c r="AA409" s="16"/>
      <c r="AC409" s="56" t="s">
        <v>59</v>
      </c>
      <c r="AD409" s="16" t="s">
        <v>80</v>
      </c>
    </row>
    <row r="410" spans="1:30" ht="30" customHeight="1" x14ac:dyDescent="0.25">
      <c r="A410" s="15" t="s">
        <v>52</v>
      </c>
      <c r="B410" s="632" t="s">
        <v>334</v>
      </c>
      <c r="C410" s="633"/>
      <c r="D410" s="633"/>
      <c r="E410" s="633"/>
      <c r="F410" s="633"/>
      <c r="G410" s="633"/>
      <c r="H410" s="633"/>
      <c r="I410" s="633"/>
      <c r="J410" s="634"/>
      <c r="K410" s="52">
        <f t="shared" ref="K410:W410" si="51">K408+K409</f>
        <v>18525423</v>
      </c>
      <c r="L410" s="52">
        <f t="shared" si="51"/>
        <v>1674696</v>
      </c>
      <c r="M410" s="52">
        <f t="shared" si="51"/>
        <v>1029570</v>
      </c>
      <c r="N410" s="52">
        <f t="shared" si="51"/>
        <v>638594</v>
      </c>
      <c r="O410" s="52">
        <f t="shared" si="51"/>
        <v>205153</v>
      </c>
      <c r="P410" s="52">
        <f t="shared" si="51"/>
        <v>1497716</v>
      </c>
      <c r="Q410" s="52">
        <f t="shared" si="51"/>
        <v>201235</v>
      </c>
      <c r="R410" s="52">
        <f t="shared" si="51"/>
        <v>1382058</v>
      </c>
      <c r="S410" s="52">
        <f t="shared" si="51"/>
        <v>1088496</v>
      </c>
      <c r="T410" s="52">
        <f t="shared" si="51"/>
        <v>339923</v>
      </c>
      <c r="U410" s="52">
        <f t="shared" si="51"/>
        <v>435148</v>
      </c>
      <c r="V410" s="52">
        <f t="shared" si="51"/>
        <v>121262</v>
      </c>
      <c r="W410" s="52">
        <f t="shared" si="51"/>
        <v>266390</v>
      </c>
      <c r="X410" s="61"/>
      <c r="Y410" s="61"/>
      <c r="Z410" s="52">
        <f>SUM(K410:Y410)</f>
        <v>27405664</v>
      </c>
      <c r="AA410" s="16"/>
      <c r="AB410" s="18" t="s">
        <v>120</v>
      </c>
      <c r="AC410" s="56" t="s">
        <v>133</v>
      </c>
      <c r="AD410" s="16" t="s">
        <v>81</v>
      </c>
    </row>
    <row r="411" spans="1:30" ht="15" customHeight="1" x14ac:dyDescent="0.25">
      <c r="AA411" s="1" t="s">
        <v>58</v>
      </c>
      <c r="AC411"/>
    </row>
    <row r="412" spans="1:30" ht="15" customHeight="1" x14ac:dyDescent="0.25">
      <c r="A412" s="19"/>
      <c r="J412" s="48"/>
      <c r="K412" s="49" t="s">
        <v>119</v>
      </c>
      <c r="L412" s="635"/>
      <c r="M412" s="636"/>
      <c r="N412" s="636"/>
      <c r="O412" s="54" t="s">
        <v>53</v>
      </c>
      <c r="P412" s="563"/>
      <c r="Q412" s="564"/>
      <c r="R412" s="55" t="s">
        <v>54</v>
      </c>
      <c r="S412" s="565">
        <v>0</v>
      </c>
      <c r="T412" s="566">
        <v>4</v>
      </c>
      <c r="U412" s="55" t="s">
        <v>55</v>
      </c>
      <c r="V412" s="567">
        <v>2</v>
      </c>
      <c r="W412" s="568">
        <v>0</v>
      </c>
      <c r="X412" s="569">
        <v>1</v>
      </c>
      <c r="Y412" s="570">
        <v>9</v>
      </c>
      <c r="AC412" s="2"/>
    </row>
    <row r="413" spans="1:30" ht="15.75" customHeight="1" x14ac:dyDescent="0.25">
      <c r="AC413"/>
    </row>
    <row r="414" spans="1:30" ht="16.5" customHeight="1" x14ac:dyDescent="0.25">
      <c r="C414" s="623" t="s">
        <v>116</v>
      </c>
      <c r="D414" s="624"/>
      <c r="E414" s="624"/>
      <c r="F414" s="624"/>
      <c r="G414" s="624"/>
      <c r="H414" s="624"/>
      <c r="I414" s="624"/>
      <c r="J414" s="624"/>
      <c r="K414" s="624"/>
      <c r="L414" s="624"/>
      <c r="M414" s="624"/>
      <c r="N414" s="624"/>
      <c r="O414" s="624"/>
      <c r="P414" s="624"/>
      <c r="Q414" s="624"/>
      <c r="R414" s="624"/>
      <c r="S414" s="624"/>
      <c r="T414" s="624"/>
      <c r="U414" s="624"/>
      <c r="V414" s="624"/>
      <c r="W414" s="624"/>
      <c r="X414" s="624"/>
      <c r="Y414" s="625"/>
      <c r="AC414"/>
    </row>
    <row r="415" spans="1:30" ht="33.75" customHeight="1" x14ac:dyDescent="0.25">
      <c r="A415" s="20"/>
      <c r="B415" s="21"/>
      <c r="C415" s="629" t="s">
        <v>30</v>
      </c>
      <c r="D415" s="629"/>
      <c r="E415" s="629"/>
      <c r="F415" s="629"/>
      <c r="G415" s="629" t="s">
        <v>31</v>
      </c>
      <c r="H415" s="629"/>
      <c r="I415" s="629"/>
      <c r="J415" s="629"/>
      <c r="K415" s="629" t="s">
        <v>32</v>
      </c>
      <c r="L415" s="629"/>
      <c r="M415" s="629"/>
      <c r="N415" s="629" t="s">
        <v>33</v>
      </c>
      <c r="O415" s="629"/>
      <c r="P415" s="629"/>
      <c r="Q415" s="629" t="s">
        <v>34</v>
      </c>
      <c r="R415" s="629"/>
      <c r="S415" s="629"/>
      <c r="T415" s="629" t="s">
        <v>70</v>
      </c>
      <c r="U415" s="629"/>
      <c r="V415" s="629"/>
      <c r="W415" s="629" t="s">
        <v>71</v>
      </c>
      <c r="X415" s="629"/>
      <c r="Y415" s="629"/>
      <c r="AC415"/>
    </row>
    <row r="416" spans="1:30" ht="33.75" customHeight="1" x14ac:dyDescent="0.25">
      <c r="A416" s="20"/>
      <c r="B416" s="21"/>
      <c r="C416" s="630" t="s">
        <v>358</v>
      </c>
      <c r="D416" s="631"/>
      <c r="E416" s="631"/>
      <c r="F416" s="631"/>
      <c r="G416" s="630" t="s">
        <v>358</v>
      </c>
      <c r="H416" s="631"/>
      <c r="I416" s="631"/>
      <c r="J416" s="631"/>
      <c r="K416" s="630" t="s">
        <v>358</v>
      </c>
      <c r="L416" s="631"/>
      <c r="M416" s="631"/>
      <c r="N416" s="630" t="s">
        <v>358</v>
      </c>
      <c r="O416" s="631"/>
      <c r="P416" s="631"/>
      <c r="Q416" s="630" t="s">
        <v>358</v>
      </c>
      <c r="R416" s="631"/>
      <c r="S416" s="631"/>
      <c r="T416" s="630" t="s">
        <v>358</v>
      </c>
      <c r="U416" s="631"/>
      <c r="V416" s="631"/>
      <c r="W416" s="630" t="s">
        <v>358</v>
      </c>
      <c r="X416" s="631"/>
      <c r="Y416" s="631"/>
      <c r="AC416"/>
    </row>
    <row r="417" spans="1:32" ht="13.5" customHeight="1" x14ac:dyDescent="0.25">
      <c r="A417" s="20"/>
      <c r="B417" s="21"/>
      <c r="C417" s="622" t="s">
        <v>121</v>
      </c>
      <c r="D417" s="622"/>
      <c r="E417" s="622"/>
      <c r="F417" s="622"/>
      <c r="G417" s="622" t="s">
        <v>121</v>
      </c>
      <c r="H417" s="622"/>
      <c r="I417" s="622"/>
      <c r="J417" s="622"/>
      <c r="K417" s="622" t="s">
        <v>121</v>
      </c>
      <c r="L417" s="622"/>
      <c r="M417" s="622"/>
      <c r="N417" s="622" t="s">
        <v>121</v>
      </c>
      <c r="O417" s="622"/>
      <c r="P417" s="622"/>
      <c r="Q417" s="622" t="s">
        <v>121</v>
      </c>
      <c r="R417" s="622"/>
      <c r="S417" s="622"/>
      <c r="T417" s="622" t="s">
        <v>121</v>
      </c>
      <c r="U417" s="622"/>
      <c r="V417" s="622"/>
      <c r="W417" s="622" t="s">
        <v>121</v>
      </c>
      <c r="X417" s="622"/>
      <c r="Y417" s="622"/>
      <c r="AC417"/>
    </row>
    <row r="418" spans="1:32" ht="16.5" customHeight="1" x14ac:dyDescent="0.25">
      <c r="A418" s="20"/>
      <c r="B418" s="21"/>
      <c r="C418" s="623" t="s">
        <v>35</v>
      </c>
      <c r="D418" s="624"/>
      <c r="E418" s="624"/>
      <c r="F418" s="624"/>
      <c r="G418" s="624"/>
      <c r="H418" s="624"/>
      <c r="I418" s="624"/>
      <c r="J418" s="624"/>
      <c r="K418" s="624"/>
      <c r="L418" s="624"/>
      <c r="M418" s="624"/>
      <c r="N418" s="624"/>
      <c r="O418" s="624"/>
      <c r="P418" s="624"/>
      <c r="Q418" s="624"/>
      <c r="R418" s="624"/>
      <c r="S418" s="624"/>
      <c r="T418" s="624"/>
      <c r="U418" s="624"/>
      <c r="V418" s="624"/>
      <c r="W418" s="624"/>
      <c r="X418" s="624"/>
      <c r="Y418" s="625"/>
      <c r="AC418"/>
    </row>
    <row r="419" spans="1:32" ht="33" customHeight="1" x14ac:dyDescent="0.25">
      <c r="A419" s="20"/>
      <c r="B419" s="21"/>
      <c r="C419" s="626" t="s">
        <v>338</v>
      </c>
      <c r="D419" s="627"/>
      <c r="E419" s="627"/>
      <c r="F419" s="628"/>
      <c r="G419" s="626" t="s">
        <v>339</v>
      </c>
      <c r="H419" s="627"/>
      <c r="I419" s="628"/>
      <c r="J419" s="626" t="s">
        <v>340</v>
      </c>
      <c r="K419" s="628"/>
      <c r="L419" s="626" t="s">
        <v>341</v>
      </c>
      <c r="M419" s="628"/>
      <c r="N419" s="626" t="s">
        <v>342</v>
      </c>
      <c r="O419" s="628"/>
      <c r="P419" s="626" t="s">
        <v>343</v>
      </c>
      <c r="Q419" s="628"/>
      <c r="R419" s="626" t="s">
        <v>344</v>
      </c>
      <c r="S419" s="628"/>
      <c r="T419" s="626" t="s">
        <v>345</v>
      </c>
      <c r="U419" s="628"/>
      <c r="V419" s="626" t="s">
        <v>346</v>
      </c>
      <c r="W419" s="628"/>
      <c r="X419" s="626" t="s">
        <v>347</v>
      </c>
      <c r="Y419" s="628"/>
      <c r="AC419"/>
    </row>
    <row r="420" spans="1:32" ht="13.5" customHeight="1" x14ac:dyDescent="0.25">
      <c r="A420" s="20"/>
      <c r="B420" s="21"/>
      <c r="C420" s="619" t="s">
        <v>121</v>
      </c>
      <c r="D420" s="621"/>
      <c r="E420" s="621"/>
      <c r="F420" s="620"/>
      <c r="G420" s="619" t="s">
        <v>121</v>
      </c>
      <c r="H420" s="621"/>
      <c r="I420" s="620"/>
      <c r="J420" s="619" t="s">
        <v>121</v>
      </c>
      <c r="K420" s="620"/>
      <c r="L420" s="619" t="s">
        <v>121</v>
      </c>
      <c r="M420" s="620"/>
      <c r="N420" s="619" t="s">
        <v>121</v>
      </c>
      <c r="O420" s="620"/>
      <c r="P420" s="619" t="s">
        <v>121</v>
      </c>
      <c r="Q420" s="620"/>
      <c r="R420" s="619" t="s">
        <v>121</v>
      </c>
      <c r="S420" s="620"/>
      <c r="T420" s="619" t="s">
        <v>121</v>
      </c>
      <c r="U420" s="620"/>
      <c r="V420" s="619" t="s">
        <v>121</v>
      </c>
      <c r="W420" s="620"/>
      <c r="X420" s="619" t="s">
        <v>121</v>
      </c>
      <c r="Y420" s="620"/>
      <c r="AC420"/>
    </row>
    <row r="421" spans="1:32" ht="33" customHeight="1" x14ac:dyDescent="0.25">
      <c r="C421" s="617" t="s">
        <v>348</v>
      </c>
      <c r="D421" s="618"/>
      <c r="E421" s="618"/>
      <c r="F421" s="618"/>
      <c r="G421" s="617" t="s">
        <v>349</v>
      </c>
      <c r="H421" s="618"/>
      <c r="I421" s="618"/>
      <c r="J421" s="617" t="s">
        <v>350</v>
      </c>
      <c r="K421" s="618"/>
      <c r="L421" s="617" t="s">
        <v>351</v>
      </c>
      <c r="M421" s="618"/>
      <c r="N421" s="617" t="s">
        <v>352</v>
      </c>
      <c r="O421" s="618"/>
      <c r="P421" s="617" t="s">
        <v>353</v>
      </c>
      <c r="Q421" s="618"/>
      <c r="R421" s="617" t="s">
        <v>354</v>
      </c>
      <c r="S421" s="618"/>
      <c r="T421" s="617" t="s">
        <v>355</v>
      </c>
      <c r="U421" s="618"/>
      <c r="V421" s="617" t="s">
        <v>356</v>
      </c>
      <c r="W421" s="618"/>
      <c r="X421" s="617" t="s">
        <v>357</v>
      </c>
      <c r="Y421" s="618"/>
      <c r="AC421"/>
    </row>
    <row r="422" spans="1:32" ht="15.75" customHeight="1" x14ac:dyDescent="0.25">
      <c r="C422" s="610" t="s">
        <v>121</v>
      </c>
      <c r="D422" s="610"/>
      <c r="E422" s="610"/>
      <c r="F422" s="610"/>
      <c r="G422" s="610" t="s">
        <v>121</v>
      </c>
      <c r="H422" s="610"/>
      <c r="I422" s="610"/>
      <c r="J422" s="610" t="s">
        <v>121</v>
      </c>
      <c r="K422" s="610"/>
      <c r="L422" s="610" t="s">
        <v>121</v>
      </c>
      <c r="M422" s="610"/>
      <c r="N422" s="610" t="s">
        <v>121</v>
      </c>
      <c r="O422" s="610"/>
      <c r="P422" s="610" t="s">
        <v>121</v>
      </c>
      <c r="Q422" s="610"/>
      <c r="R422" s="610" t="s">
        <v>121</v>
      </c>
      <c r="S422" s="610"/>
      <c r="T422" s="610" t="s">
        <v>121</v>
      </c>
      <c r="U422" s="610"/>
      <c r="V422" s="610" t="s">
        <v>121</v>
      </c>
      <c r="W422" s="610"/>
      <c r="X422" s="610" t="s">
        <v>121</v>
      </c>
      <c r="Y422" s="610"/>
      <c r="AC422"/>
    </row>
    <row r="423" spans="1:32" ht="33" customHeight="1" x14ac:dyDescent="0.25">
      <c r="C423" s="613" t="s">
        <v>359</v>
      </c>
      <c r="D423" s="614"/>
      <c r="E423" s="614"/>
      <c r="F423" s="614"/>
      <c r="G423" s="613" t="s">
        <v>360</v>
      </c>
      <c r="H423" s="614"/>
      <c r="I423" s="614"/>
      <c r="J423" s="611" t="s">
        <v>361</v>
      </c>
      <c r="K423" s="612"/>
      <c r="L423" s="611" t="s">
        <v>362</v>
      </c>
      <c r="M423" s="612"/>
      <c r="N423" s="613" t="s">
        <v>363</v>
      </c>
      <c r="O423" s="614"/>
      <c r="P423" s="611" t="s">
        <v>364</v>
      </c>
      <c r="Q423" s="612"/>
      <c r="R423" s="611" t="s">
        <v>365</v>
      </c>
      <c r="S423" s="612"/>
      <c r="T423" s="613" t="s">
        <v>366</v>
      </c>
      <c r="U423" s="614"/>
      <c r="V423" s="611" t="s">
        <v>367</v>
      </c>
      <c r="W423" s="612"/>
      <c r="X423" s="611" t="s">
        <v>368</v>
      </c>
      <c r="Y423" s="612"/>
      <c r="AC423"/>
    </row>
    <row r="424" spans="1:32" ht="15.75" customHeight="1" x14ac:dyDescent="0.25">
      <c r="C424" s="610" t="s">
        <v>121</v>
      </c>
      <c r="D424" s="610"/>
      <c r="E424" s="610"/>
      <c r="F424" s="610"/>
      <c r="G424" s="610" t="s">
        <v>121</v>
      </c>
      <c r="H424" s="610"/>
      <c r="I424" s="610"/>
      <c r="J424" s="610" t="s">
        <v>121</v>
      </c>
      <c r="K424" s="610"/>
      <c r="L424" s="610" t="s">
        <v>121</v>
      </c>
      <c r="M424" s="610"/>
      <c r="N424" s="610" t="s">
        <v>121</v>
      </c>
      <c r="O424" s="610"/>
      <c r="P424" s="610" t="s">
        <v>121</v>
      </c>
      <c r="Q424" s="610"/>
      <c r="R424" s="610" t="s">
        <v>121</v>
      </c>
      <c r="S424" s="610"/>
      <c r="T424" s="610" t="s">
        <v>121</v>
      </c>
      <c r="U424" s="610"/>
      <c r="V424" s="610" t="s">
        <v>121</v>
      </c>
      <c r="W424" s="610"/>
      <c r="X424" s="610" t="s">
        <v>121</v>
      </c>
      <c r="Y424" s="610"/>
      <c r="AC424"/>
    </row>
    <row r="425" spans="1:32" ht="33" customHeight="1" x14ac:dyDescent="0.25">
      <c r="C425" s="615" t="s">
        <v>369</v>
      </c>
      <c r="D425" s="616"/>
      <c r="E425" s="616"/>
      <c r="F425" s="616"/>
      <c r="G425" s="615" t="s">
        <v>370</v>
      </c>
      <c r="H425" s="616"/>
      <c r="I425" s="616"/>
      <c r="J425" s="617" t="s">
        <v>371</v>
      </c>
      <c r="K425" s="618"/>
      <c r="L425" s="615" t="s">
        <v>372</v>
      </c>
      <c r="M425" s="616"/>
      <c r="N425" s="615" t="s">
        <v>373</v>
      </c>
      <c r="O425" s="616"/>
      <c r="P425" s="615" t="s">
        <v>374</v>
      </c>
      <c r="Q425" s="616"/>
      <c r="R425" s="617" t="s">
        <v>375</v>
      </c>
      <c r="S425" s="618"/>
      <c r="T425" s="615" t="s">
        <v>376</v>
      </c>
      <c r="U425" s="616"/>
      <c r="V425" s="617" t="s">
        <v>377</v>
      </c>
      <c r="W425" s="618"/>
      <c r="X425" s="617" t="s">
        <v>378</v>
      </c>
      <c r="Y425" s="618"/>
      <c r="AC425"/>
    </row>
    <row r="426" spans="1:32" ht="15.75" customHeight="1" x14ac:dyDescent="0.25">
      <c r="C426" s="610" t="s">
        <v>121</v>
      </c>
      <c r="D426" s="610"/>
      <c r="E426" s="610"/>
      <c r="F426" s="610"/>
      <c r="G426" s="610" t="s">
        <v>121</v>
      </c>
      <c r="H426" s="610"/>
      <c r="I426" s="610"/>
      <c r="J426" s="610" t="s">
        <v>121</v>
      </c>
      <c r="K426" s="610"/>
      <c r="L426" s="610" t="s">
        <v>121</v>
      </c>
      <c r="M426" s="610"/>
      <c r="N426" s="610" t="s">
        <v>121</v>
      </c>
      <c r="O426" s="610"/>
      <c r="P426" s="610" t="s">
        <v>121</v>
      </c>
      <c r="Q426" s="610"/>
      <c r="R426" s="610" t="s">
        <v>121</v>
      </c>
      <c r="S426" s="610"/>
      <c r="T426" s="610" t="s">
        <v>121</v>
      </c>
      <c r="U426" s="610"/>
      <c r="V426" s="610" t="s">
        <v>121</v>
      </c>
      <c r="W426" s="610"/>
      <c r="X426" s="610" t="s">
        <v>121</v>
      </c>
      <c r="Y426" s="610"/>
      <c r="AC426"/>
    </row>
    <row r="427" spans="1:32" ht="33" customHeight="1" x14ac:dyDescent="0.25">
      <c r="C427" s="613" t="s">
        <v>379</v>
      </c>
      <c r="D427" s="614"/>
      <c r="E427" s="614"/>
      <c r="F427" s="614"/>
      <c r="G427" s="613" t="s">
        <v>380</v>
      </c>
      <c r="H427" s="614"/>
      <c r="I427" s="614"/>
      <c r="J427" s="611" t="s">
        <v>381</v>
      </c>
      <c r="K427" s="612"/>
      <c r="L427" s="611" t="s">
        <v>382</v>
      </c>
      <c r="M427" s="612"/>
      <c r="N427" s="613" t="s">
        <v>383</v>
      </c>
      <c r="O427" s="614"/>
      <c r="P427" s="611" t="s">
        <v>384</v>
      </c>
      <c r="Q427" s="612"/>
      <c r="R427" s="611" t="s">
        <v>385</v>
      </c>
      <c r="S427" s="612"/>
      <c r="T427" s="613" t="s">
        <v>386</v>
      </c>
      <c r="U427" s="614"/>
      <c r="V427" s="611" t="s">
        <v>387</v>
      </c>
      <c r="W427" s="612"/>
      <c r="X427" s="611" t="s">
        <v>388</v>
      </c>
      <c r="Y427" s="612"/>
      <c r="AC427"/>
    </row>
    <row r="428" spans="1:32" ht="15.75" customHeight="1" x14ac:dyDescent="0.25">
      <c r="C428" s="610" t="s">
        <v>121</v>
      </c>
      <c r="D428" s="610"/>
      <c r="E428" s="610"/>
      <c r="F428" s="610"/>
      <c r="G428" s="610" t="s">
        <v>121</v>
      </c>
      <c r="H428" s="610"/>
      <c r="I428" s="610"/>
      <c r="J428" s="610" t="s">
        <v>121</v>
      </c>
      <c r="K428" s="610"/>
      <c r="L428" s="610" t="s">
        <v>121</v>
      </c>
      <c r="M428" s="610"/>
      <c r="N428" s="610" t="s">
        <v>121</v>
      </c>
      <c r="O428" s="610"/>
      <c r="P428" s="610" t="s">
        <v>121</v>
      </c>
      <c r="Q428" s="610"/>
      <c r="R428" s="610" t="s">
        <v>121</v>
      </c>
      <c r="S428" s="610"/>
      <c r="T428" s="610" t="s">
        <v>121</v>
      </c>
      <c r="U428" s="610"/>
      <c r="V428" s="610" t="s">
        <v>121</v>
      </c>
      <c r="W428" s="610"/>
      <c r="X428" s="610" t="s">
        <v>121</v>
      </c>
      <c r="Y428" s="610"/>
      <c r="AC428"/>
    </row>
    <row r="429" spans="1:32" ht="15" customHeight="1" x14ac:dyDescent="0.25">
      <c r="AC429"/>
      <c r="AF429" s="16"/>
    </row>
  </sheetData>
  <sheetProtection password="C0A4" sheet="1" objects="1" scenarios="1"/>
  <mergeCells count="772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Y93:Z94"/>
    <mergeCell ref="J95:M95"/>
    <mergeCell ref="R95:U95"/>
    <mergeCell ref="Y95:Z95"/>
    <mergeCell ref="J96:M96"/>
    <mergeCell ref="W96:Z97"/>
    <mergeCell ref="N88:N90"/>
    <mergeCell ref="O88:O90"/>
    <mergeCell ref="J92:M92"/>
    <mergeCell ref="N92:W92"/>
    <mergeCell ref="I93:L93"/>
    <mergeCell ref="M93:V9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N115:N116"/>
    <mergeCell ref="O115:O116"/>
    <mergeCell ref="B117:D119"/>
    <mergeCell ref="E117:G119"/>
    <mergeCell ref="H117:J119"/>
    <mergeCell ref="K117:L119"/>
    <mergeCell ref="M117:M119"/>
    <mergeCell ref="N117:N119"/>
    <mergeCell ref="O117:O119"/>
    <mergeCell ref="B115:D116"/>
    <mergeCell ref="E115:G116"/>
    <mergeCell ref="H115:J116"/>
    <mergeCell ref="K115:L116"/>
    <mergeCell ref="M115:M116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M122:V122"/>
    <mergeCell ref="Y122:Z123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J150:M150"/>
    <mergeCell ref="N150:W150"/>
    <mergeCell ref="I151:L151"/>
    <mergeCell ref="M151:V151"/>
    <mergeCell ref="Y151:Z152"/>
    <mergeCell ref="N144:N145"/>
    <mergeCell ref="O144:O145"/>
    <mergeCell ref="B146:D148"/>
    <mergeCell ref="E146:G148"/>
    <mergeCell ref="H146:J148"/>
    <mergeCell ref="K146:L148"/>
    <mergeCell ref="M146:M148"/>
    <mergeCell ref="N146:N148"/>
    <mergeCell ref="O146:O148"/>
    <mergeCell ref="B144:D145"/>
    <mergeCell ref="E144:G145"/>
    <mergeCell ref="H144:J145"/>
    <mergeCell ref="K144:L145"/>
    <mergeCell ref="M144:M145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82:D184"/>
    <mergeCell ref="E182:G184"/>
    <mergeCell ref="H182:J184"/>
    <mergeCell ref="K182:L184"/>
    <mergeCell ref="M182:M184"/>
    <mergeCell ref="P179:Y179"/>
    <mergeCell ref="B180:D181"/>
    <mergeCell ref="E180:G181"/>
    <mergeCell ref="H180:J181"/>
    <mergeCell ref="K180:L181"/>
    <mergeCell ref="M180:M181"/>
    <mergeCell ref="N180:N181"/>
    <mergeCell ref="O180:O181"/>
    <mergeCell ref="Y187:Z188"/>
    <mergeCell ref="J189:M189"/>
    <mergeCell ref="R189:U189"/>
    <mergeCell ref="Y189:Z189"/>
    <mergeCell ref="J190:M190"/>
    <mergeCell ref="W190:Z191"/>
    <mergeCell ref="N182:N184"/>
    <mergeCell ref="O182:O184"/>
    <mergeCell ref="J186:M186"/>
    <mergeCell ref="N186:W186"/>
    <mergeCell ref="I187:L187"/>
    <mergeCell ref="M187:V187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P215:Y215"/>
    <mergeCell ref="B216:D217"/>
    <mergeCell ref="E216:G217"/>
    <mergeCell ref="H216:J217"/>
    <mergeCell ref="K216:L217"/>
    <mergeCell ref="M216:M217"/>
    <mergeCell ref="N216:N217"/>
    <mergeCell ref="O216:O217"/>
    <mergeCell ref="B210:J210"/>
    <mergeCell ref="B211:J211"/>
    <mergeCell ref="B212:J212"/>
    <mergeCell ref="B213:J213"/>
    <mergeCell ref="B215:O215"/>
    <mergeCell ref="N218:N220"/>
    <mergeCell ref="O218:O220"/>
    <mergeCell ref="J222:M222"/>
    <mergeCell ref="N222:W222"/>
    <mergeCell ref="I223:L223"/>
    <mergeCell ref="M223:V223"/>
    <mergeCell ref="B218:D220"/>
    <mergeCell ref="E218:G220"/>
    <mergeCell ref="H218:J220"/>
    <mergeCell ref="K218:L220"/>
    <mergeCell ref="M218:M220"/>
    <mergeCell ref="W228:Z228"/>
    <mergeCell ref="B229:J229"/>
    <mergeCell ref="K229:Z229"/>
    <mergeCell ref="B230:J230"/>
    <mergeCell ref="B231:J231"/>
    <mergeCell ref="Y223:Z224"/>
    <mergeCell ref="J225:M225"/>
    <mergeCell ref="R225:U225"/>
    <mergeCell ref="Y225:Z225"/>
    <mergeCell ref="J226:M226"/>
    <mergeCell ref="W226:Z227"/>
    <mergeCell ref="B236:J236"/>
    <mergeCell ref="B237:J237"/>
    <mergeCell ref="B238:J238"/>
    <mergeCell ref="B239:J239"/>
    <mergeCell ref="B240:J240"/>
    <mergeCell ref="A232:J232"/>
    <mergeCell ref="K232:Z232"/>
    <mergeCell ref="B233:J233"/>
    <mergeCell ref="B234:J234"/>
    <mergeCell ref="B235:J235"/>
    <mergeCell ref="B246:J246"/>
    <mergeCell ref="B247:J247"/>
    <mergeCell ref="B248:J248"/>
    <mergeCell ref="B249:J249"/>
    <mergeCell ref="B251:O251"/>
    <mergeCell ref="B241:J241"/>
    <mergeCell ref="B242:J242"/>
    <mergeCell ref="B243:J243"/>
    <mergeCell ref="B244:J244"/>
    <mergeCell ref="B245:J245"/>
    <mergeCell ref="B254:D256"/>
    <mergeCell ref="E254:G256"/>
    <mergeCell ref="H254:J256"/>
    <mergeCell ref="K254:L256"/>
    <mergeCell ref="M254:M256"/>
    <mergeCell ref="P251:Y251"/>
    <mergeCell ref="B252:D253"/>
    <mergeCell ref="E252:G253"/>
    <mergeCell ref="H252:J253"/>
    <mergeCell ref="K252:L253"/>
    <mergeCell ref="M252:M253"/>
    <mergeCell ref="N252:N253"/>
    <mergeCell ref="O252:O253"/>
    <mergeCell ref="Y259:Z260"/>
    <mergeCell ref="J261:M261"/>
    <mergeCell ref="R261:U261"/>
    <mergeCell ref="Y261:Z261"/>
    <mergeCell ref="J262:M262"/>
    <mergeCell ref="W262:Z263"/>
    <mergeCell ref="N254:N256"/>
    <mergeCell ref="O254:O256"/>
    <mergeCell ref="J258:M258"/>
    <mergeCell ref="N258:W258"/>
    <mergeCell ref="I259:L259"/>
    <mergeCell ref="M259:V259"/>
    <mergeCell ref="A268:J268"/>
    <mergeCell ref="K268:Z268"/>
    <mergeCell ref="B269:J269"/>
    <mergeCell ref="B270:J270"/>
    <mergeCell ref="B271:J271"/>
    <mergeCell ref="W264:Z264"/>
    <mergeCell ref="B265:J265"/>
    <mergeCell ref="K265:Z265"/>
    <mergeCell ref="B266:J266"/>
    <mergeCell ref="B267:J267"/>
    <mergeCell ref="B277:J277"/>
    <mergeCell ref="B278:J278"/>
    <mergeCell ref="B279:J279"/>
    <mergeCell ref="B280:J280"/>
    <mergeCell ref="B281:J281"/>
    <mergeCell ref="B272:J272"/>
    <mergeCell ref="B273:J273"/>
    <mergeCell ref="B274:J274"/>
    <mergeCell ref="B275:J275"/>
    <mergeCell ref="B276:J276"/>
    <mergeCell ref="P287:Y287"/>
    <mergeCell ref="B288:D289"/>
    <mergeCell ref="E288:G289"/>
    <mergeCell ref="H288:J289"/>
    <mergeCell ref="K288:L289"/>
    <mergeCell ref="M288:M289"/>
    <mergeCell ref="N288:N289"/>
    <mergeCell ref="O288:O289"/>
    <mergeCell ref="B282:J282"/>
    <mergeCell ref="B283:J283"/>
    <mergeCell ref="B284:J284"/>
    <mergeCell ref="B285:J285"/>
    <mergeCell ref="B287:O287"/>
    <mergeCell ref="N290:N292"/>
    <mergeCell ref="O290:O292"/>
    <mergeCell ref="J294:M294"/>
    <mergeCell ref="N294:W294"/>
    <mergeCell ref="I295:L295"/>
    <mergeCell ref="M295:V295"/>
    <mergeCell ref="B290:D292"/>
    <mergeCell ref="E290:G292"/>
    <mergeCell ref="H290:J292"/>
    <mergeCell ref="K290:L292"/>
    <mergeCell ref="M290:M292"/>
    <mergeCell ref="W300:Z300"/>
    <mergeCell ref="B301:J301"/>
    <mergeCell ref="K301:Z301"/>
    <mergeCell ref="B302:J302"/>
    <mergeCell ref="B303:J303"/>
    <mergeCell ref="Y295:Z296"/>
    <mergeCell ref="J297:M297"/>
    <mergeCell ref="R297:U297"/>
    <mergeCell ref="Y297:Z297"/>
    <mergeCell ref="J298:M298"/>
    <mergeCell ref="W298:Z299"/>
    <mergeCell ref="B308:J308"/>
    <mergeCell ref="B309:J309"/>
    <mergeCell ref="B310:J310"/>
    <mergeCell ref="B311:J311"/>
    <mergeCell ref="B312:J312"/>
    <mergeCell ref="A304:J304"/>
    <mergeCell ref="K304:Z304"/>
    <mergeCell ref="B305:J305"/>
    <mergeCell ref="B306:J306"/>
    <mergeCell ref="B307:J307"/>
    <mergeCell ref="B318:J318"/>
    <mergeCell ref="B319:J319"/>
    <mergeCell ref="B320:J320"/>
    <mergeCell ref="B321:J321"/>
    <mergeCell ref="B323:O323"/>
    <mergeCell ref="B313:J313"/>
    <mergeCell ref="B314:J314"/>
    <mergeCell ref="B315:J315"/>
    <mergeCell ref="B316:J316"/>
    <mergeCell ref="B317:J317"/>
    <mergeCell ref="B326:D328"/>
    <mergeCell ref="E326:G328"/>
    <mergeCell ref="H326:J328"/>
    <mergeCell ref="K326:L328"/>
    <mergeCell ref="M326:M328"/>
    <mergeCell ref="P323:Y323"/>
    <mergeCell ref="B324:D325"/>
    <mergeCell ref="E324:G325"/>
    <mergeCell ref="H324:J325"/>
    <mergeCell ref="K324:L325"/>
    <mergeCell ref="M324:M325"/>
    <mergeCell ref="N324:N325"/>
    <mergeCell ref="O324:O325"/>
    <mergeCell ref="Y331:Z332"/>
    <mergeCell ref="J333:M333"/>
    <mergeCell ref="R333:U333"/>
    <mergeCell ref="Y333:Z333"/>
    <mergeCell ref="J334:M334"/>
    <mergeCell ref="W334:Z335"/>
    <mergeCell ref="N326:N328"/>
    <mergeCell ref="O326:O328"/>
    <mergeCell ref="J330:M330"/>
    <mergeCell ref="N330:W330"/>
    <mergeCell ref="I331:L331"/>
    <mergeCell ref="M331:V331"/>
    <mergeCell ref="A340:J340"/>
    <mergeCell ref="K340:Z340"/>
    <mergeCell ref="B341:J341"/>
    <mergeCell ref="B342:J342"/>
    <mergeCell ref="B343:J343"/>
    <mergeCell ref="W336:Z336"/>
    <mergeCell ref="B337:J337"/>
    <mergeCell ref="K337:Z337"/>
    <mergeCell ref="B338:J338"/>
    <mergeCell ref="B339:J339"/>
    <mergeCell ref="B349:J349"/>
    <mergeCell ref="B350:J350"/>
    <mergeCell ref="B351:J351"/>
    <mergeCell ref="B352:J352"/>
    <mergeCell ref="B353:J353"/>
    <mergeCell ref="B344:J344"/>
    <mergeCell ref="B345:J345"/>
    <mergeCell ref="B346:J346"/>
    <mergeCell ref="B347:J347"/>
    <mergeCell ref="B348:J348"/>
    <mergeCell ref="P359:Y359"/>
    <mergeCell ref="B360:D361"/>
    <mergeCell ref="E360:G361"/>
    <mergeCell ref="H360:J361"/>
    <mergeCell ref="K360:L361"/>
    <mergeCell ref="M360:M361"/>
    <mergeCell ref="N360:N361"/>
    <mergeCell ref="O360:O361"/>
    <mergeCell ref="B354:J354"/>
    <mergeCell ref="B355:J355"/>
    <mergeCell ref="B356:J356"/>
    <mergeCell ref="B357:J357"/>
    <mergeCell ref="B359:O359"/>
    <mergeCell ref="N362:N364"/>
    <mergeCell ref="O362:O364"/>
    <mergeCell ref="J366:M366"/>
    <mergeCell ref="N366:W366"/>
    <mergeCell ref="I367:L367"/>
    <mergeCell ref="M367:V367"/>
    <mergeCell ref="B362:D364"/>
    <mergeCell ref="E362:G364"/>
    <mergeCell ref="H362:J364"/>
    <mergeCell ref="K362:L364"/>
    <mergeCell ref="M362:M364"/>
    <mergeCell ref="W372:Z372"/>
    <mergeCell ref="B373:J373"/>
    <mergeCell ref="K373:Z373"/>
    <mergeCell ref="B374:J374"/>
    <mergeCell ref="B375:J375"/>
    <mergeCell ref="Y367:Z368"/>
    <mergeCell ref="J369:M369"/>
    <mergeCell ref="R369:U369"/>
    <mergeCell ref="Y369:Z369"/>
    <mergeCell ref="J370:M370"/>
    <mergeCell ref="W370:Z371"/>
    <mergeCell ref="B376:J376"/>
    <mergeCell ref="B377:J377"/>
    <mergeCell ref="B378:J378"/>
    <mergeCell ref="C382:Y382"/>
    <mergeCell ref="C383:F383"/>
    <mergeCell ref="G383:J383"/>
    <mergeCell ref="K383:M383"/>
    <mergeCell ref="N383:P383"/>
    <mergeCell ref="Q383:S383"/>
    <mergeCell ref="T383:V383"/>
    <mergeCell ref="W383:Y383"/>
    <mergeCell ref="T384:V384"/>
    <mergeCell ref="W384:Y384"/>
    <mergeCell ref="C385:F385"/>
    <mergeCell ref="G385:J385"/>
    <mergeCell ref="K385:M385"/>
    <mergeCell ref="N385:P385"/>
    <mergeCell ref="Q385:S385"/>
    <mergeCell ref="T385:V385"/>
    <mergeCell ref="W385:Y385"/>
    <mergeCell ref="C384:F384"/>
    <mergeCell ref="G384:J384"/>
    <mergeCell ref="K384:M384"/>
    <mergeCell ref="N384:P384"/>
    <mergeCell ref="Q384:S384"/>
    <mergeCell ref="C386:Y386"/>
    <mergeCell ref="C387:F387"/>
    <mergeCell ref="G387:I387"/>
    <mergeCell ref="J387:K387"/>
    <mergeCell ref="L387:M387"/>
    <mergeCell ref="N387:O387"/>
    <mergeCell ref="P387:Q387"/>
    <mergeCell ref="R387:S387"/>
    <mergeCell ref="T387:U387"/>
    <mergeCell ref="V387:W387"/>
    <mergeCell ref="X387:Y387"/>
    <mergeCell ref="P388:Q388"/>
    <mergeCell ref="R388:S388"/>
    <mergeCell ref="T388:U388"/>
    <mergeCell ref="V388:W388"/>
    <mergeCell ref="X388:Y388"/>
    <mergeCell ref="C388:F388"/>
    <mergeCell ref="G388:I388"/>
    <mergeCell ref="J388:K388"/>
    <mergeCell ref="L388:M388"/>
    <mergeCell ref="N388:O388"/>
    <mergeCell ref="P389:Q389"/>
    <mergeCell ref="R389:S389"/>
    <mergeCell ref="T389:U389"/>
    <mergeCell ref="V389:W389"/>
    <mergeCell ref="X389:Y389"/>
    <mergeCell ref="C389:F389"/>
    <mergeCell ref="G389:I389"/>
    <mergeCell ref="J389:K389"/>
    <mergeCell ref="L389:M389"/>
    <mergeCell ref="N389:O389"/>
    <mergeCell ref="P390:Q390"/>
    <mergeCell ref="R390:S390"/>
    <mergeCell ref="T390:U390"/>
    <mergeCell ref="V390:W390"/>
    <mergeCell ref="X390:Y390"/>
    <mergeCell ref="C390:F390"/>
    <mergeCell ref="G390:I390"/>
    <mergeCell ref="J390:K390"/>
    <mergeCell ref="L390:M390"/>
    <mergeCell ref="N390:O390"/>
    <mergeCell ref="P391:Q391"/>
    <mergeCell ref="R391:S391"/>
    <mergeCell ref="T391:U391"/>
    <mergeCell ref="V391:W391"/>
    <mergeCell ref="X391:Y391"/>
    <mergeCell ref="C391:F391"/>
    <mergeCell ref="G391:I391"/>
    <mergeCell ref="J391:K391"/>
    <mergeCell ref="L391:M391"/>
    <mergeCell ref="N391:O391"/>
    <mergeCell ref="P392:Q392"/>
    <mergeCell ref="R392:S392"/>
    <mergeCell ref="T392:U392"/>
    <mergeCell ref="V392:W392"/>
    <mergeCell ref="X392:Y392"/>
    <mergeCell ref="C392:F392"/>
    <mergeCell ref="G392:I392"/>
    <mergeCell ref="J392:K392"/>
    <mergeCell ref="L392:M392"/>
    <mergeCell ref="N392:O392"/>
    <mergeCell ref="P393:Q393"/>
    <mergeCell ref="R393:S393"/>
    <mergeCell ref="T393:U393"/>
    <mergeCell ref="V393:W393"/>
    <mergeCell ref="X393:Y393"/>
    <mergeCell ref="C393:F393"/>
    <mergeCell ref="G393:I393"/>
    <mergeCell ref="J393:K393"/>
    <mergeCell ref="L393:M393"/>
    <mergeCell ref="N393:O393"/>
    <mergeCell ref="P394:Q394"/>
    <mergeCell ref="R394:S394"/>
    <mergeCell ref="T394:U394"/>
    <mergeCell ref="V394:W394"/>
    <mergeCell ref="X394:Y394"/>
    <mergeCell ref="C394:F394"/>
    <mergeCell ref="G394:I394"/>
    <mergeCell ref="J394:K394"/>
    <mergeCell ref="L394:M394"/>
    <mergeCell ref="N394:O394"/>
    <mergeCell ref="P395:Q395"/>
    <mergeCell ref="R395:S395"/>
    <mergeCell ref="T395:U395"/>
    <mergeCell ref="V395:W395"/>
    <mergeCell ref="X395:Y395"/>
    <mergeCell ref="C395:F395"/>
    <mergeCell ref="G395:I395"/>
    <mergeCell ref="J395:K395"/>
    <mergeCell ref="L395:M395"/>
    <mergeCell ref="N395:O395"/>
    <mergeCell ref="P396:Q396"/>
    <mergeCell ref="R396:S396"/>
    <mergeCell ref="T396:U396"/>
    <mergeCell ref="V396:W396"/>
    <mergeCell ref="X396:Y396"/>
    <mergeCell ref="C396:F396"/>
    <mergeCell ref="G396:I396"/>
    <mergeCell ref="J396:K396"/>
    <mergeCell ref="L396:M396"/>
    <mergeCell ref="N396:O396"/>
    <mergeCell ref="J401:M401"/>
    <mergeCell ref="R401:U401"/>
    <mergeCell ref="Y401:Z401"/>
    <mergeCell ref="J402:M402"/>
    <mergeCell ref="W402:Z403"/>
    <mergeCell ref="J398:M398"/>
    <mergeCell ref="N398:W398"/>
    <mergeCell ref="I399:L399"/>
    <mergeCell ref="M399:V399"/>
    <mergeCell ref="Y399:Z400"/>
    <mergeCell ref="B408:J408"/>
    <mergeCell ref="B409:J409"/>
    <mergeCell ref="B410:J410"/>
    <mergeCell ref="L412:N412"/>
    <mergeCell ref="C414:Y414"/>
    <mergeCell ref="W404:Z404"/>
    <mergeCell ref="B405:J405"/>
    <mergeCell ref="K405:Z405"/>
    <mergeCell ref="B406:J406"/>
    <mergeCell ref="B407:J407"/>
    <mergeCell ref="T415:V415"/>
    <mergeCell ref="W415:Y415"/>
    <mergeCell ref="C416:F416"/>
    <mergeCell ref="G416:J416"/>
    <mergeCell ref="K416:M416"/>
    <mergeCell ref="N416:P416"/>
    <mergeCell ref="Q416:S416"/>
    <mergeCell ref="T416:V416"/>
    <mergeCell ref="W416:Y416"/>
    <mergeCell ref="C415:F415"/>
    <mergeCell ref="G415:J415"/>
    <mergeCell ref="K415:M415"/>
    <mergeCell ref="N415:P415"/>
    <mergeCell ref="Q415:S415"/>
    <mergeCell ref="T417:V417"/>
    <mergeCell ref="W417:Y417"/>
    <mergeCell ref="C418:Y418"/>
    <mergeCell ref="C419:F419"/>
    <mergeCell ref="G419:I419"/>
    <mergeCell ref="J419:K419"/>
    <mergeCell ref="L419:M419"/>
    <mergeCell ref="N419:O419"/>
    <mergeCell ref="P419:Q419"/>
    <mergeCell ref="R419:S419"/>
    <mergeCell ref="T419:U419"/>
    <mergeCell ref="V419:W419"/>
    <mergeCell ref="X419:Y419"/>
    <mergeCell ref="C417:F417"/>
    <mergeCell ref="G417:J417"/>
    <mergeCell ref="K417:M417"/>
    <mergeCell ref="N417:P417"/>
    <mergeCell ref="Q417:S417"/>
    <mergeCell ref="P420:Q420"/>
    <mergeCell ref="R420:S420"/>
    <mergeCell ref="T420:U420"/>
    <mergeCell ref="V420:W420"/>
    <mergeCell ref="X420:Y420"/>
    <mergeCell ref="C420:F420"/>
    <mergeCell ref="G420:I420"/>
    <mergeCell ref="J420:K420"/>
    <mergeCell ref="L420:M420"/>
    <mergeCell ref="N420:O420"/>
    <mergeCell ref="P421:Q421"/>
    <mergeCell ref="R421:S421"/>
    <mergeCell ref="T421:U421"/>
    <mergeCell ref="V421:W421"/>
    <mergeCell ref="X421:Y421"/>
    <mergeCell ref="C421:F421"/>
    <mergeCell ref="G421:I421"/>
    <mergeCell ref="J421:K421"/>
    <mergeCell ref="L421:M421"/>
    <mergeCell ref="N421:O421"/>
    <mergeCell ref="P422:Q422"/>
    <mergeCell ref="R422:S422"/>
    <mergeCell ref="T422:U422"/>
    <mergeCell ref="V422:W422"/>
    <mergeCell ref="X422:Y422"/>
    <mergeCell ref="C422:F422"/>
    <mergeCell ref="G422:I422"/>
    <mergeCell ref="J422:K422"/>
    <mergeCell ref="L422:M422"/>
    <mergeCell ref="N422:O422"/>
    <mergeCell ref="P423:Q423"/>
    <mergeCell ref="R423:S423"/>
    <mergeCell ref="T423:U423"/>
    <mergeCell ref="V423:W423"/>
    <mergeCell ref="X423:Y423"/>
    <mergeCell ref="C423:F423"/>
    <mergeCell ref="G423:I423"/>
    <mergeCell ref="J423:K423"/>
    <mergeCell ref="L423:M423"/>
    <mergeCell ref="N423:O423"/>
    <mergeCell ref="P424:Q424"/>
    <mergeCell ref="R424:S424"/>
    <mergeCell ref="T424:U424"/>
    <mergeCell ref="V424:W424"/>
    <mergeCell ref="X424:Y424"/>
    <mergeCell ref="C424:F424"/>
    <mergeCell ref="G424:I424"/>
    <mergeCell ref="J424:K424"/>
    <mergeCell ref="L424:M424"/>
    <mergeCell ref="N424:O424"/>
    <mergeCell ref="P425:Q425"/>
    <mergeCell ref="R425:S425"/>
    <mergeCell ref="T425:U425"/>
    <mergeCell ref="V425:W425"/>
    <mergeCell ref="X425:Y425"/>
    <mergeCell ref="C425:F425"/>
    <mergeCell ref="G425:I425"/>
    <mergeCell ref="J425:K425"/>
    <mergeCell ref="L425:M425"/>
    <mergeCell ref="N425:O425"/>
    <mergeCell ref="P426:Q426"/>
    <mergeCell ref="R426:S426"/>
    <mergeCell ref="T426:U426"/>
    <mergeCell ref="V426:W426"/>
    <mergeCell ref="X426:Y426"/>
    <mergeCell ref="C426:F426"/>
    <mergeCell ref="G426:I426"/>
    <mergeCell ref="J426:K426"/>
    <mergeCell ref="L426:M426"/>
    <mergeCell ref="N426:O426"/>
    <mergeCell ref="P427:Q427"/>
    <mergeCell ref="R427:S427"/>
    <mergeCell ref="T427:U427"/>
    <mergeCell ref="V427:W427"/>
    <mergeCell ref="X427:Y427"/>
    <mergeCell ref="C427:F427"/>
    <mergeCell ref="G427:I427"/>
    <mergeCell ref="J427:K427"/>
    <mergeCell ref="L427:M427"/>
    <mergeCell ref="N427:O427"/>
    <mergeCell ref="P428:Q428"/>
    <mergeCell ref="R428:S428"/>
    <mergeCell ref="T428:U428"/>
    <mergeCell ref="V428:W428"/>
    <mergeCell ref="X428:Y428"/>
    <mergeCell ref="C428:F428"/>
    <mergeCell ref="G428:I428"/>
    <mergeCell ref="J428:K428"/>
    <mergeCell ref="L428:M428"/>
    <mergeCell ref="N428:O428"/>
  </mergeCells>
  <conditionalFormatting sqref="L412:N412">
    <cfRule type="expression" dxfId="379" priority="165">
      <formula>ISBLANK(INDIRECT(ADDRESS(ROW(), COLUMN())))</formula>
    </cfRule>
  </conditionalFormatting>
  <conditionalFormatting sqref="P412:Q412 S412:T412 V412:Y412">
    <cfRule type="cellIs" dxfId="378" priority="166" operator="lessThan">
      <formula>0</formula>
    </cfRule>
  </conditionalFormatting>
  <conditionalFormatting sqref="P412:Q412 S412:T412 V412:Y412">
    <cfRule type="cellIs" dxfId="377" priority="167" operator="greaterThan">
      <formula>9</formula>
    </cfRule>
  </conditionalFormatting>
  <conditionalFormatting sqref="P412:Q412 S412:T412 V412:Y412">
    <cfRule type="expression" dxfId="376" priority="168">
      <formula>ISBLANK(INDIRECT(ADDRESS(ROW(), COLUMN())))</formula>
    </cfRule>
  </conditionalFormatting>
  <conditionalFormatting sqref="P412:Q412 S412:T412 V412:Y412">
    <cfRule type="expression" dxfId="375" priority="169">
      <formula>ISTEXT(INDIRECT(ADDRESS(ROW(), COLUMN())))</formula>
    </cfRule>
  </conditionalFormatting>
  <conditionalFormatting sqref="X59:Y60 X62:Y63 X65:Y66 X72:Y73 X75:Y76 X78:Y79 X131:Y132 X134:Y135 X138:Y140 X197:Y213 X269:Y285 L321:Y321 L357:Y357 X409:Y409 X341:Y356">
    <cfRule type="expression" dxfId="374" priority="170">
      <formula>CELL("Protect",INDIRECT(ADDRESS(ROW(), COLUMN())))</formula>
    </cfRule>
  </conditionalFormatting>
  <conditionalFormatting sqref="K59:K60 K62:K63 K65:K66 K72:K73 K75:K76 K78:K79 K131:K132 K134:K135 K138:K140 K197:K213 K269:K285 K321:Y321 K357:Y357 K409 X59:Y60 X62:Y63 X65:Y66 X72:Y73 X75:Y76 X78:Y79 X131:Y132 X134:Y135 X138:Y140 X197:Y213 X269:Y285 K341:K356 X341:Y356 X409:Y409">
    <cfRule type="cellIs" dxfId="373" priority="171" operator="equal">
      <formula>"   "</formula>
    </cfRule>
    <cfRule type="expression" dxfId="372" priority="172">
      <formula>ISBLANK(INDIRECT(ADDRESS(ROW(), COLUMN())))</formula>
    </cfRule>
  </conditionalFormatting>
  <conditionalFormatting sqref="K59:K60 K62:K63 K65:K66 K72:K73 K75:K76 K78:K79 K131:K132 K134:K135 K138:K140 K197:K213 K269:K285 K321:Y321 K357:Y357 K409 X59:Y60 X62:Y63 X65:Y66 X72:Y73 X75:Y76 X78:Y79 X131:Y132 X134:Y135 X138:Y140 X197:Y213 X269:Y285 K341:K356 X341:Y356 X409:Y409">
    <cfRule type="cellIs" dxfId="371" priority="173" operator="equal">
      <formula>"   "</formula>
    </cfRule>
    <cfRule type="cellIs" dxfId="370" priority="174" operator="lessThan">
      <formula>0</formula>
    </cfRule>
    <cfRule type="expression" dxfId="369" priority="175">
      <formula>ISTEXT(INDIRECT(ADDRESS(ROW(), COLUMN())))</formula>
    </cfRule>
  </conditionalFormatting>
  <conditionalFormatting sqref="K29:Y29 K74:Y74 K32:Y32 K35:Y38 K72:K73 X72:Y73 K77:Y77 K75:K76 X75:Y76 K80:Y83 K78:K79 X78:Y79">
    <cfRule type="cellIs" dxfId="368" priority="176" operator="greaterThan">
      <formula>K16</formula>
    </cfRule>
  </conditionalFormatting>
  <conditionalFormatting sqref="K104:Y104">
    <cfRule type="cellIs" dxfId="367" priority="177" operator="greaterThan">
      <formula>K25</formula>
    </cfRule>
  </conditionalFormatting>
  <conditionalFormatting sqref="K107:Y107">
    <cfRule type="cellIs" dxfId="366" priority="178" operator="greaterThan">
      <formula>K38</formula>
    </cfRule>
  </conditionalFormatting>
  <conditionalFormatting sqref="K38:Y38">
    <cfRule type="expression" dxfId="365" priority="179">
      <formula>IF(K112&gt;0,INDIRECT(ADDRESS(ROW(), COLUMN()))&lt;&gt;K112,0)</formula>
    </cfRule>
    <cfRule type="expression" dxfId="364" priority="180">
      <formula>IF(K378&gt;0,INDIRECT(ADDRESS(ROW(), COLUMN()))&lt;&gt;K378,0)</formula>
    </cfRule>
  </conditionalFormatting>
  <conditionalFormatting sqref="K112:Y112">
    <cfRule type="expression" dxfId="363" priority="181">
      <formula>IF(K378&gt;0,INDIRECT(ADDRESS(ROW(), COLUMN()))&lt;&gt;K378,0)</formula>
    </cfRule>
    <cfRule type="cellIs" dxfId="362" priority="182" operator="notEqual">
      <formula>K38</formula>
    </cfRule>
  </conditionalFormatting>
  <conditionalFormatting sqref="K378:Y378">
    <cfRule type="cellIs" dxfId="361" priority="183" operator="notEqual">
      <formula>K38</formula>
    </cfRule>
    <cfRule type="cellIs" dxfId="360" priority="184" operator="notEqual">
      <formula>K112</formula>
    </cfRule>
  </conditionalFormatting>
  <conditionalFormatting sqref="K83:Y83">
    <cfRule type="expression" dxfId="359" priority="185">
      <formula>IF(K141&gt;0,INDIRECT(ADDRESS(ROW(), COLUMN()))&lt;&gt;K141,0)</formula>
    </cfRule>
    <cfRule type="expression" dxfId="358" priority="186">
      <formula>IF(K410&gt;0,INDIRECT(ADDRESS(ROW(), COLUMN()))&lt;&gt;K410,0)</formula>
    </cfRule>
  </conditionalFormatting>
  <conditionalFormatting sqref="K141:Y141">
    <cfRule type="expression" dxfId="357" priority="187">
      <formula>IF(K410&gt;0,INDIRECT(ADDRESS(ROW(), COLUMN()))&lt;&gt;K410,0)</formula>
    </cfRule>
    <cfRule type="cellIs" dxfId="356" priority="188" operator="notEqual">
      <formula>K83</formula>
    </cfRule>
  </conditionalFormatting>
  <conditionalFormatting sqref="K410:Y410">
    <cfRule type="cellIs" dxfId="355" priority="189" operator="notEqual">
      <formula>K83</formula>
    </cfRule>
    <cfRule type="cellIs" dxfId="354" priority="190" operator="notEqual">
      <formula>K141</formula>
    </cfRule>
  </conditionalFormatting>
  <conditionalFormatting sqref="L14:Y15">
    <cfRule type="expression" dxfId="353" priority="159">
      <formula>CELL("Protect",INDIRECT(ADDRESS(ROW(), COLUMN())))</formula>
    </cfRule>
  </conditionalFormatting>
  <conditionalFormatting sqref="K14:Y15">
    <cfRule type="cellIs" dxfId="352" priority="160" operator="equal">
      <formula>"   "</formula>
    </cfRule>
    <cfRule type="expression" dxfId="351" priority="161">
      <formula>ISBLANK(INDIRECT(ADDRESS(ROW(), COLUMN())))</formula>
    </cfRule>
  </conditionalFormatting>
  <conditionalFormatting sqref="K14:Y15">
    <cfRule type="cellIs" dxfId="350" priority="162" operator="equal">
      <formula>"   "</formula>
    </cfRule>
    <cfRule type="cellIs" dxfId="349" priority="163" operator="lessThan">
      <formula>0</formula>
    </cfRule>
    <cfRule type="expression" dxfId="348" priority="164">
      <formula>ISTEXT(INDIRECT(ADDRESS(ROW(), COLUMN())))</formula>
    </cfRule>
  </conditionalFormatting>
  <conditionalFormatting sqref="L17:Y18">
    <cfRule type="expression" dxfId="347" priority="153">
      <formula>CELL("Protect",INDIRECT(ADDRESS(ROW(), COLUMN())))</formula>
    </cfRule>
  </conditionalFormatting>
  <conditionalFormatting sqref="K17:Y18">
    <cfRule type="cellIs" dxfId="346" priority="154" operator="equal">
      <formula>"   "</formula>
    </cfRule>
    <cfRule type="expression" dxfId="345" priority="155">
      <formula>ISBLANK(INDIRECT(ADDRESS(ROW(), COLUMN())))</formula>
    </cfRule>
  </conditionalFormatting>
  <conditionalFormatting sqref="K17:Y18">
    <cfRule type="cellIs" dxfId="344" priority="156" operator="equal">
      <formula>"   "</formula>
    </cfRule>
    <cfRule type="cellIs" dxfId="343" priority="157" operator="lessThan">
      <formula>0</formula>
    </cfRule>
    <cfRule type="expression" dxfId="342" priority="158">
      <formula>ISTEXT(INDIRECT(ADDRESS(ROW(), COLUMN())))</formula>
    </cfRule>
  </conditionalFormatting>
  <conditionalFormatting sqref="L20:Y21">
    <cfRule type="expression" dxfId="341" priority="147">
      <formula>CELL("Protect",INDIRECT(ADDRESS(ROW(), COLUMN())))</formula>
    </cfRule>
  </conditionalFormatting>
  <conditionalFormatting sqref="K20:Y21">
    <cfRule type="cellIs" dxfId="340" priority="148" operator="equal">
      <formula>"   "</formula>
    </cfRule>
    <cfRule type="expression" dxfId="339" priority="149">
      <formula>ISBLANK(INDIRECT(ADDRESS(ROW(), COLUMN())))</formula>
    </cfRule>
  </conditionalFormatting>
  <conditionalFormatting sqref="K20:Y21">
    <cfRule type="cellIs" dxfId="338" priority="150" operator="equal">
      <formula>"   "</formula>
    </cfRule>
    <cfRule type="cellIs" dxfId="337" priority="151" operator="lessThan">
      <formula>0</formula>
    </cfRule>
    <cfRule type="expression" dxfId="336" priority="152">
      <formula>ISTEXT(INDIRECT(ADDRESS(ROW(), COLUMN())))</formula>
    </cfRule>
  </conditionalFormatting>
  <conditionalFormatting sqref="L27:Y28">
    <cfRule type="expression" dxfId="335" priority="140">
      <formula>CELL("Protect",INDIRECT(ADDRESS(ROW(), COLUMN())))</formula>
    </cfRule>
  </conditionalFormatting>
  <conditionalFormatting sqref="K27:Y28">
    <cfRule type="cellIs" dxfId="334" priority="141" operator="equal">
      <formula>"   "</formula>
    </cfRule>
    <cfRule type="expression" dxfId="333" priority="142">
      <formula>ISBLANK(INDIRECT(ADDRESS(ROW(), COLUMN())))</formula>
    </cfRule>
  </conditionalFormatting>
  <conditionalFormatting sqref="K27:Y28">
    <cfRule type="cellIs" dxfId="332" priority="143" operator="equal">
      <formula>"   "</formula>
    </cfRule>
    <cfRule type="cellIs" dxfId="331" priority="144" operator="lessThan">
      <formula>0</formula>
    </cfRule>
    <cfRule type="expression" dxfId="330" priority="145">
      <formula>ISTEXT(INDIRECT(ADDRESS(ROW(), COLUMN())))</formula>
    </cfRule>
  </conditionalFormatting>
  <conditionalFormatting sqref="K27:Y28">
    <cfRule type="cellIs" dxfId="329" priority="146" operator="greaterThan">
      <formula>K14</formula>
    </cfRule>
  </conditionalFormatting>
  <conditionalFormatting sqref="L30:Y31">
    <cfRule type="expression" dxfId="328" priority="133">
      <formula>CELL("Protect",INDIRECT(ADDRESS(ROW(), COLUMN())))</formula>
    </cfRule>
  </conditionalFormatting>
  <conditionalFormatting sqref="K30:Y31">
    <cfRule type="cellIs" dxfId="327" priority="134" operator="equal">
      <formula>"   "</formula>
    </cfRule>
    <cfRule type="expression" dxfId="326" priority="135">
      <formula>ISBLANK(INDIRECT(ADDRESS(ROW(), COLUMN())))</formula>
    </cfRule>
  </conditionalFormatting>
  <conditionalFormatting sqref="K30:Y31">
    <cfRule type="cellIs" dxfId="325" priority="136" operator="equal">
      <formula>"   "</formula>
    </cfRule>
    <cfRule type="cellIs" dxfId="324" priority="137" operator="lessThan">
      <formula>0</formula>
    </cfRule>
    <cfRule type="expression" dxfId="323" priority="138">
      <formula>ISTEXT(INDIRECT(ADDRESS(ROW(), COLUMN())))</formula>
    </cfRule>
  </conditionalFormatting>
  <conditionalFormatting sqref="K30:Y31">
    <cfRule type="cellIs" dxfId="322" priority="139" operator="greaterThan">
      <formula>K17</formula>
    </cfRule>
  </conditionalFormatting>
  <conditionalFormatting sqref="L33:Y34">
    <cfRule type="expression" dxfId="321" priority="126">
      <formula>CELL("Protect",INDIRECT(ADDRESS(ROW(), COLUMN())))</formula>
    </cfRule>
  </conditionalFormatting>
  <conditionalFormatting sqref="K33:Y34">
    <cfRule type="cellIs" dxfId="320" priority="127" operator="equal">
      <formula>"   "</formula>
    </cfRule>
    <cfRule type="expression" dxfId="319" priority="128">
      <formula>ISBLANK(INDIRECT(ADDRESS(ROW(), COLUMN())))</formula>
    </cfRule>
  </conditionalFormatting>
  <conditionalFormatting sqref="K33:Y34">
    <cfRule type="cellIs" dxfId="318" priority="129" operator="equal">
      <formula>"   "</formula>
    </cfRule>
    <cfRule type="cellIs" dxfId="317" priority="130" operator="lessThan">
      <formula>0</formula>
    </cfRule>
    <cfRule type="expression" dxfId="316" priority="131">
      <formula>ISTEXT(INDIRECT(ADDRESS(ROW(), COLUMN())))</formula>
    </cfRule>
  </conditionalFormatting>
  <conditionalFormatting sqref="K33:Y34">
    <cfRule type="cellIs" dxfId="315" priority="132" operator="greaterThan">
      <formula>K20</formula>
    </cfRule>
  </conditionalFormatting>
  <conditionalFormatting sqref="L59:W60">
    <cfRule type="expression" dxfId="314" priority="120">
      <formula>CELL("Protect",INDIRECT(ADDRESS(ROW(), COLUMN())))</formula>
    </cfRule>
  </conditionalFormatting>
  <conditionalFormatting sqref="L59:W60">
    <cfRule type="cellIs" dxfId="313" priority="121" operator="equal">
      <formula>"   "</formula>
    </cfRule>
    <cfRule type="expression" dxfId="312" priority="122">
      <formula>ISBLANK(INDIRECT(ADDRESS(ROW(), COLUMN())))</formula>
    </cfRule>
  </conditionalFormatting>
  <conditionalFormatting sqref="L59:W60">
    <cfRule type="cellIs" dxfId="311" priority="123" operator="equal">
      <formula>"   "</formula>
    </cfRule>
    <cfRule type="cellIs" dxfId="310" priority="124" operator="lessThan">
      <formula>0</formula>
    </cfRule>
    <cfRule type="expression" dxfId="309" priority="125">
      <formula>ISTEXT(INDIRECT(ADDRESS(ROW(), COLUMN())))</formula>
    </cfRule>
  </conditionalFormatting>
  <conditionalFormatting sqref="L62:W63">
    <cfRule type="expression" dxfId="308" priority="114">
      <formula>CELL("Protect",INDIRECT(ADDRESS(ROW(), COLUMN())))</formula>
    </cfRule>
  </conditionalFormatting>
  <conditionalFormatting sqref="L62:W63">
    <cfRule type="cellIs" dxfId="307" priority="115" operator="equal">
      <formula>"   "</formula>
    </cfRule>
    <cfRule type="expression" dxfId="306" priority="116">
      <formula>ISBLANK(INDIRECT(ADDRESS(ROW(), COLUMN())))</formula>
    </cfRule>
  </conditionalFormatting>
  <conditionalFormatting sqref="L62:W63">
    <cfRule type="cellIs" dxfId="305" priority="117" operator="equal">
      <formula>"   "</formula>
    </cfRule>
    <cfRule type="cellIs" dxfId="304" priority="118" operator="lessThan">
      <formula>0</formula>
    </cfRule>
    <cfRule type="expression" dxfId="303" priority="119">
      <formula>ISTEXT(INDIRECT(ADDRESS(ROW(), COLUMN())))</formula>
    </cfRule>
  </conditionalFormatting>
  <conditionalFormatting sqref="L65:W66">
    <cfRule type="expression" dxfId="302" priority="108">
      <formula>CELL("Protect",INDIRECT(ADDRESS(ROW(), COLUMN())))</formula>
    </cfRule>
  </conditionalFormatting>
  <conditionalFormatting sqref="L65:W66">
    <cfRule type="cellIs" dxfId="301" priority="109" operator="equal">
      <formula>"   "</formula>
    </cfRule>
    <cfRule type="expression" dxfId="300" priority="110">
      <formula>ISBLANK(INDIRECT(ADDRESS(ROW(), COLUMN())))</formula>
    </cfRule>
  </conditionalFormatting>
  <conditionalFormatting sqref="L65:W66">
    <cfRule type="cellIs" dxfId="299" priority="111" operator="equal">
      <formula>"   "</formula>
    </cfRule>
    <cfRule type="cellIs" dxfId="298" priority="112" operator="lessThan">
      <formula>0</formula>
    </cfRule>
    <cfRule type="expression" dxfId="297" priority="113">
      <formula>ISTEXT(INDIRECT(ADDRESS(ROW(), COLUMN())))</formula>
    </cfRule>
  </conditionalFormatting>
  <conditionalFormatting sqref="L72:W73">
    <cfRule type="expression" dxfId="296" priority="101">
      <formula>CELL("Protect",INDIRECT(ADDRESS(ROW(), COLUMN())))</formula>
    </cfRule>
  </conditionalFormatting>
  <conditionalFormatting sqref="L72:W73">
    <cfRule type="cellIs" dxfId="295" priority="102" operator="equal">
      <formula>"   "</formula>
    </cfRule>
    <cfRule type="expression" dxfId="294" priority="103">
      <formula>ISBLANK(INDIRECT(ADDRESS(ROW(), COLUMN())))</formula>
    </cfRule>
  </conditionalFormatting>
  <conditionalFormatting sqref="L72:W73">
    <cfRule type="cellIs" dxfId="293" priority="104" operator="equal">
      <formula>"   "</formula>
    </cfRule>
    <cfRule type="cellIs" dxfId="292" priority="105" operator="lessThan">
      <formula>0</formula>
    </cfRule>
    <cfRule type="expression" dxfId="291" priority="106">
      <formula>ISTEXT(INDIRECT(ADDRESS(ROW(), COLUMN())))</formula>
    </cfRule>
  </conditionalFormatting>
  <conditionalFormatting sqref="L72:W73">
    <cfRule type="cellIs" dxfId="290" priority="107" operator="greaterThan">
      <formula>L59</formula>
    </cfRule>
  </conditionalFormatting>
  <conditionalFormatting sqref="L75:W76">
    <cfRule type="expression" dxfId="289" priority="94">
      <formula>CELL("Protect",INDIRECT(ADDRESS(ROW(), COLUMN())))</formula>
    </cfRule>
  </conditionalFormatting>
  <conditionalFormatting sqref="L75:W76">
    <cfRule type="cellIs" dxfId="288" priority="95" operator="equal">
      <formula>"   "</formula>
    </cfRule>
    <cfRule type="expression" dxfId="287" priority="96">
      <formula>ISBLANK(INDIRECT(ADDRESS(ROW(), COLUMN())))</formula>
    </cfRule>
  </conditionalFormatting>
  <conditionalFormatting sqref="L75:W76">
    <cfRule type="cellIs" dxfId="286" priority="97" operator="equal">
      <formula>"   "</formula>
    </cfRule>
    <cfRule type="cellIs" dxfId="285" priority="98" operator="lessThan">
      <formula>0</formula>
    </cfRule>
    <cfRule type="expression" dxfId="284" priority="99">
      <formula>ISTEXT(INDIRECT(ADDRESS(ROW(), COLUMN())))</formula>
    </cfRule>
  </conditionalFormatting>
  <conditionalFormatting sqref="L75:W76">
    <cfRule type="cellIs" dxfId="283" priority="100" operator="greaterThan">
      <formula>L62</formula>
    </cfRule>
  </conditionalFormatting>
  <conditionalFormatting sqref="L78:W79">
    <cfRule type="expression" dxfId="282" priority="87">
      <formula>CELL("Protect",INDIRECT(ADDRESS(ROW(), COLUMN())))</formula>
    </cfRule>
  </conditionalFormatting>
  <conditionalFormatting sqref="L78:W79">
    <cfRule type="cellIs" dxfId="281" priority="88" operator="equal">
      <formula>"   "</formula>
    </cfRule>
    <cfRule type="expression" dxfId="280" priority="89">
      <formula>ISBLANK(INDIRECT(ADDRESS(ROW(), COLUMN())))</formula>
    </cfRule>
  </conditionalFormatting>
  <conditionalFormatting sqref="L78:W79">
    <cfRule type="cellIs" dxfId="279" priority="90" operator="equal">
      <formula>"   "</formula>
    </cfRule>
    <cfRule type="cellIs" dxfId="278" priority="91" operator="lessThan">
      <formula>0</formula>
    </cfRule>
    <cfRule type="expression" dxfId="277" priority="92">
      <formula>ISTEXT(INDIRECT(ADDRESS(ROW(), COLUMN())))</formula>
    </cfRule>
  </conditionalFormatting>
  <conditionalFormatting sqref="L78:W79">
    <cfRule type="cellIs" dxfId="276" priority="93" operator="greaterThan">
      <formula>L65</formula>
    </cfRule>
  </conditionalFormatting>
  <conditionalFormatting sqref="L102:Y103">
    <cfRule type="expression" dxfId="275" priority="80">
      <formula>CELL("Protect",INDIRECT(ADDRESS(ROW(), COLUMN())))</formula>
    </cfRule>
  </conditionalFormatting>
  <conditionalFormatting sqref="K102:Y103">
    <cfRule type="cellIs" dxfId="274" priority="81" operator="equal">
      <formula>"   "</formula>
    </cfRule>
    <cfRule type="expression" dxfId="273" priority="82">
      <formula>ISBLANK(INDIRECT(ADDRESS(ROW(), COLUMN())))</formula>
    </cfRule>
  </conditionalFormatting>
  <conditionalFormatting sqref="K102:Y103">
    <cfRule type="cellIs" dxfId="272" priority="83" operator="equal">
      <formula>"   "</formula>
    </cfRule>
    <cfRule type="cellIs" dxfId="271" priority="84" operator="lessThan">
      <formula>0</formula>
    </cfRule>
    <cfRule type="expression" dxfId="270" priority="85">
      <formula>ISTEXT(INDIRECT(ADDRESS(ROW(), COLUMN())))</formula>
    </cfRule>
  </conditionalFormatting>
  <conditionalFormatting sqref="K102:Y103">
    <cfRule type="cellIs" dxfId="269" priority="86" operator="greaterThan">
      <formula>K23</formula>
    </cfRule>
  </conditionalFormatting>
  <conditionalFormatting sqref="L105:Y106">
    <cfRule type="expression" dxfId="268" priority="73">
      <formula>CELL("Protect",INDIRECT(ADDRESS(ROW(), COLUMN())))</formula>
    </cfRule>
  </conditionalFormatting>
  <conditionalFormatting sqref="K105:Y106">
    <cfRule type="cellIs" dxfId="267" priority="74" operator="equal">
      <formula>"   "</formula>
    </cfRule>
    <cfRule type="expression" dxfId="266" priority="75">
      <formula>ISBLANK(INDIRECT(ADDRESS(ROW(), COLUMN())))</formula>
    </cfRule>
  </conditionalFormatting>
  <conditionalFormatting sqref="K105:Y106">
    <cfRule type="cellIs" dxfId="265" priority="76" operator="equal">
      <formula>"   "</formula>
    </cfRule>
    <cfRule type="cellIs" dxfId="264" priority="77" operator="lessThan">
      <formula>0</formula>
    </cfRule>
    <cfRule type="expression" dxfId="263" priority="78">
      <formula>ISTEXT(INDIRECT(ADDRESS(ROW(), COLUMN())))</formula>
    </cfRule>
  </conditionalFormatting>
  <conditionalFormatting sqref="K105:Y106">
    <cfRule type="cellIs" dxfId="262" priority="79" operator="greaterThan">
      <formula>K36</formula>
    </cfRule>
  </conditionalFormatting>
  <conditionalFormatting sqref="L109:Y111">
    <cfRule type="expression" dxfId="261" priority="67">
      <formula>CELL("Protect",INDIRECT(ADDRESS(ROW(), COLUMN())))</formula>
    </cfRule>
  </conditionalFormatting>
  <conditionalFormatting sqref="K109:Y111">
    <cfRule type="cellIs" dxfId="260" priority="68" operator="equal">
      <formula>"   "</formula>
    </cfRule>
    <cfRule type="expression" dxfId="259" priority="69">
      <formula>ISBLANK(INDIRECT(ADDRESS(ROW(), COLUMN())))</formula>
    </cfRule>
  </conditionalFormatting>
  <conditionalFormatting sqref="K109:Y111">
    <cfRule type="cellIs" dxfId="258" priority="70" operator="equal">
      <formula>"   "</formula>
    </cfRule>
    <cfRule type="cellIs" dxfId="257" priority="71" operator="lessThan">
      <formula>0</formula>
    </cfRule>
    <cfRule type="expression" dxfId="256" priority="72">
      <formula>ISTEXT(INDIRECT(ADDRESS(ROW(), COLUMN())))</formula>
    </cfRule>
  </conditionalFormatting>
  <conditionalFormatting sqref="L131:W132">
    <cfRule type="expression" dxfId="255" priority="61">
      <formula>CELL("Protect",INDIRECT(ADDRESS(ROW(), COLUMN())))</formula>
    </cfRule>
  </conditionalFormatting>
  <conditionalFormatting sqref="L131:W132">
    <cfRule type="cellIs" dxfId="254" priority="62" operator="equal">
      <formula>"   "</formula>
    </cfRule>
    <cfRule type="expression" dxfId="253" priority="63">
      <formula>ISBLANK(INDIRECT(ADDRESS(ROW(), COLUMN())))</formula>
    </cfRule>
  </conditionalFormatting>
  <conditionalFormatting sqref="L131:W132">
    <cfRule type="cellIs" dxfId="252" priority="64" operator="equal">
      <formula>"   "</formula>
    </cfRule>
    <cfRule type="cellIs" dxfId="251" priority="65" operator="lessThan">
      <formula>0</formula>
    </cfRule>
    <cfRule type="expression" dxfId="250" priority="66">
      <formula>ISTEXT(INDIRECT(ADDRESS(ROW(), COLUMN())))</formula>
    </cfRule>
  </conditionalFormatting>
  <conditionalFormatting sqref="L134:W135">
    <cfRule type="expression" dxfId="249" priority="55">
      <formula>CELL("Protect",INDIRECT(ADDRESS(ROW(), COLUMN())))</formula>
    </cfRule>
  </conditionalFormatting>
  <conditionalFormatting sqref="L134:W135">
    <cfRule type="cellIs" dxfId="248" priority="56" operator="equal">
      <formula>"   "</formula>
    </cfRule>
    <cfRule type="expression" dxfId="247" priority="57">
      <formula>ISBLANK(INDIRECT(ADDRESS(ROW(), COLUMN())))</formula>
    </cfRule>
  </conditionalFormatting>
  <conditionalFormatting sqref="L134:W135">
    <cfRule type="cellIs" dxfId="246" priority="58" operator="equal">
      <formula>"   "</formula>
    </cfRule>
    <cfRule type="cellIs" dxfId="245" priority="59" operator="lessThan">
      <formula>0</formula>
    </cfRule>
    <cfRule type="expression" dxfId="244" priority="60">
      <formula>ISTEXT(INDIRECT(ADDRESS(ROW(), COLUMN())))</formula>
    </cfRule>
  </conditionalFormatting>
  <conditionalFormatting sqref="L138:W140">
    <cfRule type="expression" dxfId="243" priority="49">
      <formula>CELL("Protect",INDIRECT(ADDRESS(ROW(), COLUMN())))</formula>
    </cfRule>
  </conditionalFormatting>
  <conditionalFormatting sqref="L138:W140">
    <cfRule type="cellIs" dxfId="242" priority="50" operator="equal">
      <formula>"   "</formula>
    </cfRule>
    <cfRule type="expression" dxfId="241" priority="51">
      <formula>ISBLANK(INDIRECT(ADDRESS(ROW(), COLUMN())))</formula>
    </cfRule>
  </conditionalFormatting>
  <conditionalFormatting sqref="L138:W140">
    <cfRule type="cellIs" dxfId="240" priority="52" operator="equal">
      <formula>"   "</formula>
    </cfRule>
    <cfRule type="cellIs" dxfId="239" priority="53" operator="lessThan">
      <formula>0</formula>
    </cfRule>
    <cfRule type="expression" dxfId="238" priority="54">
      <formula>ISTEXT(INDIRECT(ADDRESS(ROW(), COLUMN())))</formula>
    </cfRule>
  </conditionalFormatting>
  <conditionalFormatting sqref="L161:Y177">
    <cfRule type="expression" dxfId="237" priority="43">
      <formula>CELL("Protect",INDIRECT(ADDRESS(ROW(), COLUMN())))</formula>
    </cfRule>
  </conditionalFormatting>
  <conditionalFormatting sqref="K161:Y177">
    <cfRule type="cellIs" dxfId="236" priority="44" operator="equal">
      <formula>"   "</formula>
    </cfRule>
    <cfRule type="expression" dxfId="235" priority="45">
      <formula>ISBLANK(INDIRECT(ADDRESS(ROW(), COLUMN())))</formula>
    </cfRule>
  </conditionalFormatting>
  <conditionalFormatting sqref="K161:Y177">
    <cfRule type="cellIs" dxfId="234" priority="46" operator="equal">
      <formula>"   "</formula>
    </cfRule>
    <cfRule type="cellIs" dxfId="233" priority="47" operator="lessThan">
      <formula>0</formula>
    </cfRule>
    <cfRule type="expression" dxfId="232" priority="48">
      <formula>ISTEXT(INDIRECT(ADDRESS(ROW(), COLUMN())))</formula>
    </cfRule>
  </conditionalFormatting>
  <conditionalFormatting sqref="L197:W213">
    <cfRule type="expression" dxfId="231" priority="37">
      <formula>CELL("Protect",INDIRECT(ADDRESS(ROW(), COLUMN())))</formula>
    </cfRule>
  </conditionalFormatting>
  <conditionalFormatting sqref="L197:W213">
    <cfRule type="cellIs" dxfId="230" priority="38" operator="equal">
      <formula>"   "</formula>
    </cfRule>
    <cfRule type="expression" dxfId="229" priority="39">
      <formula>ISBLANK(INDIRECT(ADDRESS(ROW(), COLUMN())))</formula>
    </cfRule>
  </conditionalFormatting>
  <conditionalFormatting sqref="L197:W213">
    <cfRule type="cellIs" dxfId="228" priority="40" operator="equal">
      <formula>"   "</formula>
    </cfRule>
    <cfRule type="cellIs" dxfId="227" priority="41" operator="lessThan">
      <formula>0</formula>
    </cfRule>
    <cfRule type="expression" dxfId="226" priority="42">
      <formula>ISTEXT(INDIRECT(ADDRESS(ROW(), COLUMN())))</formula>
    </cfRule>
  </conditionalFormatting>
  <conditionalFormatting sqref="L233:Y249">
    <cfRule type="expression" dxfId="225" priority="31">
      <formula>CELL("Protect",INDIRECT(ADDRESS(ROW(), COLUMN())))</formula>
    </cfRule>
  </conditionalFormatting>
  <conditionalFormatting sqref="K233:Y249">
    <cfRule type="cellIs" dxfId="224" priority="32" operator="equal">
      <formula>"   "</formula>
    </cfRule>
    <cfRule type="expression" dxfId="223" priority="33">
      <formula>ISBLANK(INDIRECT(ADDRESS(ROW(), COLUMN())))</formula>
    </cfRule>
  </conditionalFormatting>
  <conditionalFormatting sqref="K233:Y249">
    <cfRule type="cellIs" dxfId="222" priority="34" operator="equal">
      <formula>"   "</formula>
    </cfRule>
    <cfRule type="cellIs" dxfId="221" priority="35" operator="lessThan">
      <formula>0</formula>
    </cfRule>
    <cfRule type="expression" dxfId="220" priority="36">
      <formula>ISTEXT(INDIRECT(ADDRESS(ROW(), COLUMN())))</formula>
    </cfRule>
  </conditionalFormatting>
  <conditionalFormatting sqref="L269:W285">
    <cfRule type="expression" dxfId="219" priority="25">
      <formula>CELL("Protect",INDIRECT(ADDRESS(ROW(), COLUMN())))</formula>
    </cfRule>
  </conditionalFormatting>
  <conditionalFormatting sqref="L269:W285">
    <cfRule type="cellIs" dxfId="218" priority="26" operator="equal">
      <formula>"   "</formula>
    </cfRule>
    <cfRule type="expression" dxfId="217" priority="27">
      <formula>ISBLANK(INDIRECT(ADDRESS(ROW(), COLUMN())))</formula>
    </cfRule>
  </conditionalFormatting>
  <conditionalFormatting sqref="L269:W285">
    <cfRule type="cellIs" dxfId="216" priority="28" operator="equal">
      <formula>"   "</formula>
    </cfRule>
    <cfRule type="cellIs" dxfId="215" priority="29" operator="lessThan">
      <formula>0</formula>
    </cfRule>
    <cfRule type="expression" dxfId="214" priority="30">
      <formula>ISTEXT(INDIRECT(ADDRESS(ROW(), COLUMN())))</formula>
    </cfRule>
  </conditionalFormatting>
  <conditionalFormatting sqref="L305:Y320">
    <cfRule type="expression" dxfId="213" priority="19">
      <formula>CELL("Protect",INDIRECT(ADDRESS(ROW(), COLUMN())))</formula>
    </cfRule>
  </conditionalFormatting>
  <conditionalFormatting sqref="K305:Y320">
    <cfRule type="cellIs" dxfId="212" priority="20" operator="equal">
      <formula>"   "</formula>
    </cfRule>
    <cfRule type="expression" dxfId="211" priority="21">
      <formula>ISBLANK(INDIRECT(ADDRESS(ROW(), COLUMN())))</formula>
    </cfRule>
  </conditionalFormatting>
  <conditionalFormatting sqref="K305:Y320">
    <cfRule type="cellIs" dxfId="210" priority="22" operator="equal">
      <formula>"   "</formula>
    </cfRule>
    <cfRule type="cellIs" dxfId="209" priority="23" operator="lessThan">
      <formula>0</formula>
    </cfRule>
    <cfRule type="expression" dxfId="208" priority="24">
      <formula>ISTEXT(INDIRECT(ADDRESS(ROW(), COLUMN())))</formula>
    </cfRule>
  </conditionalFormatting>
  <conditionalFormatting sqref="L341:W356">
    <cfRule type="expression" dxfId="207" priority="13">
      <formula>CELL("Protect",INDIRECT(ADDRESS(ROW(), COLUMN())))</formula>
    </cfRule>
  </conditionalFormatting>
  <conditionalFormatting sqref="L341:W356">
    <cfRule type="cellIs" dxfId="206" priority="14" operator="equal">
      <formula>"   "</formula>
    </cfRule>
    <cfRule type="expression" dxfId="205" priority="15">
      <formula>ISBLANK(INDIRECT(ADDRESS(ROW(), COLUMN())))</formula>
    </cfRule>
  </conditionalFormatting>
  <conditionalFormatting sqref="L341:W356">
    <cfRule type="cellIs" dxfId="204" priority="16" operator="equal">
      <formula>"   "</formula>
    </cfRule>
    <cfRule type="cellIs" dxfId="203" priority="17" operator="lessThan">
      <formula>0</formula>
    </cfRule>
    <cfRule type="expression" dxfId="202" priority="18">
      <formula>ISTEXT(INDIRECT(ADDRESS(ROW(), COLUMN())))</formula>
    </cfRule>
  </conditionalFormatting>
  <conditionalFormatting sqref="L377:Y377">
    <cfRule type="expression" dxfId="201" priority="7">
      <formula>CELL("Protect",INDIRECT(ADDRESS(ROW(), COLUMN())))</formula>
    </cfRule>
  </conditionalFormatting>
  <conditionalFormatting sqref="K377:Y377">
    <cfRule type="cellIs" dxfId="200" priority="8" operator="equal">
      <formula>"   "</formula>
    </cfRule>
    <cfRule type="expression" dxfId="199" priority="9">
      <formula>ISBLANK(INDIRECT(ADDRESS(ROW(), COLUMN())))</formula>
    </cfRule>
  </conditionalFormatting>
  <conditionalFormatting sqref="K377:Y377">
    <cfRule type="cellIs" dxfId="198" priority="10" operator="equal">
      <formula>"   "</formula>
    </cfRule>
    <cfRule type="cellIs" dxfId="197" priority="11" operator="lessThan">
      <formula>0</formula>
    </cfRule>
    <cfRule type="expression" dxfId="196" priority="12">
      <formula>ISTEXT(INDIRECT(ADDRESS(ROW(), COLUMN())))</formula>
    </cfRule>
  </conditionalFormatting>
  <conditionalFormatting sqref="L409:W409">
    <cfRule type="expression" dxfId="195" priority="1">
      <formula>CELL("Protect",INDIRECT(ADDRESS(ROW(), COLUMN())))</formula>
    </cfRule>
  </conditionalFormatting>
  <conditionalFormatting sqref="L409:W409">
    <cfRule type="cellIs" dxfId="194" priority="2" operator="equal">
      <formula>"   "</formula>
    </cfRule>
    <cfRule type="expression" dxfId="193" priority="3">
      <formula>ISBLANK(INDIRECT(ADDRESS(ROW(), COLUMN())))</formula>
    </cfRule>
  </conditionalFormatting>
  <conditionalFormatting sqref="L409:W409">
    <cfRule type="cellIs" dxfId="192" priority="4" operator="equal">
      <formula>"   "</formula>
    </cfRule>
    <cfRule type="cellIs" dxfId="191" priority="5" operator="lessThan">
      <formula>0</formula>
    </cfRule>
    <cfRule type="expression" dxfId="19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2_2" display="&lt;BERIKUTNYA&gt;" xr:uid="{00000000-0004-0000-0000-000002000000}"/>
    <hyperlink ref="AH47" location="range_1_2" display="&lt;SEBELUMNYA&gt;" xr:uid="{00000000-0004-0000-0000-000003000000}"/>
    <hyperlink ref="AH93" location="range_3_1_1" display="&lt;BERIKUTNYA&gt;" xr:uid="{00000000-0004-0000-0000-000004000000}"/>
    <hyperlink ref="AH92" location="range_1_1" display="&lt;SEBELUMNYA&gt;" xr:uid="{00000000-0004-0000-0000-000005000000}"/>
    <hyperlink ref="AH122" location="range_3_1_2" display="&lt;BERIKUTNYA&gt;" xr:uid="{00000000-0004-0000-0000-000006000000}"/>
    <hyperlink ref="AH121" location="range_1_2" display="&lt;SEBELUMNYA&gt;" xr:uid="{00000000-0004-0000-0000-000007000000}"/>
    <hyperlink ref="AH151" location="range_3_2_1" display="&lt;BERIKUTNYA&gt;" xr:uid="{00000000-0004-0000-0000-000008000000}"/>
    <hyperlink ref="AH150" location="range_2_1" display="&lt;SEBELUMNYA&gt;" xr:uid="{00000000-0004-0000-0000-000009000000}"/>
    <hyperlink ref="AH187" location="range_3_2_2" display="&lt;BERIKUTNYA&gt;" xr:uid="{00000000-0004-0000-0000-00000A000000}"/>
    <hyperlink ref="AH186" location="range_2_2" display="&lt;SEBELUMNYA&gt;" xr:uid="{00000000-0004-0000-0000-00000B000000}"/>
    <hyperlink ref="AH223" location="range_3_3_1" display="&lt;BERIKUTNYA&gt;" xr:uid="{00000000-0004-0000-0000-00000C000000}"/>
    <hyperlink ref="AH222" location="range_3_1_1" display="&lt;SEBELUMNYA&gt;" xr:uid="{00000000-0004-0000-0000-00000D000000}"/>
    <hyperlink ref="AH259" location="range_3_3_2" display="&lt;BERIKUTNYA&gt;" xr:uid="{00000000-0004-0000-0000-00000E000000}"/>
    <hyperlink ref="AH258" location="range_3_1_2" display="&lt;SEBELUMNYA&gt;" xr:uid="{00000000-0004-0000-0000-00000F000000}"/>
    <hyperlink ref="AH295" location="range_4_1" display="&lt;BERIKUTNYA&gt;" xr:uid="{00000000-0004-0000-0000-000010000000}"/>
    <hyperlink ref="AH294" location="range_3_2_1" display="&lt;SEBELUMNYA&gt;" xr:uid="{00000000-0004-0000-0000-000011000000}"/>
    <hyperlink ref="AH331" location="range_4_2" display="&lt;BERIKUTNYA&gt;" xr:uid="{00000000-0004-0000-0000-000012000000}"/>
    <hyperlink ref="AH330" location="range_3_2_2" display="&lt;SEBELUMNYA&gt;" xr:uid="{00000000-0004-0000-0000-000013000000}"/>
    <hyperlink ref="AH367" location="range_4_1" display="&lt;BERIKUTNYA&gt;" xr:uid="{00000000-0004-0000-0000-000014000000}"/>
    <hyperlink ref="AH366" location="range_3_3_1" display="&lt;SEBELUMNYA&gt;" xr:uid="{00000000-0004-0000-0000-000015000000}"/>
    <hyperlink ref="AH399" location="range_4_2" display="&lt;BERIKUTNYA&gt;" xr:uid="{00000000-0004-0000-0000-000016000000}"/>
    <hyperlink ref="AH398" location="range_3_3_2" display="&lt;SEBELUMNYA&gt;" xr:uid="{00000000-0004-0000-0000-000017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11" manualBreakCount="11">
    <brk id="46" max="16383" man="1"/>
    <brk id="91" max="16383" man="1"/>
    <brk id="120" max="16383" man="1"/>
    <brk id="149" max="16383" man="1"/>
    <brk id="185" max="16383" man="1"/>
    <brk id="221" max="16383" man="1"/>
    <brk id="257" max="16383" man="1"/>
    <brk id="293" max="16383" man="1"/>
    <brk id="329" max="16383" man="1"/>
    <brk id="365" max="16383" man="1"/>
    <brk id="397" max="16383" man="1"/>
  </rowBreaks>
  <colBreaks count="1" manualBreakCount="1">
    <brk id="3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A7AA-C8D5-42FB-81B1-259D3E824993}">
  <dimension ref="A1:AV511"/>
  <sheetViews>
    <sheetView tabSelected="1" view="pageBreakPreview" topLeftCell="A513" zoomScale="60" zoomScaleNormal="55" workbookViewId="0">
      <selection activeCell="Z505" sqref="Z505:Z507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/>
    <col min="31" max="16384" width="9.140625" style="1" collapsed="1"/>
  </cols>
  <sheetData>
    <row r="1" spans="1:48" ht="21" customHeight="1" thickBot="1" x14ac:dyDescent="0.3">
      <c r="A1" s="3"/>
      <c r="B1" s="3"/>
      <c r="C1" s="3"/>
      <c r="D1" s="708" t="s">
        <v>0</v>
      </c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3" t="s">
        <v>337</v>
      </c>
      <c r="Z1" s="3"/>
      <c r="AA1" s="4" t="s">
        <v>327</v>
      </c>
      <c r="AB1" s="36" t="s">
        <v>328</v>
      </c>
      <c r="AC1" s="36"/>
      <c r="AD1" s="36" t="s">
        <v>303</v>
      </c>
      <c r="AE1" s="36"/>
      <c r="AF1" s="36"/>
      <c r="AG1" s="36"/>
      <c r="AH1" s="60" t="s">
        <v>336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 x14ac:dyDescent="0.3">
      <c r="A2" s="3"/>
      <c r="B2" s="37"/>
      <c r="C2" s="3"/>
      <c r="D2" s="708" t="s">
        <v>75</v>
      </c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645" t="s">
        <v>72</v>
      </c>
      <c r="Z2" s="645"/>
      <c r="AA2" s="16"/>
      <c r="AB2" s="38"/>
      <c r="AC2" s="38"/>
      <c r="AD2" s="38"/>
      <c r="AE2" s="38"/>
      <c r="AF2" s="38"/>
      <c r="AG2" s="38"/>
      <c r="AH2" s="60" t="s">
        <v>335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 x14ac:dyDescent="0.3">
      <c r="A3" s="3"/>
      <c r="B3" s="3"/>
      <c r="C3" s="3"/>
      <c r="D3" s="708" t="s">
        <v>56</v>
      </c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645"/>
      <c r="Z3" s="645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 x14ac:dyDescent="0.25">
      <c r="B4" s="37"/>
      <c r="C4" s="37"/>
      <c r="D4" s="713" t="s">
        <v>74</v>
      </c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642" t="s">
        <v>303</v>
      </c>
      <c r="Z4" s="642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 x14ac:dyDescent="0.2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643"/>
      <c r="X5" s="643"/>
      <c r="Y5" s="643"/>
      <c r="Z5" s="643"/>
      <c r="AA5" s="16"/>
      <c r="AB5"/>
      <c r="AC5"/>
    </row>
    <row r="6" spans="1:48" ht="22.5" customHeight="1" x14ac:dyDescent="0.25">
      <c r="A6" s="40"/>
      <c r="B6" s="40"/>
      <c r="C6" s="40"/>
      <c r="D6" s="40"/>
      <c r="E6" s="40"/>
      <c r="F6" s="40"/>
      <c r="G6" s="40"/>
      <c r="H6" s="40"/>
      <c r="I6" s="644" t="s">
        <v>73</v>
      </c>
      <c r="J6" s="644"/>
      <c r="K6" s="644"/>
      <c r="L6" s="644"/>
      <c r="M6" s="7" t="s">
        <v>302</v>
      </c>
      <c r="N6" s="7"/>
      <c r="O6" s="7"/>
      <c r="P6" s="7"/>
      <c r="Q6" s="7"/>
      <c r="R6" s="7"/>
      <c r="S6" s="7"/>
      <c r="T6" s="7"/>
      <c r="U6" s="7"/>
      <c r="V6" s="7"/>
      <c r="W6" s="643"/>
      <c r="X6" s="643"/>
      <c r="Y6" s="643"/>
      <c r="Z6" s="643"/>
      <c r="AA6" s="16"/>
      <c r="AB6"/>
      <c r="AC6"/>
    </row>
    <row r="7" spans="1:48" ht="22.5" customHeight="1" x14ac:dyDescent="0.25">
      <c r="A7" s="40"/>
      <c r="B7" s="40"/>
      <c r="C7" s="40"/>
      <c r="D7" s="40"/>
      <c r="E7" s="40"/>
      <c r="F7" s="40"/>
      <c r="G7" s="40"/>
      <c r="H7" s="40"/>
      <c r="W7" s="709" t="s">
        <v>304</v>
      </c>
      <c r="X7" s="709"/>
      <c r="Y7" s="709"/>
      <c r="Z7" s="709"/>
      <c r="AA7" s="16"/>
      <c r="AB7"/>
      <c r="AC7"/>
    </row>
    <row r="8" spans="1:48" ht="22.5" customHeight="1" x14ac:dyDescent="0.25">
      <c r="A8" s="40"/>
      <c r="B8" s="40"/>
      <c r="C8" s="40"/>
      <c r="D8" s="40"/>
      <c r="E8" s="40"/>
      <c r="F8" s="40"/>
      <c r="G8" s="40"/>
      <c r="H8" s="40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40"/>
      <c r="X8" s="40"/>
      <c r="Y8" s="41"/>
      <c r="Z8" s="41"/>
      <c r="AA8" s="16"/>
      <c r="AB8"/>
      <c r="AC8"/>
    </row>
    <row r="9" spans="1:48" ht="24" customHeight="1" x14ac:dyDescent="0.25">
      <c r="A9" s="42" t="s">
        <v>1</v>
      </c>
      <c r="B9" s="714" t="s">
        <v>2</v>
      </c>
      <c r="C9" s="714"/>
      <c r="D9" s="714"/>
      <c r="E9" s="714"/>
      <c r="F9" s="714"/>
      <c r="G9" s="714"/>
      <c r="H9" s="714"/>
      <c r="I9" s="714"/>
      <c r="J9" s="714"/>
      <c r="K9" s="715" t="s">
        <v>3</v>
      </c>
      <c r="L9" s="716"/>
      <c r="M9" s="716"/>
      <c r="N9" s="716"/>
      <c r="O9" s="716"/>
      <c r="P9" s="716"/>
      <c r="Q9" s="716"/>
      <c r="R9" s="716"/>
      <c r="S9" s="716"/>
      <c r="T9" s="716"/>
      <c r="U9" s="716"/>
      <c r="V9" s="716"/>
      <c r="W9" s="716"/>
      <c r="X9" s="716"/>
      <c r="Y9" s="716"/>
      <c r="Z9" s="717"/>
      <c r="AA9" s="16"/>
      <c r="AB9"/>
      <c r="AC9"/>
    </row>
    <row r="10" spans="1:48" ht="24" hidden="1" customHeight="1" x14ac:dyDescent="0.25">
      <c r="A10" s="42"/>
      <c r="B10" s="602"/>
      <c r="C10" s="603"/>
      <c r="D10" s="603"/>
      <c r="E10" s="603"/>
      <c r="F10" s="603"/>
      <c r="G10" s="603"/>
      <c r="H10" s="603"/>
      <c r="I10" s="603"/>
      <c r="J10" s="604"/>
      <c r="K10" s="605" t="s">
        <v>144</v>
      </c>
      <c r="L10" s="605" t="s">
        <v>146</v>
      </c>
      <c r="M10" s="605" t="s">
        <v>148</v>
      </c>
      <c r="N10" s="605" t="s">
        <v>150</v>
      </c>
      <c r="O10" s="605" t="s">
        <v>152</v>
      </c>
      <c r="P10" s="605" t="s">
        <v>154</v>
      </c>
      <c r="Q10" s="605" t="s">
        <v>156</v>
      </c>
      <c r="R10" s="605" t="s">
        <v>158</v>
      </c>
      <c r="S10" s="605" t="s">
        <v>160</v>
      </c>
      <c r="T10" s="605" t="s">
        <v>162</v>
      </c>
      <c r="U10" s="605" t="s">
        <v>164</v>
      </c>
      <c r="V10" s="605" t="s">
        <v>166</v>
      </c>
      <c r="W10" s="605" t="s">
        <v>168</v>
      </c>
      <c r="X10" s="605" t="s">
        <v>170</v>
      </c>
      <c r="Y10" s="605" t="s">
        <v>172</v>
      </c>
      <c r="Z10" s="46"/>
      <c r="AA10" s="16"/>
      <c r="AB10"/>
      <c r="AC10"/>
    </row>
    <row r="11" spans="1:48" ht="69.75" customHeight="1" x14ac:dyDescent="0.25">
      <c r="A11" s="605" t="s">
        <v>4</v>
      </c>
      <c r="B11" s="705" t="s">
        <v>117</v>
      </c>
      <c r="C11" s="706"/>
      <c r="D11" s="706"/>
      <c r="E11" s="706"/>
      <c r="F11" s="706"/>
      <c r="G11" s="706"/>
      <c r="H11" s="706"/>
      <c r="I11" s="706"/>
      <c r="J11" s="707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.75" x14ac:dyDescent="0.25">
      <c r="A12" s="12" t="s">
        <v>5</v>
      </c>
      <c r="B12" s="718" t="s">
        <v>6</v>
      </c>
      <c r="C12" s="719"/>
      <c r="D12" s="719"/>
      <c r="E12" s="719"/>
      <c r="F12" s="719"/>
      <c r="G12" s="719"/>
      <c r="H12" s="719"/>
      <c r="I12" s="719"/>
      <c r="J12" s="720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 x14ac:dyDescent="0.25">
      <c r="A13" s="32" t="s">
        <v>23</v>
      </c>
      <c r="B13" s="710" t="s">
        <v>24</v>
      </c>
      <c r="C13" s="711"/>
      <c r="D13" s="711"/>
      <c r="E13" s="711"/>
      <c r="F13" s="711"/>
      <c r="G13" s="711"/>
      <c r="H13" s="711"/>
      <c r="I13" s="711"/>
      <c r="J13" s="711"/>
      <c r="K13" s="711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711"/>
      <c r="Y13" s="711"/>
      <c r="Z13" s="712"/>
      <c r="AA13" s="33"/>
      <c r="AC13"/>
      <c r="AD13" s="33"/>
    </row>
    <row r="14" spans="1:48" ht="22.5" customHeight="1" x14ac:dyDescent="0.25">
      <c r="A14" s="702"/>
      <c r="B14" s="681" t="s">
        <v>76</v>
      </c>
      <c r="C14" s="681"/>
      <c r="D14" s="681"/>
      <c r="E14" s="681"/>
      <c r="F14" s="681"/>
      <c r="G14" s="681"/>
      <c r="H14" s="681"/>
      <c r="I14" s="681"/>
      <c r="J14" s="606" t="s">
        <v>25</v>
      </c>
      <c r="K14" s="62">
        <v>1777405</v>
      </c>
      <c r="L14" s="62">
        <v>920971</v>
      </c>
      <c r="M14" s="62">
        <v>846917</v>
      </c>
      <c r="N14" s="62">
        <v>1194893</v>
      </c>
      <c r="O14" s="62">
        <v>963911</v>
      </c>
      <c r="P14" s="62">
        <v>689968</v>
      </c>
      <c r="Q14" s="62">
        <v>467317</v>
      </c>
      <c r="R14" s="62">
        <v>428872</v>
      </c>
      <c r="S14" s="62">
        <v>857899</v>
      </c>
      <c r="T14" s="62">
        <v>486625</v>
      </c>
      <c r="U14" s="62">
        <v>430774</v>
      </c>
      <c r="V14" s="62">
        <v>677610</v>
      </c>
      <c r="W14" s="62">
        <v>567724</v>
      </c>
      <c r="X14" s="62">
        <v>344756</v>
      </c>
      <c r="Y14" s="62">
        <v>838075</v>
      </c>
      <c r="Z14" s="721">
        <f t="shared" ref="Z14:Z22" si="0">SUM(K14:Y14)</f>
        <v>11493717</v>
      </c>
      <c r="AA14" s="16"/>
      <c r="AB14"/>
      <c r="AC14" s="56" t="s">
        <v>59</v>
      </c>
      <c r="AD14" t="s">
        <v>92</v>
      </c>
    </row>
    <row r="15" spans="1:48" ht="22.5" customHeight="1" x14ac:dyDescent="0.25">
      <c r="A15" s="703"/>
      <c r="B15" s="681"/>
      <c r="C15" s="681"/>
      <c r="D15" s="681"/>
      <c r="E15" s="681"/>
      <c r="F15" s="681"/>
      <c r="G15" s="681"/>
      <c r="H15" s="681"/>
      <c r="I15" s="681"/>
      <c r="J15" s="606" t="s">
        <v>26</v>
      </c>
      <c r="K15" s="62">
        <v>1695217</v>
      </c>
      <c r="L15" s="62">
        <v>905040</v>
      </c>
      <c r="M15" s="62">
        <v>820062</v>
      </c>
      <c r="N15" s="62">
        <v>1165766</v>
      </c>
      <c r="O15" s="62">
        <v>931868</v>
      </c>
      <c r="P15" s="62">
        <v>676497</v>
      </c>
      <c r="Q15" s="62">
        <v>472594</v>
      </c>
      <c r="R15" s="62">
        <v>422545</v>
      </c>
      <c r="S15" s="62">
        <v>844769</v>
      </c>
      <c r="T15" s="62">
        <v>493492</v>
      </c>
      <c r="U15" s="62">
        <v>433394</v>
      </c>
      <c r="V15" s="62">
        <v>675600</v>
      </c>
      <c r="W15" s="62">
        <v>581816</v>
      </c>
      <c r="X15" s="62">
        <v>342524</v>
      </c>
      <c r="Y15" s="62">
        <v>831884</v>
      </c>
      <c r="Z15" s="721">
        <f t="shared" si="0"/>
        <v>11293068</v>
      </c>
      <c r="AA15" s="16"/>
      <c r="AB15"/>
      <c r="AC15" s="56" t="s">
        <v>59</v>
      </c>
      <c r="AD15" t="s">
        <v>93</v>
      </c>
    </row>
    <row r="16" spans="1:48" ht="22.5" customHeight="1" x14ac:dyDescent="0.25">
      <c r="A16" s="703"/>
      <c r="B16" s="681"/>
      <c r="C16" s="681"/>
      <c r="D16" s="681"/>
      <c r="E16" s="681"/>
      <c r="F16" s="681"/>
      <c r="G16" s="681"/>
      <c r="H16" s="681"/>
      <c r="I16" s="681"/>
      <c r="J16" s="606" t="s">
        <v>27</v>
      </c>
      <c r="K16" s="51">
        <f>SUM(K14:K15)</f>
        <v>3472622</v>
      </c>
      <c r="L16" s="51">
        <f t="shared" ref="L16:Y16" si="1">SUM(L14:L15)</f>
        <v>1826011</v>
      </c>
      <c r="M16" s="51">
        <f t="shared" si="1"/>
        <v>1666979</v>
      </c>
      <c r="N16" s="51">
        <f t="shared" si="1"/>
        <v>2360659</v>
      </c>
      <c r="O16" s="51">
        <f t="shared" si="1"/>
        <v>1895779</v>
      </c>
      <c r="P16" s="51">
        <f t="shared" si="1"/>
        <v>1366465</v>
      </c>
      <c r="Q16" s="51">
        <f t="shared" si="1"/>
        <v>939911</v>
      </c>
      <c r="R16" s="51">
        <f t="shared" si="1"/>
        <v>851417</v>
      </c>
      <c r="S16" s="51">
        <f t="shared" si="1"/>
        <v>1702668</v>
      </c>
      <c r="T16" s="51">
        <f t="shared" si="1"/>
        <v>980117</v>
      </c>
      <c r="U16" s="51">
        <f t="shared" si="1"/>
        <v>864168</v>
      </c>
      <c r="V16" s="51">
        <f t="shared" si="1"/>
        <v>1353210</v>
      </c>
      <c r="W16" s="51">
        <f t="shared" si="1"/>
        <v>1149540</v>
      </c>
      <c r="X16" s="51">
        <f t="shared" si="1"/>
        <v>687280</v>
      </c>
      <c r="Y16" s="51">
        <f t="shared" si="1"/>
        <v>1669959</v>
      </c>
      <c r="Z16" s="722">
        <f t="shared" si="0"/>
        <v>22786785</v>
      </c>
      <c r="AA16" s="16"/>
      <c r="AB16"/>
      <c r="AC16" s="56"/>
      <c r="AD16" t="s">
        <v>94</v>
      </c>
    </row>
    <row r="17" spans="1:30" ht="22.5" customHeight="1" x14ac:dyDescent="0.25">
      <c r="A17" s="703"/>
      <c r="B17" s="681" t="s">
        <v>77</v>
      </c>
      <c r="C17" s="681"/>
      <c r="D17" s="681"/>
      <c r="E17" s="681"/>
      <c r="F17" s="681"/>
      <c r="G17" s="681"/>
      <c r="H17" s="681"/>
      <c r="I17" s="681"/>
      <c r="J17" s="606" t="s">
        <v>25</v>
      </c>
      <c r="K17" s="62">
        <v>12260</v>
      </c>
      <c r="L17" s="62">
        <v>3493</v>
      </c>
      <c r="M17" s="62">
        <v>2170</v>
      </c>
      <c r="N17" s="62">
        <v>4913</v>
      </c>
      <c r="O17" s="62">
        <v>2477</v>
      </c>
      <c r="P17" s="62">
        <v>2197</v>
      </c>
      <c r="Q17" s="62">
        <v>2372</v>
      </c>
      <c r="R17" s="62">
        <v>1420</v>
      </c>
      <c r="S17" s="62">
        <v>2094</v>
      </c>
      <c r="T17" s="62">
        <v>1383</v>
      </c>
      <c r="U17" s="62">
        <v>4475</v>
      </c>
      <c r="V17" s="62">
        <v>2041</v>
      </c>
      <c r="W17" s="62">
        <v>944</v>
      </c>
      <c r="X17" s="62">
        <v>2319</v>
      </c>
      <c r="Y17" s="62">
        <v>2067</v>
      </c>
      <c r="Z17" s="721">
        <f t="shared" si="0"/>
        <v>46625</v>
      </c>
      <c r="AA17" s="16"/>
      <c r="AB17"/>
      <c r="AC17" s="56" t="s">
        <v>59</v>
      </c>
      <c r="AD17" t="s">
        <v>95</v>
      </c>
    </row>
    <row r="18" spans="1:30" ht="22.5" customHeight="1" x14ac:dyDescent="0.25">
      <c r="A18" s="703"/>
      <c r="B18" s="681"/>
      <c r="C18" s="681"/>
      <c r="D18" s="681"/>
      <c r="E18" s="681"/>
      <c r="F18" s="681"/>
      <c r="G18" s="681"/>
      <c r="H18" s="681"/>
      <c r="I18" s="681"/>
      <c r="J18" s="606" t="s">
        <v>26</v>
      </c>
      <c r="K18" s="62">
        <v>11633</v>
      </c>
      <c r="L18" s="62">
        <v>1755</v>
      </c>
      <c r="M18" s="62">
        <v>1383</v>
      </c>
      <c r="N18" s="62">
        <v>4447</v>
      </c>
      <c r="O18" s="62">
        <v>1916</v>
      </c>
      <c r="P18" s="62">
        <v>2344</v>
      </c>
      <c r="Q18" s="62">
        <v>2171</v>
      </c>
      <c r="R18" s="62">
        <v>1358</v>
      </c>
      <c r="S18" s="62">
        <v>1776</v>
      </c>
      <c r="T18" s="62">
        <v>1368</v>
      </c>
      <c r="U18" s="62">
        <v>4570</v>
      </c>
      <c r="V18" s="62">
        <v>1353</v>
      </c>
      <c r="W18" s="62">
        <v>939</v>
      </c>
      <c r="X18" s="62">
        <v>2275</v>
      </c>
      <c r="Y18" s="62">
        <v>1894</v>
      </c>
      <c r="Z18" s="721">
        <f t="shared" si="0"/>
        <v>41182</v>
      </c>
      <c r="AA18" s="16"/>
      <c r="AB18"/>
      <c r="AC18" s="56" t="s">
        <v>59</v>
      </c>
      <c r="AD18" t="s">
        <v>96</v>
      </c>
    </row>
    <row r="19" spans="1:30" ht="22.5" customHeight="1" x14ac:dyDescent="0.25">
      <c r="A19" s="703"/>
      <c r="B19" s="681"/>
      <c r="C19" s="681"/>
      <c r="D19" s="681"/>
      <c r="E19" s="681"/>
      <c r="F19" s="681"/>
      <c r="G19" s="681"/>
      <c r="H19" s="681"/>
      <c r="I19" s="681"/>
      <c r="J19" s="606" t="s">
        <v>27</v>
      </c>
      <c r="K19" s="51">
        <f>SUM(K17:K18)</f>
        <v>23893</v>
      </c>
      <c r="L19" s="51">
        <f t="shared" ref="L19:Y19" si="2">SUM(L17:L18)</f>
        <v>5248</v>
      </c>
      <c r="M19" s="51">
        <f t="shared" si="2"/>
        <v>3553</v>
      </c>
      <c r="N19" s="51">
        <f t="shared" si="2"/>
        <v>9360</v>
      </c>
      <c r="O19" s="51">
        <f t="shared" si="2"/>
        <v>4393</v>
      </c>
      <c r="P19" s="51">
        <f t="shared" si="2"/>
        <v>4541</v>
      </c>
      <c r="Q19" s="51">
        <f t="shared" si="2"/>
        <v>4543</v>
      </c>
      <c r="R19" s="51">
        <f t="shared" si="2"/>
        <v>2778</v>
      </c>
      <c r="S19" s="51">
        <f t="shared" si="2"/>
        <v>3870</v>
      </c>
      <c r="T19" s="51">
        <f t="shared" si="2"/>
        <v>2751</v>
      </c>
      <c r="U19" s="51">
        <f t="shared" si="2"/>
        <v>9045</v>
      </c>
      <c r="V19" s="51">
        <f t="shared" si="2"/>
        <v>3394</v>
      </c>
      <c r="W19" s="51">
        <f t="shared" si="2"/>
        <v>1883</v>
      </c>
      <c r="X19" s="51">
        <f t="shared" si="2"/>
        <v>4594</v>
      </c>
      <c r="Y19" s="51">
        <f t="shared" si="2"/>
        <v>3961</v>
      </c>
      <c r="Z19" s="722">
        <f t="shared" si="0"/>
        <v>87807</v>
      </c>
      <c r="AA19" s="16"/>
      <c r="AB19"/>
      <c r="AC19" s="56"/>
      <c r="AD19" t="s">
        <v>97</v>
      </c>
    </row>
    <row r="20" spans="1:30" ht="22.5" customHeight="1" x14ac:dyDescent="0.25">
      <c r="A20" s="703"/>
      <c r="B20" s="681" t="s">
        <v>78</v>
      </c>
      <c r="C20" s="681"/>
      <c r="D20" s="681"/>
      <c r="E20" s="681"/>
      <c r="F20" s="681"/>
      <c r="G20" s="681"/>
      <c r="H20" s="681"/>
      <c r="I20" s="681"/>
      <c r="J20" s="606" t="s">
        <v>25</v>
      </c>
      <c r="K20" s="62">
        <v>77295</v>
      </c>
      <c r="L20" s="62">
        <v>21320</v>
      </c>
      <c r="M20" s="62">
        <v>16516</v>
      </c>
      <c r="N20" s="62">
        <v>41904</v>
      </c>
      <c r="O20" s="62">
        <v>17439</v>
      </c>
      <c r="P20" s="62">
        <v>7236</v>
      </c>
      <c r="Q20" s="62">
        <v>2564</v>
      </c>
      <c r="R20" s="62">
        <v>4645</v>
      </c>
      <c r="S20" s="62">
        <v>23688</v>
      </c>
      <c r="T20" s="62">
        <v>4495</v>
      </c>
      <c r="U20" s="62">
        <v>3881</v>
      </c>
      <c r="V20" s="62">
        <v>25404</v>
      </c>
      <c r="W20" s="62">
        <v>14891</v>
      </c>
      <c r="X20" s="62">
        <v>6515</v>
      </c>
      <c r="Y20" s="62">
        <v>33044</v>
      </c>
      <c r="Z20" s="721">
        <f t="shared" si="0"/>
        <v>300837</v>
      </c>
      <c r="AA20" s="16"/>
      <c r="AB20"/>
      <c r="AC20" s="56" t="s">
        <v>59</v>
      </c>
      <c r="AD20" t="s">
        <v>98</v>
      </c>
    </row>
    <row r="21" spans="1:30" ht="22.5" customHeight="1" x14ac:dyDescent="0.25">
      <c r="A21" s="703"/>
      <c r="B21" s="681"/>
      <c r="C21" s="681"/>
      <c r="D21" s="681"/>
      <c r="E21" s="681"/>
      <c r="F21" s="681"/>
      <c r="G21" s="681"/>
      <c r="H21" s="681"/>
      <c r="I21" s="681"/>
      <c r="J21" s="606" t="s">
        <v>26</v>
      </c>
      <c r="K21" s="62">
        <v>87379</v>
      </c>
      <c r="L21" s="62">
        <v>23752</v>
      </c>
      <c r="M21" s="62">
        <v>18920</v>
      </c>
      <c r="N21" s="62">
        <v>46972</v>
      </c>
      <c r="O21" s="62">
        <v>19161</v>
      </c>
      <c r="P21" s="62">
        <v>7834</v>
      </c>
      <c r="Q21" s="62">
        <v>3031</v>
      </c>
      <c r="R21" s="62">
        <v>5366</v>
      </c>
      <c r="S21" s="62">
        <v>25819</v>
      </c>
      <c r="T21" s="62">
        <v>5073</v>
      </c>
      <c r="U21" s="62">
        <v>4237</v>
      </c>
      <c r="V21" s="62">
        <v>29403</v>
      </c>
      <c r="W21" s="62">
        <v>15835</v>
      </c>
      <c r="X21" s="62">
        <v>7253</v>
      </c>
      <c r="Y21" s="62">
        <v>36080</v>
      </c>
      <c r="Z21" s="721">
        <f t="shared" si="0"/>
        <v>336115</v>
      </c>
      <c r="AA21" s="16"/>
      <c r="AB21"/>
      <c r="AC21" s="56" t="s">
        <v>59</v>
      </c>
      <c r="AD21" t="s">
        <v>99</v>
      </c>
    </row>
    <row r="22" spans="1:30" ht="22.5" customHeight="1" x14ac:dyDescent="0.25">
      <c r="A22" s="703"/>
      <c r="B22" s="681"/>
      <c r="C22" s="681"/>
      <c r="D22" s="681"/>
      <c r="E22" s="681"/>
      <c r="F22" s="681"/>
      <c r="G22" s="681"/>
      <c r="H22" s="681"/>
      <c r="I22" s="681"/>
      <c r="J22" s="606" t="s">
        <v>27</v>
      </c>
      <c r="K22" s="51">
        <f>SUM(K20:K21)</f>
        <v>164674</v>
      </c>
      <c r="L22" s="51">
        <f t="shared" ref="L22:Y22" si="3">SUM(L20:L21)</f>
        <v>45072</v>
      </c>
      <c r="M22" s="51">
        <f t="shared" si="3"/>
        <v>35436</v>
      </c>
      <c r="N22" s="51">
        <f t="shared" si="3"/>
        <v>88876</v>
      </c>
      <c r="O22" s="51">
        <f t="shared" si="3"/>
        <v>36600</v>
      </c>
      <c r="P22" s="51">
        <f t="shared" si="3"/>
        <v>15070</v>
      </c>
      <c r="Q22" s="51">
        <f t="shared" si="3"/>
        <v>5595</v>
      </c>
      <c r="R22" s="51">
        <f t="shared" si="3"/>
        <v>10011</v>
      </c>
      <c r="S22" s="51">
        <f t="shared" si="3"/>
        <v>49507</v>
      </c>
      <c r="T22" s="51">
        <f t="shared" si="3"/>
        <v>9568</v>
      </c>
      <c r="U22" s="51">
        <f t="shared" si="3"/>
        <v>8118</v>
      </c>
      <c r="V22" s="51">
        <f t="shared" si="3"/>
        <v>54807</v>
      </c>
      <c r="W22" s="51">
        <f t="shared" si="3"/>
        <v>30726</v>
      </c>
      <c r="X22" s="51">
        <f t="shared" si="3"/>
        <v>13768</v>
      </c>
      <c r="Y22" s="51">
        <f t="shared" si="3"/>
        <v>69124</v>
      </c>
      <c r="Z22" s="722">
        <f t="shared" si="0"/>
        <v>636952</v>
      </c>
      <c r="AA22" s="16"/>
      <c r="AB22"/>
      <c r="AC22" s="56"/>
      <c r="AD22" t="s">
        <v>100</v>
      </c>
    </row>
    <row r="23" spans="1:30" ht="22.5" customHeight="1" x14ac:dyDescent="0.25">
      <c r="A23" s="703"/>
      <c r="B23" s="693" t="s">
        <v>57</v>
      </c>
      <c r="C23" s="694"/>
      <c r="D23" s="694"/>
      <c r="E23" s="694"/>
      <c r="F23" s="694"/>
      <c r="G23" s="694"/>
      <c r="H23" s="694"/>
      <c r="I23" s="695"/>
      <c r="J23" s="606" t="s">
        <v>25</v>
      </c>
      <c r="K23" s="51">
        <f>K14+K17+K20</f>
        <v>1866960</v>
      </c>
      <c r="L23" s="51">
        <f t="shared" ref="L23:Z25" si="4">L14+L17+L20</f>
        <v>945784</v>
      </c>
      <c r="M23" s="51">
        <f t="shared" si="4"/>
        <v>865603</v>
      </c>
      <c r="N23" s="51">
        <f t="shared" si="4"/>
        <v>1241710</v>
      </c>
      <c r="O23" s="51">
        <f t="shared" si="4"/>
        <v>983827</v>
      </c>
      <c r="P23" s="51">
        <f t="shared" si="4"/>
        <v>699401</v>
      </c>
      <c r="Q23" s="51">
        <f t="shared" si="4"/>
        <v>472253</v>
      </c>
      <c r="R23" s="51">
        <f t="shared" si="4"/>
        <v>434937</v>
      </c>
      <c r="S23" s="51">
        <f t="shared" si="4"/>
        <v>883681</v>
      </c>
      <c r="T23" s="51">
        <f t="shared" si="4"/>
        <v>492503</v>
      </c>
      <c r="U23" s="51">
        <f t="shared" si="4"/>
        <v>439130</v>
      </c>
      <c r="V23" s="51">
        <f t="shared" si="4"/>
        <v>705055</v>
      </c>
      <c r="W23" s="51">
        <f t="shared" si="4"/>
        <v>583559</v>
      </c>
      <c r="X23" s="51">
        <f t="shared" si="4"/>
        <v>353590</v>
      </c>
      <c r="Y23" s="51">
        <f t="shared" si="4"/>
        <v>873186</v>
      </c>
      <c r="Z23" s="722">
        <f t="shared" si="4"/>
        <v>11841179</v>
      </c>
      <c r="AA23" s="16"/>
      <c r="AB23"/>
      <c r="AC23" s="56"/>
      <c r="AD23" t="s">
        <v>101</v>
      </c>
    </row>
    <row r="24" spans="1:30" ht="22.5" customHeight="1" x14ac:dyDescent="0.25">
      <c r="A24" s="703"/>
      <c r="B24" s="696"/>
      <c r="C24" s="697"/>
      <c r="D24" s="697"/>
      <c r="E24" s="697"/>
      <c r="F24" s="697"/>
      <c r="G24" s="697"/>
      <c r="H24" s="697"/>
      <c r="I24" s="698"/>
      <c r="J24" s="606" t="s">
        <v>26</v>
      </c>
      <c r="K24" s="51">
        <f>K15+K18+K21</f>
        <v>1794229</v>
      </c>
      <c r="L24" s="51">
        <f t="shared" si="4"/>
        <v>930547</v>
      </c>
      <c r="M24" s="51">
        <f t="shared" si="4"/>
        <v>840365</v>
      </c>
      <c r="N24" s="51">
        <f t="shared" si="4"/>
        <v>1217185</v>
      </c>
      <c r="O24" s="51">
        <f t="shared" si="4"/>
        <v>952945</v>
      </c>
      <c r="P24" s="51">
        <f t="shared" si="4"/>
        <v>686675</v>
      </c>
      <c r="Q24" s="51">
        <f t="shared" si="4"/>
        <v>477796</v>
      </c>
      <c r="R24" s="51">
        <f t="shared" si="4"/>
        <v>429269</v>
      </c>
      <c r="S24" s="51">
        <f t="shared" si="4"/>
        <v>872364</v>
      </c>
      <c r="T24" s="51">
        <f t="shared" si="4"/>
        <v>499933</v>
      </c>
      <c r="U24" s="51">
        <f t="shared" si="4"/>
        <v>442201</v>
      </c>
      <c r="V24" s="51">
        <f t="shared" si="4"/>
        <v>706356</v>
      </c>
      <c r="W24" s="51">
        <f t="shared" si="4"/>
        <v>598590</v>
      </c>
      <c r="X24" s="51">
        <f t="shared" si="4"/>
        <v>352052</v>
      </c>
      <c r="Y24" s="51">
        <f t="shared" si="4"/>
        <v>869858</v>
      </c>
      <c r="Z24" s="722">
        <f t="shared" si="4"/>
        <v>11670365</v>
      </c>
      <c r="AA24" s="16"/>
      <c r="AB24"/>
      <c r="AC24" s="56"/>
      <c r="AD24" t="s">
        <v>102</v>
      </c>
    </row>
    <row r="25" spans="1:30" ht="22.5" customHeight="1" x14ac:dyDescent="0.25">
      <c r="A25" s="692"/>
      <c r="B25" s="699"/>
      <c r="C25" s="700"/>
      <c r="D25" s="700"/>
      <c r="E25" s="700"/>
      <c r="F25" s="700"/>
      <c r="G25" s="700"/>
      <c r="H25" s="700"/>
      <c r="I25" s="701"/>
      <c r="J25" s="606" t="s">
        <v>27</v>
      </c>
      <c r="K25" s="51">
        <f>K16+K19+K22</f>
        <v>3661189</v>
      </c>
      <c r="L25" s="51">
        <f t="shared" si="4"/>
        <v>1876331</v>
      </c>
      <c r="M25" s="51">
        <f t="shared" si="4"/>
        <v>1705968</v>
      </c>
      <c r="N25" s="51">
        <f t="shared" si="4"/>
        <v>2458895</v>
      </c>
      <c r="O25" s="51">
        <f t="shared" si="4"/>
        <v>1936772</v>
      </c>
      <c r="P25" s="51">
        <f t="shared" si="4"/>
        <v>1386076</v>
      </c>
      <c r="Q25" s="51">
        <f t="shared" si="4"/>
        <v>950049</v>
      </c>
      <c r="R25" s="51">
        <f t="shared" si="4"/>
        <v>864206</v>
      </c>
      <c r="S25" s="51">
        <f t="shared" si="4"/>
        <v>1756045</v>
      </c>
      <c r="T25" s="51">
        <f t="shared" si="4"/>
        <v>992436</v>
      </c>
      <c r="U25" s="51">
        <f t="shared" si="4"/>
        <v>881331</v>
      </c>
      <c r="V25" s="51">
        <f t="shared" si="4"/>
        <v>1411411</v>
      </c>
      <c r="W25" s="51">
        <f t="shared" si="4"/>
        <v>1182149</v>
      </c>
      <c r="X25" s="51">
        <f t="shared" si="4"/>
        <v>705642</v>
      </c>
      <c r="Y25" s="51">
        <f t="shared" si="4"/>
        <v>1743044</v>
      </c>
      <c r="Z25" s="722">
        <f t="shared" si="4"/>
        <v>23511544</v>
      </c>
      <c r="AA25" s="16"/>
      <c r="AB25"/>
      <c r="AC25" s="56"/>
      <c r="AD25" t="s">
        <v>103</v>
      </c>
    </row>
    <row r="26" spans="1:30" ht="22.5" customHeight="1" x14ac:dyDescent="0.25">
      <c r="A26" s="608" t="s">
        <v>28</v>
      </c>
      <c r="B26" s="705" t="s">
        <v>29</v>
      </c>
      <c r="C26" s="706"/>
      <c r="D26" s="706"/>
      <c r="E26" s="706"/>
      <c r="F26" s="706"/>
      <c r="G26" s="706"/>
      <c r="H26" s="706"/>
      <c r="I26" s="706"/>
      <c r="J26" s="706"/>
      <c r="K26" s="706"/>
      <c r="L26" s="706"/>
      <c r="M26" s="706"/>
      <c r="N26" s="706"/>
      <c r="O26" s="706"/>
      <c r="P26" s="706"/>
      <c r="Q26" s="706"/>
      <c r="R26" s="706"/>
      <c r="S26" s="706"/>
      <c r="T26" s="706"/>
      <c r="U26" s="706"/>
      <c r="V26" s="706"/>
      <c r="W26" s="706"/>
      <c r="X26" s="706"/>
      <c r="Y26" s="706"/>
      <c r="Z26" s="707"/>
      <c r="AA26" s="16"/>
      <c r="AB26"/>
      <c r="AC26" s="57"/>
      <c r="AD26"/>
    </row>
    <row r="27" spans="1:30" ht="22.5" customHeight="1" x14ac:dyDescent="0.25">
      <c r="A27" s="702"/>
      <c r="B27" s="681" t="s">
        <v>76</v>
      </c>
      <c r="C27" s="681"/>
      <c r="D27" s="681"/>
      <c r="E27" s="681"/>
      <c r="F27" s="681"/>
      <c r="G27" s="681"/>
      <c r="H27" s="681"/>
      <c r="I27" s="681"/>
      <c r="J27" s="606" t="s">
        <v>25</v>
      </c>
      <c r="K27" s="62">
        <v>1401324</v>
      </c>
      <c r="L27" s="62">
        <v>690779</v>
      </c>
      <c r="M27" s="62">
        <v>618897</v>
      </c>
      <c r="N27" s="62">
        <v>973483</v>
      </c>
      <c r="O27" s="62">
        <v>717755</v>
      </c>
      <c r="P27" s="62">
        <v>488405</v>
      </c>
      <c r="Q27" s="62">
        <v>353572</v>
      </c>
      <c r="R27" s="62">
        <v>296913</v>
      </c>
      <c r="S27" s="62">
        <v>603398</v>
      </c>
      <c r="T27" s="62">
        <v>377344</v>
      </c>
      <c r="U27" s="62">
        <v>349259</v>
      </c>
      <c r="V27" s="62">
        <v>480961</v>
      </c>
      <c r="W27" s="62">
        <v>453427</v>
      </c>
      <c r="X27" s="62">
        <v>278232</v>
      </c>
      <c r="Y27" s="62">
        <v>665004</v>
      </c>
      <c r="Z27" s="722">
        <f t="shared" ref="Z27:Z35" si="5">SUM(K27:Y27)</f>
        <v>8748753</v>
      </c>
      <c r="AA27" s="16"/>
      <c r="AB27" t="s">
        <v>60</v>
      </c>
      <c r="AC27" s="56" t="s">
        <v>61</v>
      </c>
      <c r="AD27" t="s">
        <v>104</v>
      </c>
    </row>
    <row r="28" spans="1:30" ht="22.5" customHeight="1" x14ac:dyDescent="0.25">
      <c r="A28" s="703"/>
      <c r="B28" s="681"/>
      <c r="C28" s="681"/>
      <c r="D28" s="681"/>
      <c r="E28" s="681"/>
      <c r="F28" s="681"/>
      <c r="G28" s="681"/>
      <c r="H28" s="681"/>
      <c r="I28" s="681"/>
      <c r="J28" s="606" t="s">
        <v>26</v>
      </c>
      <c r="K28" s="62">
        <v>1393381</v>
      </c>
      <c r="L28" s="62">
        <v>720054</v>
      </c>
      <c r="M28" s="62">
        <v>631085</v>
      </c>
      <c r="N28" s="62">
        <v>995180</v>
      </c>
      <c r="O28" s="62">
        <v>759538</v>
      </c>
      <c r="P28" s="62">
        <v>548914</v>
      </c>
      <c r="Q28" s="62">
        <v>394990</v>
      </c>
      <c r="R28" s="62">
        <v>337838</v>
      </c>
      <c r="S28" s="62">
        <v>650444</v>
      </c>
      <c r="T28" s="62">
        <v>409737</v>
      </c>
      <c r="U28" s="62">
        <v>371652</v>
      </c>
      <c r="V28" s="62">
        <v>477283</v>
      </c>
      <c r="W28" s="62">
        <v>469232</v>
      </c>
      <c r="X28" s="62">
        <v>284158</v>
      </c>
      <c r="Y28" s="62">
        <v>658134</v>
      </c>
      <c r="Z28" s="722">
        <f t="shared" si="5"/>
        <v>9101620</v>
      </c>
      <c r="AA28" s="16"/>
      <c r="AB28"/>
      <c r="AC28" s="56" t="s">
        <v>61</v>
      </c>
      <c r="AD28" t="s">
        <v>105</v>
      </c>
    </row>
    <row r="29" spans="1:30" ht="22.5" customHeight="1" x14ac:dyDescent="0.25">
      <c r="A29" s="703"/>
      <c r="B29" s="681"/>
      <c r="C29" s="681"/>
      <c r="D29" s="681"/>
      <c r="E29" s="681"/>
      <c r="F29" s="681"/>
      <c r="G29" s="681"/>
      <c r="H29" s="681"/>
      <c r="I29" s="681"/>
      <c r="J29" s="606" t="s">
        <v>27</v>
      </c>
      <c r="K29" s="51">
        <f>SUM(K27:K28)</f>
        <v>2794705</v>
      </c>
      <c r="L29" s="51">
        <f t="shared" ref="L29:Y29" si="6">SUM(L27:L28)</f>
        <v>1410833</v>
      </c>
      <c r="M29" s="51">
        <f t="shared" si="6"/>
        <v>1249982</v>
      </c>
      <c r="N29" s="51">
        <f t="shared" si="6"/>
        <v>1968663</v>
      </c>
      <c r="O29" s="51">
        <f t="shared" si="6"/>
        <v>1477293</v>
      </c>
      <c r="P29" s="51">
        <f t="shared" si="6"/>
        <v>1037319</v>
      </c>
      <c r="Q29" s="51">
        <f t="shared" si="6"/>
        <v>748562</v>
      </c>
      <c r="R29" s="51">
        <f t="shared" si="6"/>
        <v>634751</v>
      </c>
      <c r="S29" s="51">
        <f t="shared" si="6"/>
        <v>1253842</v>
      </c>
      <c r="T29" s="51">
        <f t="shared" si="6"/>
        <v>787081</v>
      </c>
      <c r="U29" s="51">
        <f t="shared" si="6"/>
        <v>720911</v>
      </c>
      <c r="V29" s="51">
        <f t="shared" si="6"/>
        <v>958244</v>
      </c>
      <c r="W29" s="51">
        <f t="shared" si="6"/>
        <v>922659</v>
      </c>
      <c r="X29" s="51">
        <f t="shared" si="6"/>
        <v>562390</v>
      </c>
      <c r="Y29" s="51">
        <f t="shared" si="6"/>
        <v>1323138</v>
      </c>
      <c r="Z29" s="722">
        <f t="shared" si="5"/>
        <v>17850373</v>
      </c>
      <c r="AA29" s="16"/>
      <c r="AB29"/>
      <c r="AC29" s="56" t="s">
        <v>127</v>
      </c>
      <c r="AD29" t="s">
        <v>106</v>
      </c>
    </row>
    <row r="30" spans="1:30" ht="22.5" customHeight="1" x14ac:dyDescent="0.25">
      <c r="A30" s="703"/>
      <c r="B30" s="681" t="s">
        <v>77</v>
      </c>
      <c r="C30" s="681"/>
      <c r="D30" s="681"/>
      <c r="E30" s="681"/>
      <c r="F30" s="681"/>
      <c r="G30" s="681"/>
      <c r="H30" s="681"/>
      <c r="I30" s="681"/>
      <c r="J30" s="606" t="s">
        <v>25</v>
      </c>
      <c r="K30" s="62">
        <v>5093</v>
      </c>
      <c r="L30" s="62">
        <v>2534</v>
      </c>
      <c r="M30" s="62">
        <v>1375</v>
      </c>
      <c r="N30" s="62">
        <v>2834</v>
      </c>
      <c r="O30" s="62">
        <v>1682</v>
      </c>
      <c r="P30" s="62">
        <v>1086</v>
      </c>
      <c r="Q30" s="62">
        <v>1389</v>
      </c>
      <c r="R30" s="62">
        <v>766</v>
      </c>
      <c r="S30" s="62">
        <v>1130</v>
      </c>
      <c r="T30" s="62">
        <v>800</v>
      </c>
      <c r="U30" s="62">
        <v>1135</v>
      </c>
      <c r="V30" s="62">
        <v>1450</v>
      </c>
      <c r="W30" s="62">
        <v>496</v>
      </c>
      <c r="X30" s="62">
        <v>1709</v>
      </c>
      <c r="Y30" s="62">
        <v>1157</v>
      </c>
      <c r="Z30" s="722">
        <f t="shared" si="5"/>
        <v>24636</v>
      </c>
      <c r="AA30" s="16"/>
      <c r="AB30" t="s">
        <v>62</v>
      </c>
      <c r="AC30" s="56" t="s">
        <v>61</v>
      </c>
      <c r="AD30" t="s">
        <v>107</v>
      </c>
    </row>
    <row r="31" spans="1:30" ht="22.5" customHeight="1" x14ac:dyDescent="0.25">
      <c r="A31" s="703"/>
      <c r="B31" s="681"/>
      <c r="C31" s="681"/>
      <c r="D31" s="681"/>
      <c r="E31" s="681"/>
      <c r="F31" s="681"/>
      <c r="G31" s="681"/>
      <c r="H31" s="681"/>
      <c r="I31" s="681"/>
      <c r="J31" s="606" t="s">
        <v>26</v>
      </c>
      <c r="K31" s="62">
        <v>4260</v>
      </c>
      <c r="L31" s="62">
        <v>1245</v>
      </c>
      <c r="M31" s="62">
        <v>850</v>
      </c>
      <c r="N31" s="62">
        <v>2349</v>
      </c>
      <c r="O31" s="62">
        <v>1224</v>
      </c>
      <c r="P31" s="62">
        <v>1126</v>
      </c>
      <c r="Q31" s="62">
        <v>1284</v>
      </c>
      <c r="R31" s="62">
        <v>758</v>
      </c>
      <c r="S31" s="62">
        <v>1038</v>
      </c>
      <c r="T31" s="62">
        <v>827</v>
      </c>
      <c r="U31" s="62">
        <v>1022</v>
      </c>
      <c r="V31" s="62">
        <v>952</v>
      </c>
      <c r="W31" s="62">
        <v>504</v>
      </c>
      <c r="X31" s="62">
        <v>1572</v>
      </c>
      <c r="Y31" s="62">
        <v>1091</v>
      </c>
      <c r="Z31" s="722">
        <f t="shared" si="5"/>
        <v>20102</v>
      </c>
      <c r="AA31" s="16"/>
      <c r="AB31"/>
      <c r="AC31" s="56" t="s">
        <v>61</v>
      </c>
      <c r="AD31" t="s">
        <v>108</v>
      </c>
    </row>
    <row r="32" spans="1:30" ht="22.5" customHeight="1" x14ac:dyDescent="0.25">
      <c r="A32" s="703"/>
      <c r="B32" s="681"/>
      <c r="C32" s="681"/>
      <c r="D32" s="681"/>
      <c r="E32" s="681"/>
      <c r="F32" s="681"/>
      <c r="G32" s="681"/>
      <c r="H32" s="681"/>
      <c r="I32" s="681"/>
      <c r="J32" s="606" t="s">
        <v>27</v>
      </c>
      <c r="K32" s="51">
        <f>SUM(K30:K31)</f>
        <v>9353</v>
      </c>
      <c r="L32" s="51">
        <f t="shared" ref="L32:Y32" si="7">SUM(L30:L31)</f>
        <v>3779</v>
      </c>
      <c r="M32" s="51">
        <f t="shared" si="7"/>
        <v>2225</v>
      </c>
      <c r="N32" s="51">
        <f t="shared" si="7"/>
        <v>5183</v>
      </c>
      <c r="O32" s="51">
        <f t="shared" si="7"/>
        <v>2906</v>
      </c>
      <c r="P32" s="51">
        <f t="shared" si="7"/>
        <v>2212</v>
      </c>
      <c r="Q32" s="51">
        <f t="shared" si="7"/>
        <v>2673</v>
      </c>
      <c r="R32" s="51">
        <f t="shared" si="7"/>
        <v>1524</v>
      </c>
      <c r="S32" s="51">
        <f t="shared" si="7"/>
        <v>2168</v>
      </c>
      <c r="T32" s="51">
        <f t="shared" si="7"/>
        <v>1627</v>
      </c>
      <c r="U32" s="51">
        <f t="shared" si="7"/>
        <v>2157</v>
      </c>
      <c r="V32" s="51">
        <f t="shared" si="7"/>
        <v>2402</v>
      </c>
      <c r="W32" s="51">
        <f t="shared" si="7"/>
        <v>1000</v>
      </c>
      <c r="X32" s="51">
        <f t="shared" si="7"/>
        <v>3281</v>
      </c>
      <c r="Y32" s="51">
        <f t="shared" si="7"/>
        <v>2248</v>
      </c>
      <c r="Z32" s="722">
        <f t="shared" si="5"/>
        <v>44738</v>
      </c>
      <c r="AA32" s="16"/>
      <c r="AB32"/>
      <c r="AC32" s="56" t="s">
        <v>127</v>
      </c>
      <c r="AD32" t="s">
        <v>109</v>
      </c>
    </row>
    <row r="33" spans="1:30" ht="22.5" customHeight="1" x14ac:dyDescent="0.25">
      <c r="A33" s="703"/>
      <c r="B33" s="681" t="s">
        <v>78</v>
      </c>
      <c r="C33" s="681"/>
      <c r="D33" s="681"/>
      <c r="E33" s="681"/>
      <c r="F33" s="681"/>
      <c r="G33" s="681"/>
      <c r="H33" s="681"/>
      <c r="I33" s="681"/>
      <c r="J33" s="606" t="s">
        <v>25</v>
      </c>
      <c r="K33" s="62">
        <v>76330</v>
      </c>
      <c r="L33" s="62">
        <v>21320</v>
      </c>
      <c r="M33" s="62">
        <v>16501</v>
      </c>
      <c r="N33" s="62">
        <v>41904</v>
      </c>
      <c r="O33" s="62">
        <v>16699</v>
      </c>
      <c r="P33" s="62">
        <v>6356</v>
      </c>
      <c r="Q33" s="62">
        <v>2513</v>
      </c>
      <c r="R33" s="62">
        <v>4645</v>
      </c>
      <c r="S33" s="62">
        <v>23175</v>
      </c>
      <c r="T33" s="62">
        <v>4488</v>
      </c>
      <c r="U33" s="62">
        <v>3814</v>
      </c>
      <c r="V33" s="62">
        <v>25404</v>
      </c>
      <c r="W33" s="62">
        <v>14891</v>
      </c>
      <c r="X33" s="62">
        <v>6302</v>
      </c>
      <c r="Y33" s="62">
        <v>33044</v>
      </c>
      <c r="Z33" s="722">
        <f t="shared" si="5"/>
        <v>297386</v>
      </c>
      <c r="AA33" s="16"/>
      <c r="AB33" t="s">
        <v>63</v>
      </c>
      <c r="AC33" s="56" t="s">
        <v>61</v>
      </c>
      <c r="AD33" t="s">
        <v>110</v>
      </c>
    </row>
    <row r="34" spans="1:30" ht="22.5" customHeight="1" x14ac:dyDescent="0.25">
      <c r="A34" s="703"/>
      <c r="B34" s="681"/>
      <c r="C34" s="681"/>
      <c r="D34" s="681"/>
      <c r="E34" s="681"/>
      <c r="F34" s="681"/>
      <c r="G34" s="681"/>
      <c r="H34" s="681"/>
      <c r="I34" s="681"/>
      <c r="J34" s="606" t="s">
        <v>26</v>
      </c>
      <c r="K34" s="62">
        <v>86573</v>
      </c>
      <c r="L34" s="62">
        <v>23752</v>
      </c>
      <c r="M34" s="62">
        <v>18913</v>
      </c>
      <c r="N34" s="62">
        <v>46972</v>
      </c>
      <c r="O34" s="62">
        <v>18416</v>
      </c>
      <c r="P34" s="62">
        <v>7028</v>
      </c>
      <c r="Q34" s="62">
        <v>2989</v>
      </c>
      <c r="R34" s="62">
        <v>5366</v>
      </c>
      <c r="S34" s="62">
        <v>25333</v>
      </c>
      <c r="T34" s="62">
        <v>5066</v>
      </c>
      <c r="U34" s="62">
        <v>4179</v>
      </c>
      <c r="V34" s="62">
        <v>29403</v>
      </c>
      <c r="W34" s="62">
        <v>15835</v>
      </c>
      <c r="X34" s="62">
        <v>7021</v>
      </c>
      <c r="Y34" s="62">
        <v>36080</v>
      </c>
      <c r="Z34" s="722">
        <f t="shared" si="5"/>
        <v>332926</v>
      </c>
      <c r="AA34" s="16"/>
      <c r="AB34"/>
      <c r="AC34" s="56" t="s">
        <v>61</v>
      </c>
      <c r="AD34" t="s">
        <v>111</v>
      </c>
    </row>
    <row r="35" spans="1:30" ht="22.5" customHeight="1" x14ac:dyDescent="0.25">
      <c r="A35" s="703"/>
      <c r="B35" s="681"/>
      <c r="C35" s="681"/>
      <c r="D35" s="681"/>
      <c r="E35" s="681"/>
      <c r="F35" s="681"/>
      <c r="G35" s="681"/>
      <c r="H35" s="681"/>
      <c r="I35" s="681"/>
      <c r="J35" s="606" t="s">
        <v>27</v>
      </c>
      <c r="K35" s="51">
        <f>SUM(K33:K34)</f>
        <v>162903</v>
      </c>
      <c r="L35" s="51">
        <f t="shared" ref="L35:Y35" si="8">SUM(L33:L34)</f>
        <v>45072</v>
      </c>
      <c r="M35" s="51">
        <f t="shared" si="8"/>
        <v>35414</v>
      </c>
      <c r="N35" s="51">
        <f t="shared" si="8"/>
        <v>88876</v>
      </c>
      <c r="O35" s="51">
        <f t="shared" si="8"/>
        <v>35115</v>
      </c>
      <c r="P35" s="51">
        <f t="shared" si="8"/>
        <v>13384</v>
      </c>
      <c r="Q35" s="51">
        <f t="shared" si="8"/>
        <v>5502</v>
      </c>
      <c r="R35" s="51">
        <f t="shared" si="8"/>
        <v>10011</v>
      </c>
      <c r="S35" s="51">
        <f t="shared" si="8"/>
        <v>48508</v>
      </c>
      <c r="T35" s="51">
        <f t="shared" si="8"/>
        <v>9554</v>
      </c>
      <c r="U35" s="51">
        <f t="shared" si="8"/>
        <v>7993</v>
      </c>
      <c r="V35" s="51">
        <f t="shared" si="8"/>
        <v>54807</v>
      </c>
      <c r="W35" s="51">
        <f t="shared" si="8"/>
        <v>30726</v>
      </c>
      <c r="X35" s="51">
        <f t="shared" si="8"/>
        <v>13323</v>
      </c>
      <c r="Y35" s="51">
        <f t="shared" si="8"/>
        <v>69124</v>
      </c>
      <c r="Z35" s="722">
        <f t="shared" si="5"/>
        <v>630312</v>
      </c>
      <c r="AA35" s="16"/>
      <c r="AB35"/>
      <c r="AC35" s="56" t="s">
        <v>127</v>
      </c>
      <c r="AD35" t="s">
        <v>112</v>
      </c>
    </row>
    <row r="36" spans="1:30" ht="22.5" customHeight="1" x14ac:dyDescent="0.25">
      <c r="A36" s="703"/>
      <c r="B36" s="693" t="s">
        <v>57</v>
      </c>
      <c r="C36" s="694"/>
      <c r="D36" s="694"/>
      <c r="E36" s="694"/>
      <c r="F36" s="694"/>
      <c r="G36" s="694"/>
      <c r="H36" s="694"/>
      <c r="I36" s="695"/>
      <c r="J36" s="606" t="s">
        <v>25</v>
      </c>
      <c r="K36" s="51">
        <f>K27+K30+K33</f>
        <v>1482747</v>
      </c>
      <c r="L36" s="51">
        <f t="shared" ref="L36:Z38" si="9">L27+L30+L33</f>
        <v>714633</v>
      </c>
      <c r="M36" s="51">
        <f t="shared" si="9"/>
        <v>636773</v>
      </c>
      <c r="N36" s="51">
        <f t="shared" si="9"/>
        <v>1018221</v>
      </c>
      <c r="O36" s="51">
        <f t="shared" si="9"/>
        <v>736136</v>
      </c>
      <c r="P36" s="51">
        <f t="shared" si="9"/>
        <v>495847</v>
      </c>
      <c r="Q36" s="51">
        <f t="shared" si="9"/>
        <v>357474</v>
      </c>
      <c r="R36" s="51">
        <f t="shared" si="9"/>
        <v>302324</v>
      </c>
      <c r="S36" s="51">
        <f t="shared" si="9"/>
        <v>627703</v>
      </c>
      <c r="T36" s="51">
        <f t="shared" si="9"/>
        <v>382632</v>
      </c>
      <c r="U36" s="51">
        <f t="shared" si="9"/>
        <v>354208</v>
      </c>
      <c r="V36" s="51">
        <f t="shared" si="9"/>
        <v>507815</v>
      </c>
      <c r="W36" s="51">
        <f t="shared" si="9"/>
        <v>468814</v>
      </c>
      <c r="X36" s="51">
        <f t="shared" si="9"/>
        <v>286243</v>
      </c>
      <c r="Y36" s="51">
        <f t="shared" si="9"/>
        <v>699205</v>
      </c>
      <c r="Z36" s="722">
        <f t="shared" si="9"/>
        <v>9070775</v>
      </c>
      <c r="AA36" s="16"/>
      <c r="AB36" s="18" t="s">
        <v>64</v>
      </c>
      <c r="AC36" s="56" t="s">
        <v>127</v>
      </c>
      <c r="AD36" t="s">
        <v>113</v>
      </c>
    </row>
    <row r="37" spans="1:30" ht="22.5" customHeight="1" x14ac:dyDescent="0.25">
      <c r="A37" s="703"/>
      <c r="B37" s="696"/>
      <c r="C37" s="697"/>
      <c r="D37" s="697"/>
      <c r="E37" s="697"/>
      <c r="F37" s="697"/>
      <c r="G37" s="697"/>
      <c r="H37" s="697"/>
      <c r="I37" s="698"/>
      <c r="J37" s="606" t="s">
        <v>26</v>
      </c>
      <c r="K37" s="51">
        <f>K28+K31+K34</f>
        <v>1484214</v>
      </c>
      <c r="L37" s="51">
        <f t="shared" si="9"/>
        <v>745051</v>
      </c>
      <c r="M37" s="51">
        <f t="shared" si="9"/>
        <v>650848</v>
      </c>
      <c r="N37" s="51">
        <f t="shared" si="9"/>
        <v>1044501</v>
      </c>
      <c r="O37" s="51">
        <f t="shared" si="9"/>
        <v>779178</v>
      </c>
      <c r="P37" s="51">
        <f t="shared" si="9"/>
        <v>557068</v>
      </c>
      <c r="Q37" s="51">
        <f t="shared" si="9"/>
        <v>399263</v>
      </c>
      <c r="R37" s="51">
        <f t="shared" si="9"/>
        <v>343962</v>
      </c>
      <c r="S37" s="51">
        <f t="shared" si="9"/>
        <v>676815</v>
      </c>
      <c r="T37" s="51">
        <f t="shared" si="9"/>
        <v>415630</v>
      </c>
      <c r="U37" s="51">
        <f t="shared" si="9"/>
        <v>376853</v>
      </c>
      <c r="V37" s="51">
        <f t="shared" si="9"/>
        <v>507638</v>
      </c>
      <c r="W37" s="51">
        <f t="shared" si="9"/>
        <v>485571</v>
      </c>
      <c r="X37" s="51">
        <f t="shared" si="9"/>
        <v>292751</v>
      </c>
      <c r="Y37" s="51">
        <f t="shared" si="9"/>
        <v>695305</v>
      </c>
      <c r="Z37" s="722">
        <f t="shared" si="9"/>
        <v>9454648</v>
      </c>
      <c r="AA37" s="16"/>
      <c r="AB37"/>
      <c r="AC37" s="56" t="s">
        <v>127</v>
      </c>
      <c r="AD37" t="s">
        <v>114</v>
      </c>
    </row>
    <row r="38" spans="1:30" ht="22.5" customHeight="1" x14ac:dyDescent="0.25">
      <c r="A38" s="692"/>
      <c r="B38" s="699"/>
      <c r="C38" s="700"/>
      <c r="D38" s="700"/>
      <c r="E38" s="700"/>
      <c r="F38" s="700"/>
      <c r="G38" s="700"/>
      <c r="H38" s="700"/>
      <c r="I38" s="701"/>
      <c r="J38" s="606" t="s">
        <v>27</v>
      </c>
      <c r="K38" s="51">
        <f t="shared" ref="K38" si="10">K29+K32+K35</f>
        <v>2966961</v>
      </c>
      <c r="L38" s="51">
        <f t="shared" si="9"/>
        <v>1459684</v>
      </c>
      <c r="M38" s="51">
        <f t="shared" si="9"/>
        <v>1287621</v>
      </c>
      <c r="N38" s="51">
        <f t="shared" si="9"/>
        <v>2062722</v>
      </c>
      <c r="O38" s="51">
        <f t="shared" si="9"/>
        <v>1515314</v>
      </c>
      <c r="P38" s="51">
        <f t="shared" si="9"/>
        <v>1052915</v>
      </c>
      <c r="Q38" s="51">
        <f t="shared" si="9"/>
        <v>756737</v>
      </c>
      <c r="R38" s="51">
        <f t="shared" si="9"/>
        <v>646286</v>
      </c>
      <c r="S38" s="51">
        <f t="shared" si="9"/>
        <v>1304518</v>
      </c>
      <c r="T38" s="51">
        <f t="shared" si="9"/>
        <v>798262</v>
      </c>
      <c r="U38" s="51">
        <f t="shared" si="9"/>
        <v>731061</v>
      </c>
      <c r="V38" s="51">
        <f t="shared" si="9"/>
        <v>1015453</v>
      </c>
      <c r="W38" s="51">
        <f t="shared" si="9"/>
        <v>954385</v>
      </c>
      <c r="X38" s="51">
        <f t="shared" si="9"/>
        <v>578994</v>
      </c>
      <c r="Y38" s="51">
        <f t="shared" si="9"/>
        <v>1394510</v>
      </c>
      <c r="Z38" s="722">
        <f t="shared" si="9"/>
        <v>18525423</v>
      </c>
      <c r="AA38" s="16"/>
      <c r="AB38"/>
      <c r="AC38" s="56" t="s">
        <v>128</v>
      </c>
      <c r="AD38" t="s">
        <v>115</v>
      </c>
    </row>
    <row r="39" spans="1:30" x14ac:dyDescent="0.25">
      <c r="AA39" s="16" t="s">
        <v>58</v>
      </c>
      <c r="AB39"/>
      <c r="AC39"/>
    </row>
    <row r="40" spans="1:30" x14ac:dyDescent="0.25">
      <c r="AA40" s="16"/>
      <c r="AB40"/>
      <c r="AC40"/>
    </row>
    <row r="41" spans="1:30" x14ac:dyDescent="0.25">
      <c r="AA41" s="16"/>
      <c r="AB41"/>
      <c r="AC41"/>
    </row>
    <row r="42" spans="1:30" x14ac:dyDescent="0.25">
      <c r="AA42" s="16"/>
      <c r="AB42"/>
      <c r="AC42"/>
    </row>
    <row r="43" spans="1:30" x14ac:dyDescent="0.25">
      <c r="AA43" s="16"/>
      <c r="AB43"/>
      <c r="AC43"/>
    </row>
    <row r="44" spans="1:30" x14ac:dyDescent="0.25">
      <c r="AA44" s="16"/>
      <c r="AB44"/>
      <c r="AC44"/>
    </row>
    <row r="45" spans="1:30" x14ac:dyDescent="0.25">
      <c r="AA45" s="16"/>
      <c r="AB45"/>
      <c r="AC45"/>
    </row>
    <row r="46" spans="1:30" x14ac:dyDescent="0.25">
      <c r="AA46" s="16"/>
      <c r="AB46"/>
      <c r="AC46"/>
    </row>
    <row r="47" spans="1:30" x14ac:dyDescent="0.25">
      <c r="AA47" s="16"/>
      <c r="AB47"/>
      <c r="AC47"/>
    </row>
    <row r="48" spans="1:30" x14ac:dyDescent="0.25">
      <c r="AA48" s="16"/>
      <c r="AB48"/>
      <c r="AC48"/>
    </row>
    <row r="49" spans="1:34" x14ac:dyDescent="0.25">
      <c r="AA49" s="16"/>
      <c r="AB49"/>
      <c r="AC49"/>
    </row>
    <row r="50" spans="1:34" x14ac:dyDescent="0.25">
      <c r="AA50" s="16"/>
      <c r="AB50"/>
      <c r="AC50"/>
    </row>
    <row r="51" spans="1:34" x14ac:dyDescent="0.25">
      <c r="AA51" s="16"/>
      <c r="AB51"/>
      <c r="AC51"/>
    </row>
    <row r="52" spans="1:34" x14ac:dyDescent="0.25">
      <c r="AA52" s="16"/>
      <c r="AB52"/>
      <c r="AC52"/>
    </row>
    <row r="53" spans="1:34" x14ac:dyDescent="0.25">
      <c r="AA53" s="16"/>
      <c r="AB53"/>
      <c r="AC53"/>
    </row>
    <row r="54" spans="1:34" ht="16.5" customHeight="1" thickBot="1" x14ac:dyDescent="0.3">
      <c r="A54"/>
      <c r="C54" s="2"/>
      <c r="D54" s="2"/>
      <c r="E54" s="2"/>
      <c r="F54" s="2"/>
      <c r="G54" s="2"/>
      <c r="H54" s="2"/>
      <c r="I54" s="641"/>
      <c r="J54" s="641"/>
      <c r="K54" s="641"/>
      <c r="L54" s="641"/>
      <c r="M54" s="641"/>
      <c r="N54" s="641"/>
      <c r="O54" s="641"/>
      <c r="P54" s="641"/>
      <c r="Q54" s="641"/>
      <c r="R54" s="641"/>
      <c r="S54" s="641"/>
      <c r="T54" s="641"/>
      <c r="U54" s="641"/>
      <c r="V54" s="641"/>
      <c r="W54" s="2"/>
      <c r="X54" s="2"/>
      <c r="Y54" s="3"/>
      <c r="Z54" s="3"/>
      <c r="AA54" s="4"/>
      <c r="AB54"/>
      <c r="AC54"/>
      <c r="AD54" t="s">
        <v>315</v>
      </c>
      <c r="AH54" s="60" t="s">
        <v>336</v>
      </c>
    </row>
    <row r="55" spans="1:34" ht="22.5" customHeight="1" thickBot="1" x14ac:dyDescent="0.3">
      <c r="C55" s="2"/>
      <c r="D55" s="2"/>
      <c r="E55" s="2"/>
      <c r="F55" s="2"/>
      <c r="G55" s="2"/>
      <c r="H55" s="2"/>
      <c r="I55" s="644" t="s">
        <v>73</v>
      </c>
      <c r="J55" s="644"/>
      <c r="K55" s="644"/>
      <c r="L55" s="644"/>
      <c r="M55" s="644" t="s">
        <v>302</v>
      </c>
      <c r="N55" s="644"/>
      <c r="O55" s="644"/>
      <c r="P55" s="644"/>
      <c r="Q55" s="644"/>
      <c r="R55" s="644"/>
      <c r="S55" s="644"/>
      <c r="T55" s="644"/>
      <c r="U55" s="644"/>
      <c r="V55" s="644"/>
      <c r="W55" s="2"/>
      <c r="X55" s="8"/>
      <c r="Y55" s="645" t="s">
        <v>72</v>
      </c>
      <c r="Z55" s="645"/>
      <c r="AB55"/>
      <c r="AC55"/>
      <c r="AH55" s="60" t="s">
        <v>335</v>
      </c>
    </row>
    <row r="56" spans="1:34" ht="22.5" customHeight="1" thickBot="1" x14ac:dyDescent="0.3">
      <c r="C56" s="2"/>
      <c r="D56" s="2"/>
      <c r="E56" s="2"/>
      <c r="F56" s="2"/>
      <c r="G56" s="2"/>
      <c r="H56" s="2"/>
      <c r="W56" s="2"/>
      <c r="X56" s="8"/>
      <c r="Y56" s="645"/>
      <c r="Z56" s="645"/>
      <c r="AB56"/>
      <c r="AC56"/>
    </row>
    <row r="57" spans="1:34" ht="22.5" customHeight="1" x14ac:dyDescent="0.25">
      <c r="C57" s="2"/>
      <c r="D57" s="2"/>
      <c r="E57" s="2"/>
      <c r="F57" s="2"/>
      <c r="G57" s="2"/>
      <c r="H57" s="2"/>
      <c r="I57" s="641"/>
      <c r="J57" s="641"/>
      <c r="K57" s="641"/>
      <c r="L57" s="641"/>
      <c r="M57" s="7"/>
      <c r="N57" s="7"/>
      <c r="O57" s="7"/>
      <c r="P57" s="7"/>
      <c r="Q57" s="641"/>
      <c r="R57" s="641"/>
      <c r="S57" s="641"/>
      <c r="T57" s="641"/>
      <c r="U57" s="7"/>
      <c r="V57" s="7"/>
      <c r="W57" s="2"/>
      <c r="Y57" s="642" t="s">
        <v>315</v>
      </c>
      <c r="Z57" s="642"/>
      <c r="AB57"/>
      <c r="AC57"/>
    </row>
    <row r="58" spans="1:34" ht="22.5" customHeight="1" x14ac:dyDescent="0.25">
      <c r="C58" s="2"/>
      <c r="D58" s="2"/>
      <c r="E58" s="2"/>
      <c r="F58" s="2"/>
      <c r="G58" s="2"/>
      <c r="H58" s="2"/>
      <c r="I58" s="641"/>
      <c r="J58" s="641"/>
      <c r="K58" s="641"/>
      <c r="L58" s="641"/>
      <c r="M58" s="641"/>
      <c r="N58" s="641"/>
      <c r="O58" s="641"/>
      <c r="P58" s="641"/>
      <c r="Q58" s="641"/>
      <c r="R58" s="641"/>
      <c r="S58" s="641"/>
      <c r="T58" s="641"/>
      <c r="U58" s="641"/>
      <c r="V58" s="641"/>
      <c r="W58" s="643"/>
      <c r="X58" s="643"/>
      <c r="Y58" s="643"/>
      <c r="Z58" s="643"/>
      <c r="AB58"/>
      <c r="AC58"/>
    </row>
    <row r="59" spans="1:34" ht="22.5" customHeight="1" x14ac:dyDescent="0.25">
      <c r="C59" s="2"/>
      <c r="D59" s="2"/>
      <c r="E59" s="2"/>
      <c r="F59" s="2"/>
      <c r="G59" s="2"/>
      <c r="H59" s="2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43"/>
      <c r="X59" s="643"/>
      <c r="Y59" s="643"/>
      <c r="Z59" s="643"/>
      <c r="AB59"/>
      <c r="AC59"/>
    </row>
    <row r="60" spans="1:34" ht="22.5" customHeight="1" x14ac:dyDescent="0.25">
      <c r="C60" s="2"/>
      <c r="D60" s="2"/>
      <c r="E60" s="2"/>
      <c r="F60" s="2"/>
      <c r="G60" s="2"/>
      <c r="H60" s="2"/>
      <c r="I60" s="601"/>
      <c r="J60" s="601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37" t="s">
        <v>316</v>
      </c>
      <c r="X60" s="637"/>
      <c r="Y60" s="637"/>
      <c r="Z60" s="637"/>
      <c r="AB60"/>
      <c r="AC60"/>
    </row>
    <row r="61" spans="1:34" ht="24" customHeight="1" x14ac:dyDescent="0.25">
      <c r="A61" s="11" t="s">
        <v>1</v>
      </c>
      <c r="B61" s="638" t="s">
        <v>2</v>
      </c>
      <c r="C61" s="638"/>
      <c r="D61" s="638"/>
      <c r="E61" s="638"/>
      <c r="F61" s="638"/>
      <c r="G61" s="638"/>
      <c r="H61" s="638"/>
      <c r="I61" s="638"/>
      <c r="J61" s="638"/>
      <c r="K61" s="638" t="s">
        <v>3</v>
      </c>
      <c r="L61" s="638"/>
      <c r="M61" s="638"/>
      <c r="N61" s="638"/>
      <c r="O61" s="638"/>
      <c r="P61" s="638"/>
      <c r="Q61" s="638"/>
      <c r="R61" s="638"/>
      <c r="S61" s="638"/>
      <c r="T61" s="638"/>
      <c r="U61" s="638"/>
      <c r="V61" s="638"/>
      <c r="W61" s="638"/>
      <c r="X61" s="638"/>
      <c r="Y61" s="638"/>
      <c r="Z61" s="638"/>
      <c r="AA61" s="16"/>
      <c r="AB61"/>
      <c r="AC61"/>
    </row>
    <row r="62" spans="1:34" ht="24" hidden="1" customHeight="1" x14ac:dyDescent="0.25">
      <c r="A62" s="11"/>
      <c r="B62" s="605"/>
      <c r="C62" s="605"/>
      <c r="D62" s="605"/>
      <c r="E62" s="605"/>
      <c r="F62" s="605"/>
      <c r="G62" s="605"/>
      <c r="H62" s="605"/>
      <c r="I62" s="605"/>
      <c r="J62" s="605"/>
      <c r="K62" s="605" t="s">
        <v>175</v>
      </c>
      <c r="L62" s="605" t="s">
        <v>177</v>
      </c>
      <c r="M62" s="605" t="s">
        <v>179</v>
      </c>
      <c r="N62" s="605" t="s">
        <v>181</v>
      </c>
      <c r="O62" s="605" t="s">
        <v>183</v>
      </c>
      <c r="P62" s="605" t="s">
        <v>185</v>
      </c>
      <c r="Q62" s="605" t="s">
        <v>187</v>
      </c>
      <c r="R62" s="605" t="s">
        <v>189</v>
      </c>
      <c r="S62" s="605" t="s">
        <v>191</v>
      </c>
      <c r="T62" s="605" t="s">
        <v>193</v>
      </c>
      <c r="U62" s="605" t="s">
        <v>195</v>
      </c>
      <c r="V62" s="605" t="s">
        <v>197</v>
      </c>
      <c r="W62" s="605" t="s">
        <v>199</v>
      </c>
      <c r="X62" s="605"/>
      <c r="Y62" s="605"/>
      <c r="Z62" s="31"/>
      <c r="AA62" s="16"/>
      <c r="AB62"/>
      <c r="AC62"/>
    </row>
    <row r="63" spans="1:34" ht="47.25" customHeight="1" x14ac:dyDescent="0.25">
      <c r="A63" s="605" t="s">
        <v>4</v>
      </c>
      <c r="B63" s="705" t="s">
        <v>117</v>
      </c>
      <c r="C63" s="706"/>
      <c r="D63" s="706"/>
      <c r="E63" s="706"/>
      <c r="F63" s="706"/>
      <c r="G63" s="706"/>
      <c r="H63" s="706"/>
      <c r="I63" s="706"/>
      <c r="J63" s="707"/>
      <c r="K63" s="11" t="s">
        <v>174</v>
      </c>
      <c r="L63" s="11" t="s">
        <v>178</v>
      </c>
      <c r="M63" s="11" t="s">
        <v>180</v>
      </c>
      <c r="N63" s="11" t="s">
        <v>182</v>
      </c>
      <c r="O63" s="11" t="s">
        <v>184</v>
      </c>
      <c r="P63" s="11" t="s">
        <v>186</v>
      </c>
      <c r="Q63" s="11" t="s">
        <v>188</v>
      </c>
      <c r="R63" s="11" t="s">
        <v>190</v>
      </c>
      <c r="S63" s="11" t="s">
        <v>192</v>
      </c>
      <c r="T63" s="11" t="s">
        <v>194</v>
      </c>
      <c r="U63" s="11" t="s">
        <v>196</v>
      </c>
      <c r="V63" s="11" t="s">
        <v>198</v>
      </c>
      <c r="W63" s="11" t="s">
        <v>200</v>
      </c>
      <c r="X63" s="609"/>
      <c r="Y63" s="609"/>
      <c r="Z63" s="11" t="s">
        <v>201</v>
      </c>
      <c r="AA63" s="16"/>
      <c r="AB63"/>
      <c r="AC63"/>
      <c r="AD63" t="s">
        <v>176</v>
      </c>
    </row>
    <row r="64" spans="1:34" ht="12.75" customHeight="1" x14ac:dyDescent="0.25">
      <c r="A64" s="12" t="s">
        <v>5</v>
      </c>
      <c r="B64" s="640" t="s">
        <v>6</v>
      </c>
      <c r="C64" s="640"/>
      <c r="D64" s="640"/>
      <c r="E64" s="640"/>
      <c r="F64" s="640"/>
      <c r="G64" s="640"/>
      <c r="H64" s="640"/>
      <c r="I64" s="640"/>
      <c r="J64" s="640"/>
      <c r="K64" s="13" t="s">
        <v>7</v>
      </c>
      <c r="L64" s="13" t="s">
        <v>8</v>
      </c>
      <c r="M64" s="13" t="s">
        <v>9</v>
      </c>
      <c r="N64" s="13" t="s">
        <v>10</v>
      </c>
      <c r="O64" s="13" t="s">
        <v>11</v>
      </c>
      <c r="P64" s="13" t="s">
        <v>12</v>
      </c>
      <c r="Q64" s="13" t="s">
        <v>13</v>
      </c>
      <c r="R64" s="13" t="s">
        <v>14</v>
      </c>
      <c r="S64" s="13" t="s">
        <v>15</v>
      </c>
      <c r="T64" s="13" t="s">
        <v>16</v>
      </c>
      <c r="U64" s="13" t="s">
        <v>17</v>
      </c>
      <c r="V64" s="13" t="s">
        <v>18</v>
      </c>
      <c r="W64" s="13" t="s">
        <v>19</v>
      </c>
      <c r="X64" s="13" t="s">
        <v>20</v>
      </c>
      <c r="Y64" s="13" t="s">
        <v>21</v>
      </c>
      <c r="Z64" s="13" t="s">
        <v>22</v>
      </c>
      <c r="AA64" s="25"/>
      <c r="AB64" s="25"/>
      <c r="AC64" s="25"/>
      <c r="AD64" s="25"/>
    </row>
    <row r="65" spans="1:30" ht="22.5" customHeight="1" x14ac:dyDescent="0.25">
      <c r="A65" s="32" t="s">
        <v>23</v>
      </c>
      <c r="B65" s="704" t="s">
        <v>24</v>
      </c>
      <c r="C65" s="704"/>
      <c r="D65" s="704"/>
      <c r="E65" s="704"/>
      <c r="F65" s="704"/>
      <c r="G65" s="704"/>
      <c r="H65" s="704"/>
      <c r="I65" s="704"/>
      <c r="J65" s="704"/>
      <c r="K65" s="704"/>
      <c r="L65" s="704"/>
      <c r="M65" s="704"/>
      <c r="N65" s="704"/>
      <c r="O65" s="704"/>
      <c r="P65" s="704"/>
      <c r="Q65" s="704"/>
      <c r="R65" s="704"/>
      <c r="S65" s="704"/>
      <c r="T65" s="704"/>
      <c r="U65" s="704"/>
      <c r="V65" s="704"/>
      <c r="W65" s="704"/>
      <c r="X65" s="704"/>
      <c r="Y65" s="704"/>
      <c r="Z65" s="704"/>
      <c r="AA65" s="33"/>
      <c r="AB65" s="33"/>
      <c r="AC65" s="33"/>
      <c r="AD65" s="33"/>
    </row>
    <row r="66" spans="1:30" ht="22.5" customHeight="1" x14ac:dyDescent="0.25">
      <c r="A66" s="702"/>
      <c r="B66" s="681" t="s">
        <v>329</v>
      </c>
      <c r="C66" s="681"/>
      <c r="D66" s="681"/>
      <c r="E66" s="681"/>
      <c r="F66" s="681"/>
      <c r="G66" s="681"/>
      <c r="H66" s="681"/>
      <c r="I66" s="681"/>
      <c r="J66" s="606" t="s">
        <v>25</v>
      </c>
      <c r="K66" s="50">
        <f>Z14</f>
        <v>11493717</v>
      </c>
      <c r="L66" s="62">
        <v>1027994</v>
      </c>
      <c r="M66" s="62">
        <v>600289</v>
      </c>
      <c r="N66" s="62">
        <v>358602</v>
      </c>
      <c r="O66" s="62">
        <v>115407</v>
      </c>
      <c r="P66" s="62">
        <v>862997</v>
      </c>
      <c r="Q66" s="62">
        <v>117579</v>
      </c>
      <c r="R66" s="62">
        <v>836862</v>
      </c>
      <c r="S66" s="62">
        <v>650283</v>
      </c>
      <c r="T66" s="62">
        <v>188201</v>
      </c>
      <c r="U66" s="62">
        <v>244064</v>
      </c>
      <c r="V66" s="62">
        <v>72893</v>
      </c>
      <c r="W66" s="62">
        <v>158563</v>
      </c>
      <c r="X66" s="609"/>
      <c r="Y66" s="609"/>
      <c r="Z66" s="721">
        <f t="shared" ref="Z66:Z74" si="11">SUM(K66:Y66)</f>
        <v>16727451</v>
      </c>
      <c r="AA66" s="16"/>
      <c r="AB66"/>
      <c r="AC66" s="56" t="s">
        <v>59</v>
      </c>
      <c r="AD66" t="s">
        <v>92</v>
      </c>
    </row>
    <row r="67" spans="1:30" ht="22.5" customHeight="1" x14ac:dyDescent="0.25">
      <c r="A67" s="702"/>
      <c r="B67" s="681"/>
      <c r="C67" s="681"/>
      <c r="D67" s="681"/>
      <c r="E67" s="681"/>
      <c r="F67" s="681"/>
      <c r="G67" s="681"/>
      <c r="H67" s="681"/>
      <c r="I67" s="681"/>
      <c r="J67" s="606" t="s">
        <v>26</v>
      </c>
      <c r="K67" s="50">
        <f>Z15</f>
        <v>11293068</v>
      </c>
      <c r="L67" s="62">
        <v>1026413</v>
      </c>
      <c r="M67" s="62">
        <v>589795</v>
      </c>
      <c r="N67" s="62">
        <v>357871</v>
      </c>
      <c r="O67" s="62">
        <v>117284</v>
      </c>
      <c r="P67" s="62">
        <v>871655</v>
      </c>
      <c r="Q67" s="62">
        <v>120424</v>
      </c>
      <c r="R67" s="62">
        <v>845258</v>
      </c>
      <c r="S67" s="62">
        <v>659055</v>
      </c>
      <c r="T67" s="62">
        <v>192091</v>
      </c>
      <c r="U67" s="62">
        <v>240325</v>
      </c>
      <c r="V67" s="62">
        <v>74660</v>
      </c>
      <c r="W67" s="62">
        <v>161555</v>
      </c>
      <c r="X67" s="609"/>
      <c r="Y67" s="609"/>
      <c r="Z67" s="721">
        <f t="shared" si="11"/>
        <v>16549454</v>
      </c>
      <c r="AA67" s="16"/>
      <c r="AB67"/>
      <c r="AC67" s="56" t="s">
        <v>59</v>
      </c>
      <c r="AD67" t="s">
        <v>93</v>
      </c>
    </row>
    <row r="68" spans="1:30" ht="22.5" customHeight="1" x14ac:dyDescent="0.25">
      <c r="A68" s="702"/>
      <c r="B68" s="681"/>
      <c r="C68" s="681"/>
      <c r="D68" s="681"/>
      <c r="E68" s="681"/>
      <c r="F68" s="681"/>
      <c r="G68" s="681"/>
      <c r="H68" s="681"/>
      <c r="I68" s="681"/>
      <c r="J68" s="606" t="s">
        <v>27</v>
      </c>
      <c r="K68" s="51">
        <f t="shared" ref="K68:W68" si="12">SUM(K66:K67)</f>
        <v>22786785</v>
      </c>
      <c r="L68" s="51">
        <f t="shared" si="12"/>
        <v>2054407</v>
      </c>
      <c r="M68" s="51">
        <f t="shared" si="12"/>
        <v>1190084</v>
      </c>
      <c r="N68" s="51">
        <f t="shared" si="12"/>
        <v>716473</v>
      </c>
      <c r="O68" s="51">
        <f t="shared" si="12"/>
        <v>232691</v>
      </c>
      <c r="P68" s="51">
        <f t="shared" si="12"/>
        <v>1734652</v>
      </c>
      <c r="Q68" s="51">
        <f t="shared" si="12"/>
        <v>238003</v>
      </c>
      <c r="R68" s="51">
        <f t="shared" si="12"/>
        <v>1682120</v>
      </c>
      <c r="S68" s="51">
        <f t="shared" si="12"/>
        <v>1309338</v>
      </c>
      <c r="T68" s="51">
        <f t="shared" si="12"/>
        <v>380292</v>
      </c>
      <c r="U68" s="51">
        <f t="shared" si="12"/>
        <v>484389</v>
      </c>
      <c r="V68" s="51">
        <f t="shared" si="12"/>
        <v>147553</v>
      </c>
      <c r="W68" s="51">
        <f t="shared" si="12"/>
        <v>320118</v>
      </c>
      <c r="X68" s="609"/>
      <c r="Y68" s="609"/>
      <c r="Z68" s="722">
        <f t="shared" si="11"/>
        <v>33276905</v>
      </c>
      <c r="AA68" s="16"/>
      <c r="AB68"/>
      <c r="AC68" s="56"/>
      <c r="AD68" t="s">
        <v>94</v>
      </c>
    </row>
    <row r="69" spans="1:30" ht="22.5" customHeight="1" x14ac:dyDescent="0.25">
      <c r="A69" s="703"/>
      <c r="B69" s="681" t="s">
        <v>330</v>
      </c>
      <c r="C69" s="681"/>
      <c r="D69" s="681"/>
      <c r="E69" s="681"/>
      <c r="F69" s="681"/>
      <c r="G69" s="681"/>
      <c r="H69" s="681"/>
      <c r="I69" s="681"/>
      <c r="J69" s="606" t="s">
        <v>25</v>
      </c>
      <c r="K69" s="50">
        <f>Z17</f>
        <v>46625</v>
      </c>
      <c r="L69" s="62">
        <v>9008</v>
      </c>
      <c r="M69" s="62">
        <v>3915</v>
      </c>
      <c r="N69" s="62">
        <v>5381</v>
      </c>
      <c r="O69" s="62">
        <v>1112</v>
      </c>
      <c r="P69" s="62">
        <v>13238</v>
      </c>
      <c r="Q69" s="62">
        <v>1481</v>
      </c>
      <c r="R69" s="62">
        <v>11597</v>
      </c>
      <c r="S69" s="62">
        <v>11301</v>
      </c>
      <c r="T69" s="62">
        <v>1514</v>
      </c>
      <c r="U69" s="62">
        <v>1467</v>
      </c>
      <c r="V69" s="62">
        <v>445</v>
      </c>
      <c r="W69" s="62">
        <v>805</v>
      </c>
      <c r="X69" s="609"/>
      <c r="Y69" s="609"/>
      <c r="Z69" s="721">
        <f t="shared" si="11"/>
        <v>107889</v>
      </c>
      <c r="AA69" s="16"/>
      <c r="AB69"/>
      <c r="AC69" s="56" t="s">
        <v>59</v>
      </c>
      <c r="AD69" t="s">
        <v>95</v>
      </c>
    </row>
    <row r="70" spans="1:30" ht="22.5" customHeight="1" x14ac:dyDescent="0.25">
      <c r="A70" s="703"/>
      <c r="B70" s="681"/>
      <c r="C70" s="681"/>
      <c r="D70" s="681"/>
      <c r="E70" s="681"/>
      <c r="F70" s="681"/>
      <c r="G70" s="681"/>
      <c r="H70" s="681"/>
      <c r="I70" s="681"/>
      <c r="J70" s="606" t="s">
        <v>26</v>
      </c>
      <c r="K70" s="50">
        <f>Z18</f>
        <v>41182</v>
      </c>
      <c r="L70" s="62">
        <v>9384</v>
      </c>
      <c r="M70" s="62">
        <v>3340</v>
      </c>
      <c r="N70" s="62">
        <v>5839</v>
      </c>
      <c r="O70" s="62">
        <v>927</v>
      </c>
      <c r="P70" s="62">
        <v>13900</v>
      </c>
      <c r="Q70" s="62">
        <v>770</v>
      </c>
      <c r="R70" s="62">
        <v>12760</v>
      </c>
      <c r="S70" s="62">
        <v>11498</v>
      </c>
      <c r="T70" s="62">
        <v>1794</v>
      </c>
      <c r="U70" s="62">
        <v>1240</v>
      </c>
      <c r="V70" s="62">
        <v>425</v>
      </c>
      <c r="W70" s="62">
        <v>708</v>
      </c>
      <c r="X70" s="609"/>
      <c r="Y70" s="609"/>
      <c r="Z70" s="721">
        <f t="shared" si="11"/>
        <v>103767</v>
      </c>
      <c r="AA70" s="16"/>
      <c r="AB70"/>
      <c r="AC70" s="56" t="s">
        <v>59</v>
      </c>
      <c r="AD70" t="s">
        <v>96</v>
      </c>
    </row>
    <row r="71" spans="1:30" ht="22.5" customHeight="1" x14ac:dyDescent="0.25">
      <c r="A71" s="703"/>
      <c r="B71" s="681"/>
      <c r="C71" s="681"/>
      <c r="D71" s="681"/>
      <c r="E71" s="681"/>
      <c r="F71" s="681"/>
      <c r="G71" s="681"/>
      <c r="H71" s="681"/>
      <c r="I71" s="681"/>
      <c r="J71" s="606" t="s">
        <v>27</v>
      </c>
      <c r="K71" s="51">
        <f t="shared" ref="K71:W71" si="13">SUM(K69:K70)</f>
        <v>87807</v>
      </c>
      <c r="L71" s="51">
        <f t="shared" si="13"/>
        <v>18392</v>
      </c>
      <c r="M71" s="51">
        <f t="shared" si="13"/>
        <v>7255</v>
      </c>
      <c r="N71" s="51">
        <f t="shared" si="13"/>
        <v>11220</v>
      </c>
      <c r="O71" s="51">
        <f t="shared" si="13"/>
        <v>2039</v>
      </c>
      <c r="P71" s="51">
        <f t="shared" si="13"/>
        <v>27138</v>
      </c>
      <c r="Q71" s="51">
        <f t="shared" si="13"/>
        <v>2251</v>
      </c>
      <c r="R71" s="51">
        <f t="shared" si="13"/>
        <v>24357</v>
      </c>
      <c r="S71" s="51">
        <f t="shared" si="13"/>
        <v>22799</v>
      </c>
      <c r="T71" s="51">
        <f t="shared" si="13"/>
        <v>3308</v>
      </c>
      <c r="U71" s="51">
        <f t="shared" si="13"/>
        <v>2707</v>
      </c>
      <c r="V71" s="51">
        <f t="shared" si="13"/>
        <v>870</v>
      </c>
      <c r="W71" s="51">
        <f t="shared" si="13"/>
        <v>1513</v>
      </c>
      <c r="X71" s="609"/>
      <c r="Y71" s="609"/>
      <c r="Z71" s="722">
        <f t="shared" si="11"/>
        <v>211656</v>
      </c>
      <c r="AA71" s="16"/>
      <c r="AB71"/>
      <c r="AC71" s="56"/>
      <c r="AD71" t="s">
        <v>97</v>
      </c>
    </row>
    <row r="72" spans="1:30" ht="22.5" customHeight="1" x14ac:dyDescent="0.25">
      <c r="A72" s="703"/>
      <c r="B72" s="681" t="s">
        <v>331</v>
      </c>
      <c r="C72" s="681"/>
      <c r="D72" s="681"/>
      <c r="E72" s="681"/>
      <c r="F72" s="681"/>
      <c r="G72" s="681"/>
      <c r="H72" s="681"/>
      <c r="I72" s="681"/>
      <c r="J72" s="606" t="s">
        <v>25</v>
      </c>
      <c r="K72" s="50">
        <f>Z20</f>
        <v>300837</v>
      </c>
      <c r="L72" s="62">
        <v>67180</v>
      </c>
      <c r="M72" s="62">
        <v>15123</v>
      </c>
      <c r="N72" s="62">
        <v>14942</v>
      </c>
      <c r="O72" s="62">
        <v>3878</v>
      </c>
      <c r="P72" s="62">
        <v>29994</v>
      </c>
      <c r="Q72" s="62">
        <v>4281</v>
      </c>
      <c r="R72" s="62">
        <v>54220</v>
      </c>
      <c r="S72" s="62">
        <v>23333</v>
      </c>
      <c r="T72" s="62">
        <v>5862</v>
      </c>
      <c r="U72" s="62">
        <v>5083</v>
      </c>
      <c r="V72" s="62">
        <v>683</v>
      </c>
      <c r="W72" s="62">
        <v>1273</v>
      </c>
      <c r="X72" s="609"/>
      <c r="Y72" s="609"/>
      <c r="Z72" s="721">
        <f t="shared" si="11"/>
        <v>526689</v>
      </c>
      <c r="AA72" s="16"/>
      <c r="AB72"/>
      <c r="AC72" s="56" t="s">
        <v>59</v>
      </c>
      <c r="AD72" t="s">
        <v>98</v>
      </c>
    </row>
    <row r="73" spans="1:30" ht="22.5" customHeight="1" x14ac:dyDescent="0.25">
      <c r="A73" s="703"/>
      <c r="B73" s="681"/>
      <c r="C73" s="681"/>
      <c r="D73" s="681"/>
      <c r="E73" s="681"/>
      <c r="F73" s="681"/>
      <c r="G73" s="681"/>
      <c r="H73" s="681"/>
      <c r="I73" s="681"/>
      <c r="J73" s="606" t="s">
        <v>26</v>
      </c>
      <c r="K73" s="50">
        <f>Z21</f>
        <v>336115</v>
      </c>
      <c r="L73" s="62">
        <v>74709</v>
      </c>
      <c r="M73" s="62">
        <v>16740</v>
      </c>
      <c r="N73" s="62">
        <v>17385</v>
      </c>
      <c r="O73" s="62">
        <v>4293</v>
      </c>
      <c r="P73" s="62">
        <v>35318</v>
      </c>
      <c r="Q73" s="62">
        <v>4585</v>
      </c>
      <c r="R73" s="62">
        <v>63280</v>
      </c>
      <c r="S73" s="62">
        <v>27924</v>
      </c>
      <c r="T73" s="62">
        <v>6934</v>
      </c>
      <c r="U73" s="62">
        <v>5564</v>
      </c>
      <c r="V73" s="62">
        <v>762</v>
      </c>
      <c r="W73" s="62">
        <v>1438</v>
      </c>
      <c r="X73" s="609"/>
      <c r="Y73" s="609"/>
      <c r="Z73" s="721">
        <f t="shared" si="11"/>
        <v>595047</v>
      </c>
      <c r="AA73" s="16"/>
      <c r="AB73"/>
      <c r="AC73" s="56" t="s">
        <v>59</v>
      </c>
      <c r="AD73" t="s">
        <v>99</v>
      </c>
    </row>
    <row r="74" spans="1:30" ht="22.5" customHeight="1" x14ac:dyDescent="0.25">
      <c r="A74" s="703"/>
      <c r="B74" s="681"/>
      <c r="C74" s="681"/>
      <c r="D74" s="681"/>
      <c r="E74" s="681"/>
      <c r="F74" s="681"/>
      <c r="G74" s="681"/>
      <c r="H74" s="681"/>
      <c r="I74" s="681"/>
      <c r="J74" s="606" t="s">
        <v>27</v>
      </c>
      <c r="K74" s="51">
        <f t="shared" ref="K74:W74" si="14">SUM(K72:K73)</f>
        <v>636952</v>
      </c>
      <c r="L74" s="51">
        <f t="shared" si="14"/>
        <v>141889</v>
      </c>
      <c r="M74" s="51">
        <f t="shared" si="14"/>
        <v>31863</v>
      </c>
      <c r="N74" s="51">
        <f t="shared" si="14"/>
        <v>32327</v>
      </c>
      <c r="O74" s="51">
        <f t="shared" si="14"/>
        <v>8171</v>
      </c>
      <c r="P74" s="51">
        <f t="shared" si="14"/>
        <v>65312</v>
      </c>
      <c r="Q74" s="51">
        <f t="shared" si="14"/>
        <v>8866</v>
      </c>
      <c r="R74" s="51">
        <f t="shared" si="14"/>
        <v>117500</v>
      </c>
      <c r="S74" s="51">
        <f t="shared" si="14"/>
        <v>51257</v>
      </c>
      <c r="T74" s="51">
        <f t="shared" si="14"/>
        <v>12796</v>
      </c>
      <c r="U74" s="51">
        <f t="shared" si="14"/>
        <v>10647</v>
      </c>
      <c r="V74" s="51">
        <f t="shared" si="14"/>
        <v>1445</v>
      </c>
      <c r="W74" s="51">
        <f t="shared" si="14"/>
        <v>2711</v>
      </c>
      <c r="X74" s="609"/>
      <c r="Y74" s="609"/>
      <c r="Z74" s="722">
        <f t="shared" si="11"/>
        <v>1121736</v>
      </c>
      <c r="AA74" s="16"/>
      <c r="AB74"/>
      <c r="AC74" s="56"/>
      <c r="AD74" t="s">
        <v>100</v>
      </c>
    </row>
    <row r="75" spans="1:30" ht="22.5" customHeight="1" x14ac:dyDescent="0.25">
      <c r="A75" s="692"/>
      <c r="B75" s="693" t="s">
        <v>332</v>
      </c>
      <c r="C75" s="694"/>
      <c r="D75" s="694"/>
      <c r="E75" s="694"/>
      <c r="F75" s="694"/>
      <c r="G75" s="694"/>
      <c r="H75" s="694"/>
      <c r="I75" s="695"/>
      <c r="J75" s="606" t="s">
        <v>25</v>
      </c>
      <c r="K75" s="51">
        <f t="shared" ref="K75:W77" si="15">K66+K69+K72</f>
        <v>11841179</v>
      </c>
      <c r="L75" s="51">
        <f t="shared" si="15"/>
        <v>1104182</v>
      </c>
      <c r="M75" s="51">
        <f t="shared" si="15"/>
        <v>619327</v>
      </c>
      <c r="N75" s="51">
        <f t="shared" si="15"/>
        <v>378925</v>
      </c>
      <c r="O75" s="51">
        <f t="shared" si="15"/>
        <v>120397</v>
      </c>
      <c r="P75" s="51">
        <f t="shared" si="15"/>
        <v>906229</v>
      </c>
      <c r="Q75" s="51">
        <f t="shared" si="15"/>
        <v>123341</v>
      </c>
      <c r="R75" s="51">
        <f t="shared" si="15"/>
        <v>902679</v>
      </c>
      <c r="S75" s="51">
        <f t="shared" si="15"/>
        <v>684917</v>
      </c>
      <c r="T75" s="51">
        <f t="shared" si="15"/>
        <v>195577</v>
      </c>
      <c r="U75" s="51">
        <f t="shared" si="15"/>
        <v>250614</v>
      </c>
      <c r="V75" s="51">
        <f t="shared" si="15"/>
        <v>74021</v>
      </c>
      <c r="W75" s="51">
        <f t="shared" si="15"/>
        <v>160641</v>
      </c>
      <c r="X75" s="609"/>
      <c r="Y75" s="609"/>
      <c r="Z75" s="722">
        <f>Z66+Z69+Z72</f>
        <v>17362029</v>
      </c>
      <c r="AA75" s="16"/>
      <c r="AB75"/>
      <c r="AC75" s="56"/>
      <c r="AD75" t="s">
        <v>101</v>
      </c>
    </row>
    <row r="76" spans="1:30" ht="22.5" customHeight="1" x14ac:dyDescent="0.25">
      <c r="A76" s="692"/>
      <c r="B76" s="696"/>
      <c r="C76" s="697"/>
      <c r="D76" s="697"/>
      <c r="E76" s="697"/>
      <c r="F76" s="697"/>
      <c r="G76" s="697"/>
      <c r="H76" s="697"/>
      <c r="I76" s="698"/>
      <c r="J76" s="606" t="s">
        <v>26</v>
      </c>
      <c r="K76" s="51">
        <f t="shared" si="15"/>
        <v>11670365</v>
      </c>
      <c r="L76" s="51">
        <f t="shared" si="15"/>
        <v>1110506</v>
      </c>
      <c r="M76" s="51">
        <f t="shared" si="15"/>
        <v>609875</v>
      </c>
      <c r="N76" s="51">
        <f t="shared" si="15"/>
        <v>381095</v>
      </c>
      <c r="O76" s="51">
        <f t="shared" si="15"/>
        <v>122504</v>
      </c>
      <c r="P76" s="51">
        <f t="shared" si="15"/>
        <v>920873</v>
      </c>
      <c r="Q76" s="51">
        <f t="shared" si="15"/>
        <v>125779</v>
      </c>
      <c r="R76" s="51">
        <f t="shared" si="15"/>
        <v>921298</v>
      </c>
      <c r="S76" s="51">
        <f t="shared" si="15"/>
        <v>698477</v>
      </c>
      <c r="T76" s="51">
        <f t="shared" si="15"/>
        <v>200819</v>
      </c>
      <c r="U76" s="51">
        <f t="shared" si="15"/>
        <v>247129</v>
      </c>
      <c r="V76" s="51">
        <f t="shared" si="15"/>
        <v>75847</v>
      </c>
      <c r="W76" s="51">
        <f t="shared" si="15"/>
        <v>163701</v>
      </c>
      <c r="X76" s="609"/>
      <c r="Y76" s="609"/>
      <c r="Z76" s="722">
        <f>Z67+Z70+Z73</f>
        <v>17248268</v>
      </c>
      <c r="AA76" s="16"/>
      <c r="AB76"/>
      <c r="AC76" s="56"/>
      <c r="AD76" t="s">
        <v>102</v>
      </c>
    </row>
    <row r="77" spans="1:30" ht="22.5" customHeight="1" x14ac:dyDescent="0.25">
      <c r="A77" s="692"/>
      <c r="B77" s="699"/>
      <c r="C77" s="700"/>
      <c r="D77" s="700"/>
      <c r="E77" s="700"/>
      <c r="F77" s="700"/>
      <c r="G77" s="700"/>
      <c r="H77" s="700"/>
      <c r="I77" s="701"/>
      <c r="J77" s="606" t="s">
        <v>27</v>
      </c>
      <c r="K77" s="51">
        <f t="shared" si="15"/>
        <v>23511544</v>
      </c>
      <c r="L77" s="51">
        <f t="shared" si="15"/>
        <v>2214688</v>
      </c>
      <c r="M77" s="51">
        <f t="shared" si="15"/>
        <v>1229202</v>
      </c>
      <c r="N77" s="51">
        <f t="shared" si="15"/>
        <v>760020</v>
      </c>
      <c r="O77" s="51">
        <f t="shared" si="15"/>
        <v>242901</v>
      </c>
      <c r="P77" s="51">
        <f t="shared" si="15"/>
        <v>1827102</v>
      </c>
      <c r="Q77" s="51">
        <f t="shared" si="15"/>
        <v>249120</v>
      </c>
      <c r="R77" s="51">
        <f t="shared" si="15"/>
        <v>1823977</v>
      </c>
      <c r="S77" s="51">
        <f t="shared" si="15"/>
        <v>1383394</v>
      </c>
      <c r="T77" s="51">
        <f t="shared" si="15"/>
        <v>396396</v>
      </c>
      <c r="U77" s="51">
        <f t="shared" si="15"/>
        <v>497743</v>
      </c>
      <c r="V77" s="51">
        <f t="shared" si="15"/>
        <v>149868</v>
      </c>
      <c r="W77" s="51">
        <f t="shared" si="15"/>
        <v>324342</v>
      </c>
      <c r="X77" s="609"/>
      <c r="Y77" s="609"/>
      <c r="Z77" s="722">
        <f>Z68+Z71+Z74</f>
        <v>34610297</v>
      </c>
      <c r="AA77" s="16"/>
      <c r="AB77"/>
      <c r="AC77" s="56"/>
      <c r="AD77" t="s">
        <v>103</v>
      </c>
    </row>
    <row r="78" spans="1:30" ht="22.5" customHeight="1" x14ac:dyDescent="0.25">
      <c r="A78" s="608" t="s">
        <v>28</v>
      </c>
      <c r="B78" s="639" t="s">
        <v>29</v>
      </c>
      <c r="C78" s="639"/>
      <c r="D78" s="639"/>
      <c r="E78" s="639"/>
      <c r="F78" s="639"/>
      <c r="G78" s="639"/>
      <c r="H78" s="639"/>
      <c r="I78" s="639"/>
      <c r="J78" s="639"/>
      <c r="K78" s="639"/>
      <c r="L78" s="639"/>
      <c r="M78" s="639"/>
      <c r="N78" s="639"/>
      <c r="O78" s="639"/>
      <c r="P78" s="639"/>
      <c r="Q78" s="639"/>
      <c r="R78" s="639"/>
      <c r="S78" s="639"/>
      <c r="T78" s="639"/>
      <c r="U78" s="639"/>
      <c r="V78" s="639"/>
      <c r="W78" s="639"/>
      <c r="X78" s="639"/>
      <c r="Y78" s="639"/>
      <c r="Z78" s="639"/>
      <c r="AA78" s="16"/>
      <c r="AB78"/>
      <c r="AC78" s="57"/>
      <c r="AD78"/>
    </row>
    <row r="79" spans="1:30" ht="22.5" customHeight="1" x14ac:dyDescent="0.25">
      <c r="A79" s="702"/>
      <c r="B79" s="681" t="s">
        <v>329</v>
      </c>
      <c r="C79" s="681"/>
      <c r="D79" s="681"/>
      <c r="E79" s="681"/>
      <c r="F79" s="681"/>
      <c r="G79" s="681"/>
      <c r="H79" s="681"/>
      <c r="I79" s="681"/>
      <c r="J79" s="606" t="s">
        <v>25</v>
      </c>
      <c r="K79" s="51">
        <f>Z27</f>
        <v>8748753</v>
      </c>
      <c r="L79" s="62">
        <v>755474</v>
      </c>
      <c r="M79" s="62">
        <v>489218</v>
      </c>
      <c r="N79" s="62">
        <v>295768</v>
      </c>
      <c r="O79" s="62">
        <v>95198</v>
      </c>
      <c r="P79" s="62">
        <v>692604</v>
      </c>
      <c r="Q79" s="62">
        <v>92298</v>
      </c>
      <c r="R79" s="62">
        <v>609404</v>
      </c>
      <c r="S79" s="62">
        <v>497133</v>
      </c>
      <c r="T79" s="62">
        <v>157724</v>
      </c>
      <c r="U79" s="62">
        <v>207075</v>
      </c>
      <c r="V79" s="62">
        <v>57223</v>
      </c>
      <c r="W79" s="62">
        <v>127647</v>
      </c>
      <c r="X79" s="609"/>
      <c r="Y79" s="609"/>
      <c r="Z79" s="722">
        <f t="shared" ref="Z79:Z87" si="16">SUM(K79:Y79)</f>
        <v>12825519</v>
      </c>
      <c r="AA79" s="16"/>
      <c r="AB79" t="s">
        <v>60</v>
      </c>
      <c r="AC79" s="56" t="s">
        <v>61</v>
      </c>
      <c r="AD79" t="s">
        <v>104</v>
      </c>
    </row>
    <row r="80" spans="1:30" ht="22.5" customHeight="1" x14ac:dyDescent="0.25">
      <c r="A80" s="702"/>
      <c r="B80" s="681"/>
      <c r="C80" s="681"/>
      <c r="D80" s="681"/>
      <c r="E80" s="681"/>
      <c r="F80" s="681"/>
      <c r="G80" s="681"/>
      <c r="H80" s="681"/>
      <c r="I80" s="681"/>
      <c r="J80" s="606" t="s">
        <v>26</v>
      </c>
      <c r="K80" s="51">
        <f>Z28</f>
        <v>9101620</v>
      </c>
      <c r="L80" s="62">
        <v>767336</v>
      </c>
      <c r="M80" s="62">
        <v>504428</v>
      </c>
      <c r="N80" s="62">
        <v>305136</v>
      </c>
      <c r="O80" s="62">
        <v>100542</v>
      </c>
      <c r="P80" s="62">
        <v>731200</v>
      </c>
      <c r="Q80" s="62">
        <v>98906</v>
      </c>
      <c r="R80" s="62">
        <v>640243</v>
      </c>
      <c r="S80" s="62">
        <v>529199</v>
      </c>
      <c r="T80" s="62">
        <v>167168</v>
      </c>
      <c r="U80" s="62">
        <v>215429</v>
      </c>
      <c r="V80" s="62">
        <v>62137</v>
      </c>
      <c r="W80" s="62">
        <v>135214</v>
      </c>
      <c r="X80" s="609"/>
      <c r="Y80" s="609"/>
      <c r="Z80" s="722">
        <f t="shared" si="16"/>
        <v>13358558</v>
      </c>
      <c r="AA80" s="16"/>
      <c r="AB80"/>
      <c r="AC80" s="56" t="s">
        <v>61</v>
      </c>
      <c r="AD80" t="s">
        <v>105</v>
      </c>
    </row>
    <row r="81" spans="1:30" ht="22.5" customHeight="1" x14ac:dyDescent="0.25">
      <c r="A81" s="702"/>
      <c r="B81" s="681"/>
      <c r="C81" s="681"/>
      <c r="D81" s="681"/>
      <c r="E81" s="681"/>
      <c r="F81" s="681"/>
      <c r="G81" s="681"/>
      <c r="H81" s="681"/>
      <c r="I81" s="681"/>
      <c r="J81" s="606" t="s">
        <v>27</v>
      </c>
      <c r="K81" s="51">
        <f t="shared" ref="K81:W81" si="17">SUM(K79:K80)</f>
        <v>17850373</v>
      </c>
      <c r="L81" s="51">
        <f t="shared" si="17"/>
        <v>1522810</v>
      </c>
      <c r="M81" s="51">
        <f t="shared" si="17"/>
        <v>993646</v>
      </c>
      <c r="N81" s="51">
        <f t="shared" si="17"/>
        <v>600904</v>
      </c>
      <c r="O81" s="51">
        <f t="shared" si="17"/>
        <v>195740</v>
      </c>
      <c r="P81" s="51">
        <f t="shared" si="17"/>
        <v>1423804</v>
      </c>
      <c r="Q81" s="51">
        <f t="shared" si="17"/>
        <v>191204</v>
      </c>
      <c r="R81" s="51">
        <f t="shared" si="17"/>
        <v>1249647</v>
      </c>
      <c r="S81" s="51">
        <f t="shared" si="17"/>
        <v>1026332</v>
      </c>
      <c r="T81" s="51">
        <f t="shared" si="17"/>
        <v>324892</v>
      </c>
      <c r="U81" s="51">
        <f t="shared" si="17"/>
        <v>422504</v>
      </c>
      <c r="V81" s="51">
        <f t="shared" si="17"/>
        <v>119360</v>
      </c>
      <c r="W81" s="51">
        <f t="shared" si="17"/>
        <v>262861</v>
      </c>
      <c r="X81" s="609"/>
      <c r="Y81" s="609"/>
      <c r="Z81" s="722">
        <f t="shared" si="16"/>
        <v>26184077</v>
      </c>
      <c r="AA81" s="16"/>
      <c r="AB81"/>
      <c r="AC81" s="56" t="s">
        <v>127</v>
      </c>
      <c r="AD81" t="s">
        <v>106</v>
      </c>
    </row>
    <row r="82" spans="1:30" ht="22.5" customHeight="1" x14ac:dyDescent="0.25">
      <c r="A82" s="703"/>
      <c r="B82" s="681" t="s">
        <v>330</v>
      </c>
      <c r="C82" s="681"/>
      <c r="D82" s="681"/>
      <c r="E82" s="681"/>
      <c r="F82" s="681"/>
      <c r="G82" s="681"/>
      <c r="H82" s="681"/>
      <c r="I82" s="681"/>
      <c r="J82" s="606" t="s">
        <v>25</v>
      </c>
      <c r="K82" s="51">
        <f>Z30</f>
        <v>24636</v>
      </c>
      <c r="L82" s="62">
        <v>5313</v>
      </c>
      <c r="M82" s="62">
        <v>2629</v>
      </c>
      <c r="N82" s="62">
        <v>3154</v>
      </c>
      <c r="O82" s="62">
        <v>700</v>
      </c>
      <c r="P82" s="62">
        <v>5367</v>
      </c>
      <c r="Q82" s="62">
        <v>785</v>
      </c>
      <c r="R82" s="62">
        <v>7839</v>
      </c>
      <c r="S82" s="62">
        <v>5548</v>
      </c>
      <c r="T82" s="62">
        <v>1058</v>
      </c>
      <c r="U82" s="62">
        <v>1165</v>
      </c>
      <c r="V82" s="62">
        <v>287</v>
      </c>
      <c r="W82" s="62">
        <v>433</v>
      </c>
      <c r="X82" s="609"/>
      <c r="Y82" s="609"/>
      <c r="Z82" s="722">
        <f t="shared" si="16"/>
        <v>58914</v>
      </c>
      <c r="AA82" s="16"/>
      <c r="AB82" t="s">
        <v>62</v>
      </c>
      <c r="AC82" s="56" t="s">
        <v>61</v>
      </c>
      <c r="AD82" t="s">
        <v>107</v>
      </c>
    </row>
    <row r="83" spans="1:30" ht="22.5" customHeight="1" x14ac:dyDescent="0.25">
      <c r="A83" s="703"/>
      <c r="B83" s="681"/>
      <c r="C83" s="681"/>
      <c r="D83" s="681"/>
      <c r="E83" s="681"/>
      <c r="F83" s="681"/>
      <c r="G83" s="681"/>
      <c r="H83" s="681"/>
      <c r="I83" s="681"/>
      <c r="J83" s="606" t="s">
        <v>26</v>
      </c>
      <c r="K83" s="51">
        <f>Z31</f>
        <v>20102</v>
      </c>
      <c r="L83" s="62">
        <v>5473</v>
      </c>
      <c r="M83" s="62">
        <v>2218</v>
      </c>
      <c r="N83" s="62">
        <v>3191</v>
      </c>
      <c r="O83" s="62">
        <v>542</v>
      </c>
      <c r="P83" s="62">
        <v>4861</v>
      </c>
      <c r="Q83" s="62">
        <v>413</v>
      </c>
      <c r="R83" s="62">
        <v>8910</v>
      </c>
      <c r="S83" s="62">
        <v>5359</v>
      </c>
      <c r="T83" s="62">
        <v>1232</v>
      </c>
      <c r="U83" s="62">
        <v>882</v>
      </c>
      <c r="V83" s="62">
        <v>225</v>
      </c>
      <c r="W83" s="62">
        <v>385</v>
      </c>
      <c r="X83" s="609"/>
      <c r="Y83" s="609"/>
      <c r="Z83" s="722">
        <f t="shared" si="16"/>
        <v>53793</v>
      </c>
      <c r="AA83" s="16"/>
      <c r="AB83"/>
      <c r="AC83" s="56" t="s">
        <v>61</v>
      </c>
      <c r="AD83" t="s">
        <v>108</v>
      </c>
    </row>
    <row r="84" spans="1:30" ht="22.5" customHeight="1" x14ac:dyDescent="0.25">
      <c r="A84" s="703"/>
      <c r="B84" s="681"/>
      <c r="C84" s="681"/>
      <c r="D84" s="681"/>
      <c r="E84" s="681"/>
      <c r="F84" s="681"/>
      <c r="G84" s="681"/>
      <c r="H84" s="681"/>
      <c r="I84" s="681"/>
      <c r="J84" s="606" t="s">
        <v>27</v>
      </c>
      <c r="K84" s="51">
        <f t="shared" ref="K84:W84" si="18">SUM(K82:K83)</f>
        <v>44738</v>
      </c>
      <c r="L84" s="51">
        <f t="shared" si="18"/>
        <v>10786</v>
      </c>
      <c r="M84" s="51">
        <f t="shared" si="18"/>
        <v>4847</v>
      </c>
      <c r="N84" s="51">
        <f t="shared" si="18"/>
        <v>6345</v>
      </c>
      <c r="O84" s="51">
        <f t="shared" si="18"/>
        <v>1242</v>
      </c>
      <c r="P84" s="51">
        <f t="shared" si="18"/>
        <v>10228</v>
      </c>
      <c r="Q84" s="51">
        <f t="shared" si="18"/>
        <v>1198</v>
      </c>
      <c r="R84" s="51">
        <f t="shared" si="18"/>
        <v>16749</v>
      </c>
      <c r="S84" s="51">
        <f t="shared" si="18"/>
        <v>10907</v>
      </c>
      <c r="T84" s="51">
        <f t="shared" si="18"/>
        <v>2290</v>
      </c>
      <c r="U84" s="51">
        <f t="shared" si="18"/>
        <v>2047</v>
      </c>
      <c r="V84" s="51">
        <f t="shared" si="18"/>
        <v>512</v>
      </c>
      <c r="W84" s="51">
        <f t="shared" si="18"/>
        <v>818</v>
      </c>
      <c r="X84" s="609"/>
      <c r="Y84" s="609"/>
      <c r="Z84" s="722">
        <f t="shared" si="16"/>
        <v>112707</v>
      </c>
      <c r="AA84" s="16"/>
      <c r="AB84"/>
      <c r="AC84" s="56" t="s">
        <v>127</v>
      </c>
      <c r="AD84" t="s">
        <v>109</v>
      </c>
    </row>
    <row r="85" spans="1:30" ht="22.5" customHeight="1" x14ac:dyDescent="0.25">
      <c r="A85" s="703"/>
      <c r="B85" s="681" t="s">
        <v>331</v>
      </c>
      <c r="C85" s="681"/>
      <c r="D85" s="681"/>
      <c r="E85" s="681"/>
      <c r="F85" s="681"/>
      <c r="G85" s="681"/>
      <c r="H85" s="681"/>
      <c r="I85" s="681"/>
      <c r="J85" s="606" t="s">
        <v>25</v>
      </c>
      <c r="K85" s="51">
        <f>Z33</f>
        <v>297386</v>
      </c>
      <c r="L85" s="62">
        <v>66801</v>
      </c>
      <c r="M85" s="62">
        <v>14690</v>
      </c>
      <c r="N85" s="62">
        <v>14475</v>
      </c>
      <c r="O85" s="62">
        <v>3878</v>
      </c>
      <c r="P85" s="62">
        <v>29281</v>
      </c>
      <c r="Q85" s="62">
        <v>4260</v>
      </c>
      <c r="R85" s="62">
        <v>53358</v>
      </c>
      <c r="S85" s="62">
        <v>23333</v>
      </c>
      <c r="T85" s="62">
        <v>5834</v>
      </c>
      <c r="U85" s="62">
        <v>5054</v>
      </c>
      <c r="V85" s="62">
        <v>652</v>
      </c>
      <c r="W85" s="62">
        <v>1273</v>
      </c>
      <c r="X85" s="609"/>
      <c r="Y85" s="609"/>
      <c r="Z85" s="722">
        <f t="shared" si="16"/>
        <v>520275</v>
      </c>
      <c r="AA85" s="16"/>
      <c r="AB85" t="s">
        <v>63</v>
      </c>
      <c r="AC85" s="56" t="s">
        <v>61</v>
      </c>
      <c r="AD85" t="s">
        <v>110</v>
      </c>
    </row>
    <row r="86" spans="1:30" ht="22.5" customHeight="1" x14ac:dyDescent="0.25">
      <c r="A86" s="703"/>
      <c r="B86" s="681"/>
      <c r="C86" s="681"/>
      <c r="D86" s="681"/>
      <c r="E86" s="681"/>
      <c r="F86" s="681"/>
      <c r="G86" s="681"/>
      <c r="H86" s="681"/>
      <c r="I86" s="681"/>
      <c r="J86" s="606" t="s">
        <v>26</v>
      </c>
      <c r="K86" s="51">
        <f>Z34</f>
        <v>332926</v>
      </c>
      <c r="L86" s="62">
        <v>74299</v>
      </c>
      <c r="M86" s="62">
        <v>16387</v>
      </c>
      <c r="N86" s="62">
        <v>16870</v>
      </c>
      <c r="O86" s="62">
        <v>4293</v>
      </c>
      <c r="P86" s="62">
        <v>34403</v>
      </c>
      <c r="Q86" s="62">
        <v>4573</v>
      </c>
      <c r="R86" s="62">
        <v>62304</v>
      </c>
      <c r="S86" s="62">
        <v>27924</v>
      </c>
      <c r="T86" s="62">
        <v>6907</v>
      </c>
      <c r="U86" s="62">
        <v>5543</v>
      </c>
      <c r="V86" s="62">
        <v>738</v>
      </c>
      <c r="W86" s="62">
        <v>1438</v>
      </c>
      <c r="X86" s="609"/>
      <c r="Y86" s="609"/>
      <c r="Z86" s="722">
        <f t="shared" si="16"/>
        <v>588605</v>
      </c>
      <c r="AA86" s="16"/>
      <c r="AB86"/>
      <c r="AC86" s="56" t="s">
        <v>61</v>
      </c>
      <c r="AD86" t="s">
        <v>111</v>
      </c>
    </row>
    <row r="87" spans="1:30" ht="22.5" customHeight="1" x14ac:dyDescent="0.25">
      <c r="A87" s="703"/>
      <c r="B87" s="681"/>
      <c r="C87" s="681"/>
      <c r="D87" s="681"/>
      <c r="E87" s="681"/>
      <c r="F87" s="681"/>
      <c r="G87" s="681"/>
      <c r="H87" s="681"/>
      <c r="I87" s="681"/>
      <c r="J87" s="606" t="s">
        <v>27</v>
      </c>
      <c r="K87" s="51">
        <f t="shared" ref="K87:W87" si="19">SUM(K85:K86)</f>
        <v>630312</v>
      </c>
      <c r="L87" s="51">
        <f t="shared" si="19"/>
        <v>141100</v>
      </c>
      <c r="M87" s="51">
        <f t="shared" si="19"/>
        <v>31077</v>
      </c>
      <c r="N87" s="51">
        <f t="shared" si="19"/>
        <v>31345</v>
      </c>
      <c r="O87" s="51">
        <f t="shared" si="19"/>
        <v>8171</v>
      </c>
      <c r="P87" s="51">
        <f t="shared" si="19"/>
        <v>63684</v>
      </c>
      <c r="Q87" s="51">
        <f t="shared" si="19"/>
        <v>8833</v>
      </c>
      <c r="R87" s="51">
        <f t="shared" si="19"/>
        <v>115662</v>
      </c>
      <c r="S87" s="51">
        <f t="shared" si="19"/>
        <v>51257</v>
      </c>
      <c r="T87" s="51">
        <f t="shared" si="19"/>
        <v>12741</v>
      </c>
      <c r="U87" s="51">
        <f t="shared" si="19"/>
        <v>10597</v>
      </c>
      <c r="V87" s="51">
        <f t="shared" si="19"/>
        <v>1390</v>
      </c>
      <c r="W87" s="51">
        <f t="shared" si="19"/>
        <v>2711</v>
      </c>
      <c r="X87" s="609"/>
      <c r="Y87" s="609"/>
      <c r="Z87" s="722">
        <f t="shared" si="16"/>
        <v>1108880</v>
      </c>
      <c r="AA87" s="16"/>
      <c r="AB87"/>
      <c r="AC87" s="56" t="s">
        <v>127</v>
      </c>
      <c r="AD87" t="s">
        <v>112</v>
      </c>
    </row>
    <row r="88" spans="1:30" ht="22.5" customHeight="1" x14ac:dyDescent="0.25">
      <c r="A88" s="692"/>
      <c r="B88" s="693" t="s">
        <v>332</v>
      </c>
      <c r="C88" s="694"/>
      <c r="D88" s="694"/>
      <c r="E88" s="694"/>
      <c r="F88" s="694"/>
      <c r="G88" s="694"/>
      <c r="H88" s="694"/>
      <c r="I88" s="695"/>
      <c r="J88" s="606" t="s">
        <v>25</v>
      </c>
      <c r="K88" s="51">
        <f t="shared" ref="K88:W90" si="20">K79+K82+K85</f>
        <v>9070775</v>
      </c>
      <c r="L88" s="51">
        <f t="shared" si="20"/>
        <v>827588</v>
      </c>
      <c r="M88" s="51">
        <f t="shared" si="20"/>
        <v>506537</v>
      </c>
      <c r="N88" s="51">
        <f t="shared" si="20"/>
        <v>313397</v>
      </c>
      <c r="O88" s="51">
        <f t="shared" si="20"/>
        <v>99776</v>
      </c>
      <c r="P88" s="51">
        <f t="shared" si="20"/>
        <v>727252</v>
      </c>
      <c r="Q88" s="51">
        <f t="shared" si="20"/>
        <v>97343</v>
      </c>
      <c r="R88" s="51">
        <f t="shared" si="20"/>
        <v>670601</v>
      </c>
      <c r="S88" s="51">
        <f t="shared" si="20"/>
        <v>526014</v>
      </c>
      <c r="T88" s="51">
        <f t="shared" si="20"/>
        <v>164616</v>
      </c>
      <c r="U88" s="51">
        <f t="shared" si="20"/>
        <v>213294</v>
      </c>
      <c r="V88" s="51">
        <f t="shared" si="20"/>
        <v>58162</v>
      </c>
      <c r="W88" s="51">
        <f t="shared" si="20"/>
        <v>129353</v>
      </c>
      <c r="X88" s="609"/>
      <c r="Y88" s="609"/>
      <c r="Z88" s="722">
        <f>Z79+Z82+Z85</f>
        <v>13404708</v>
      </c>
      <c r="AA88" s="16"/>
      <c r="AB88" s="18" t="s">
        <v>64</v>
      </c>
      <c r="AC88" s="56" t="s">
        <v>127</v>
      </c>
      <c r="AD88" t="s">
        <v>113</v>
      </c>
    </row>
    <row r="89" spans="1:30" ht="22.5" customHeight="1" x14ac:dyDescent="0.25">
      <c r="A89" s="692"/>
      <c r="B89" s="696"/>
      <c r="C89" s="697"/>
      <c r="D89" s="697"/>
      <c r="E89" s="697"/>
      <c r="F89" s="697"/>
      <c r="G89" s="697"/>
      <c r="H89" s="697"/>
      <c r="I89" s="698"/>
      <c r="J89" s="606" t="s">
        <v>26</v>
      </c>
      <c r="K89" s="51">
        <f t="shared" si="20"/>
        <v>9454648</v>
      </c>
      <c r="L89" s="51">
        <f t="shared" si="20"/>
        <v>847108</v>
      </c>
      <c r="M89" s="51">
        <f t="shared" si="20"/>
        <v>523033</v>
      </c>
      <c r="N89" s="51">
        <f t="shared" si="20"/>
        <v>325197</v>
      </c>
      <c r="O89" s="51">
        <f t="shared" si="20"/>
        <v>105377</v>
      </c>
      <c r="P89" s="51">
        <f t="shared" si="20"/>
        <v>770464</v>
      </c>
      <c r="Q89" s="51">
        <f t="shared" si="20"/>
        <v>103892</v>
      </c>
      <c r="R89" s="51">
        <f t="shared" si="20"/>
        <v>711457</v>
      </c>
      <c r="S89" s="51">
        <f t="shared" si="20"/>
        <v>562482</v>
      </c>
      <c r="T89" s="51">
        <f t="shared" si="20"/>
        <v>175307</v>
      </c>
      <c r="U89" s="51">
        <f t="shared" si="20"/>
        <v>221854</v>
      </c>
      <c r="V89" s="51">
        <f t="shared" si="20"/>
        <v>63100</v>
      </c>
      <c r="W89" s="51">
        <f t="shared" si="20"/>
        <v>137037</v>
      </c>
      <c r="X89" s="609"/>
      <c r="Y89" s="609"/>
      <c r="Z89" s="722">
        <f>Z80+Z83+Z86</f>
        <v>14000956</v>
      </c>
      <c r="AA89" s="16"/>
      <c r="AB89"/>
      <c r="AC89" s="56" t="s">
        <v>127</v>
      </c>
      <c r="AD89" t="s">
        <v>114</v>
      </c>
    </row>
    <row r="90" spans="1:30" ht="22.5" customHeight="1" x14ac:dyDescent="0.25">
      <c r="A90" s="692"/>
      <c r="B90" s="699"/>
      <c r="C90" s="700"/>
      <c r="D90" s="700"/>
      <c r="E90" s="700"/>
      <c r="F90" s="700"/>
      <c r="G90" s="700"/>
      <c r="H90" s="700"/>
      <c r="I90" s="701"/>
      <c r="J90" s="606" t="s">
        <v>27</v>
      </c>
      <c r="K90" s="51">
        <f t="shared" si="20"/>
        <v>18525423</v>
      </c>
      <c r="L90" s="51">
        <f t="shared" si="20"/>
        <v>1674696</v>
      </c>
      <c r="M90" s="51">
        <f t="shared" si="20"/>
        <v>1029570</v>
      </c>
      <c r="N90" s="51">
        <f t="shared" si="20"/>
        <v>638594</v>
      </c>
      <c r="O90" s="51">
        <f t="shared" si="20"/>
        <v>205153</v>
      </c>
      <c r="P90" s="51">
        <f t="shared" si="20"/>
        <v>1497716</v>
      </c>
      <c r="Q90" s="51">
        <f t="shared" si="20"/>
        <v>201235</v>
      </c>
      <c r="R90" s="51">
        <f t="shared" si="20"/>
        <v>1382058</v>
      </c>
      <c r="S90" s="51">
        <f t="shared" si="20"/>
        <v>1088496</v>
      </c>
      <c r="T90" s="51">
        <f t="shared" si="20"/>
        <v>339923</v>
      </c>
      <c r="U90" s="51">
        <f t="shared" si="20"/>
        <v>435148</v>
      </c>
      <c r="V90" s="51">
        <f t="shared" si="20"/>
        <v>121262</v>
      </c>
      <c r="W90" s="51">
        <f t="shared" si="20"/>
        <v>266390</v>
      </c>
      <c r="X90" s="609"/>
      <c r="Y90" s="609"/>
      <c r="Z90" s="722">
        <f>Z81+Z84+Z87</f>
        <v>27405664</v>
      </c>
      <c r="AA90" s="16"/>
      <c r="AB90"/>
      <c r="AC90" s="56" t="s">
        <v>128</v>
      </c>
      <c r="AD90" t="s">
        <v>115</v>
      </c>
    </row>
    <row r="91" spans="1:30" ht="15.75" customHeight="1" x14ac:dyDescent="0.25">
      <c r="AA91" s="16" t="s">
        <v>58</v>
      </c>
      <c r="AB91"/>
      <c r="AC91" s="17"/>
    </row>
    <row r="92" spans="1:30" ht="15.75" customHeight="1" x14ac:dyDescent="0.25">
      <c r="AA92" s="16"/>
      <c r="AB92"/>
      <c r="AC92" s="17"/>
    </row>
    <row r="93" spans="1:30" ht="15.75" customHeight="1" x14ac:dyDescent="0.25">
      <c r="AA93" s="16"/>
      <c r="AB93"/>
      <c r="AC93" s="17"/>
    </row>
    <row r="94" spans="1:30" ht="15.75" customHeight="1" x14ac:dyDescent="0.25">
      <c r="AA94" s="16"/>
      <c r="AB94"/>
      <c r="AC94" s="17"/>
    </row>
    <row r="95" spans="1:30" ht="15.75" customHeight="1" x14ac:dyDescent="0.25">
      <c r="AA95" s="16"/>
      <c r="AB95"/>
      <c r="AC95" s="17"/>
    </row>
    <row r="96" spans="1:30" ht="15.75" customHeight="1" x14ac:dyDescent="0.25">
      <c r="AA96" s="16"/>
      <c r="AB96"/>
      <c r="AC96" s="17"/>
    </row>
    <row r="97" spans="1:34" ht="15.75" customHeight="1" x14ac:dyDescent="0.25">
      <c r="AA97" s="16"/>
      <c r="AB97"/>
      <c r="AC97" s="17"/>
    </row>
    <row r="98" spans="1:34" ht="15.75" customHeight="1" x14ac:dyDescent="0.25">
      <c r="AA98" s="16"/>
      <c r="AB98"/>
      <c r="AC98" s="17"/>
    </row>
    <row r="99" spans="1:34" ht="15.75" customHeight="1" x14ac:dyDescent="0.25">
      <c r="AA99" s="16"/>
      <c r="AB99"/>
      <c r="AC99" s="17"/>
    </row>
    <row r="100" spans="1:34" ht="15.75" customHeight="1" x14ac:dyDescent="0.25">
      <c r="AA100" s="16"/>
      <c r="AB100"/>
      <c r="AC100" s="17"/>
    </row>
    <row r="101" spans="1:34" ht="15.75" customHeight="1" x14ac:dyDescent="0.25">
      <c r="AA101" s="16"/>
      <c r="AB101"/>
      <c r="AC101" s="17"/>
    </row>
    <row r="102" spans="1:34" ht="15.75" customHeight="1" x14ac:dyDescent="0.25">
      <c r="AA102" s="16"/>
      <c r="AB102"/>
      <c r="AC102" s="17"/>
    </row>
    <row r="103" spans="1:34" ht="15.75" customHeight="1" x14ac:dyDescent="0.25">
      <c r="AA103" s="16"/>
      <c r="AB103"/>
      <c r="AC103" s="17"/>
    </row>
    <row r="104" spans="1:34" ht="15.75" customHeight="1" x14ac:dyDescent="0.25">
      <c r="AA104" s="16"/>
      <c r="AB104"/>
      <c r="AC104" s="17"/>
    </row>
    <row r="105" spans="1:34" ht="15.75" customHeight="1" x14ac:dyDescent="0.25">
      <c r="AA105" s="16"/>
      <c r="AB105"/>
      <c r="AC105" s="17"/>
    </row>
    <row r="106" spans="1:34" ht="15" customHeight="1" thickBot="1" x14ac:dyDescent="0.3">
      <c r="A106"/>
      <c r="C106" s="2"/>
      <c r="D106" s="2"/>
      <c r="E106" s="2"/>
      <c r="F106" s="2"/>
      <c r="G106" s="2"/>
      <c r="H106" s="2"/>
      <c r="I106" s="2"/>
      <c r="J106" s="641"/>
      <c r="K106" s="641"/>
      <c r="L106" s="641"/>
      <c r="M106" s="641"/>
      <c r="N106" s="641"/>
      <c r="O106" s="641"/>
      <c r="P106" s="641"/>
      <c r="Q106" s="641"/>
      <c r="R106" s="641"/>
      <c r="S106" s="641"/>
      <c r="T106" s="641"/>
      <c r="U106" s="641"/>
      <c r="V106" s="641"/>
      <c r="W106" s="641"/>
      <c r="X106" s="2"/>
      <c r="Y106" s="3"/>
      <c r="Z106" s="3"/>
      <c r="AA106" s="4"/>
      <c r="AC106"/>
      <c r="AD106" t="s">
        <v>305</v>
      </c>
      <c r="AH106" s="60" t="s">
        <v>336</v>
      </c>
    </row>
    <row r="107" spans="1:34" ht="22.5" customHeight="1" thickBot="1" x14ac:dyDescent="0.3">
      <c r="C107" s="2"/>
      <c r="D107" s="2"/>
      <c r="E107" s="2"/>
      <c r="F107" s="2"/>
      <c r="G107" s="2"/>
      <c r="H107" s="2"/>
      <c r="I107" s="644" t="s">
        <v>73</v>
      </c>
      <c r="J107" s="644"/>
      <c r="K107" s="644"/>
      <c r="L107" s="644"/>
      <c r="M107" s="644" t="s">
        <v>302</v>
      </c>
      <c r="N107" s="644"/>
      <c r="O107" s="644"/>
      <c r="P107" s="644"/>
      <c r="Q107" s="644"/>
      <c r="R107" s="644"/>
      <c r="S107" s="644"/>
      <c r="T107" s="644"/>
      <c r="U107" s="644"/>
      <c r="V107" s="644"/>
      <c r="X107" s="8"/>
      <c r="Y107" s="645" t="s">
        <v>72</v>
      </c>
      <c r="Z107" s="645"/>
      <c r="AC107"/>
      <c r="AH107" s="60" t="s">
        <v>335</v>
      </c>
    </row>
    <row r="108" spans="1:34" ht="22.5" customHeight="1" thickBot="1" x14ac:dyDescent="0.3">
      <c r="C108" s="2"/>
      <c r="D108" s="2"/>
      <c r="E108" s="2"/>
      <c r="F108" s="2"/>
      <c r="G108" s="2"/>
      <c r="H108" s="2"/>
      <c r="X108" s="8"/>
      <c r="Y108" s="645"/>
      <c r="Z108" s="645"/>
      <c r="AC108"/>
    </row>
    <row r="109" spans="1:34" ht="22.5" customHeight="1" x14ac:dyDescent="0.25">
      <c r="C109" s="2"/>
      <c r="D109" s="2"/>
      <c r="E109" s="2"/>
      <c r="F109" s="2"/>
      <c r="G109" s="2"/>
      <c r="H109" s="2"/>
      <c r="I109" s="2"/>
      <c r="J109" s="641"/>
      <c r="K109" s="641"/>
      <c r="L109" s="641"/>
      <c r="M109" s="641"/>
      <c r="N109" s="7"/>
      <c r="O109" s="7"/>
      <c r="P109" s="7"/>
      <c r="Q109" s="7"/>
      <c r="R109" s="641"/>
      <c r="S109" s="641"/>
      <c r="T109" s="641"/>
      <c r="U109" s="641"/>
      <c r="V109" s="7"/>
      <c r="W109" s="7"/>
      <c r="Y109" s="642" t="s">
        <v>305</v>
      </c>
      <c r="Z109" s="642"/>
      <c r="AC109"/>
    </row>
    <row r="110" spans="1:34" ht="22.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641"/>
      <c r="K110" s="641"/>
      <c r="L110" s="641"/>
      <c r="M110" s="641"/>
      <c r="N110" s="3"/>
      <c r="O110" s="3"/>
      <c r="P110" s="3"/>
      <c r="Q110" s="3"/>
      <c r="R110" s="3"/>
      <c r="S110" s="3"/>
      <c r="T110" s="3"/>
      <c r="U110" s="3"/>
      <c r="V110" s="3"/>
      <c r="W110" s="643"/>
      <c r="X110" s="643"/>
      <c r="Y110" s="643"/>
      <c r="Z110" s="643"/>
      <c r="AC110"/>
    </row>
    <row r="111" spans="1:34" ht="22.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601"/>
      <c r="K111" s="601"/>
      <c r="L111" s="601"/>
      <c r="M111" s="601"/>
      <c r="N111" s="601"/>
      <c r="O111" s="601"/>
      <c r="P111" s="601"/>
      <c r="Q111" s="601"/>
      <c r="R111" s="601"/>
      <c r="S111" s="601"/>
      <c r="T111" s="601"/>
      <c r="U111" s="601"/>
      <c r="V111" s="601"/>
      <c r="W111" s="643"/>
      <c r="X111" s="643"/>
      <c r="Y111" s="643"/>
      <c r="Z111" s="643"/>
      <c r="AC111"/>
    </row>
    <row r="112" spans="1:34" ht="22.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601"/>
      <c r="K112" s="601"/>
      <c r="L112" s="601"/>
      <c r="M112" s="601"/>
      <c r="N112" s="601"/>
      <c r="O112" s="601"/>
      <c r="P112" s="601"/>
      <c r="Q112" s="601"/>
      <c r="R112" s="601"/>
      <c r="S112" s="601"/>
      <c r="T112" s="601"/>
      <c r="U112" s="601"/>
      <c r="V112" s="601"/>
      <c r="W112" s="637" t="s">
        <v>306</v>
      </c>
      <c r="X112" s="637"/>
      <c r="Y112" s="637"/>
      <c r="Z112" s="637"/>
      <c r="AC112"/>
    </row>
    <row r="113" spans="1:30" ht="24.95" customHeight="1" x14ac:dyDescent="0.25">
      <c r="A113" s="605" t="s">
        <v>1</v>
      </c>
      <c r="B113" s="638" t="s">
        <v>2</v>
      </c>
      <c r="C113" s="638"/>
      <c r="D113" s="638"/>
      <c r="E113" s="638"/>
      <c r="F113" s="638"/>
      <c r="G113" s="638"/>
      <c r="H113" s="638"/>
      <c r="I113" s="638"/>
      <c r="J113" s="638"/>
      <c r="K113" s="638" t="s">
        <v>3</v>
      </c>
      <c r="L113" s="638"/>
      <c r="M113" s="638"/>
      <c r="N113" s="638"/>
      <c r="O113" s="638"/>
      <c r="P113" s="638"/>
      <c r="Q113" s="638"/>
      <c r="R113" s="638"/>
      <c r="S113" s="638"/>
      <c r="T113" s="638"/>
      <c r="U113" s="638"/>
      <c r="V113" s="638"/>
      <c r="W113" s="638"/>
      <c r="X113" s="638"/>
      <c r="Y113" s="638"/>
      <c r="Z113" s="638"/>
      <c r="AA113" s="16"/>
      <c r="AB113"/>
      <c r="AC113"/>
    </row>
    <row r="114" spans="1:30" ht="44.25" customHeight="1" x14ac:dyDescent="0.25">
      <c r="A114" s="605" t="s">
        <v>66</v>
      </c>
      <c r="B114" s="639" t="s">
        <v>36</v>
      </c>
      <c r="C114" s="639"/>
      <c r="D114" s="639"/>
      <c r="E114" s="639"/>
      <c r="F114" s="639"/>
      <c r="G114" s="639"/>
      <c r="H114" s="639"/>
      <c r="I114" s="639"/>
      <c r="J114" s="639"/>
      <c r="K114" s="11" t="s">
        <v>145</v>
      </c>
      <c r="L114" s="11" t="s">
        <v>147</v>
      </c>
      <c r="M114" s="11" t="s">
        <v>149</v>
      </c>
      <c r="N114" s="11" t="s">
        <v>151</v>
      </c>
      <c r="O114" s="11" t="s">
        <v>153</v>
      </c>
      <c r="P114" s="11" t="s">
        <v>155</v>
      </c>
      <c r="Q114" s="11" t="s">
        <v>157</v>
      </c>
      <c r="R114" s="11" t="s">
        <v>159</v>
      </c>
      <c r="S114" s="11" t="s">
        <v>161</v>
      </c>
      <c r="T114" s="11" t="s">
        <v>163</v>
      </c>
      <c r="U114" s="11" t="s">
        <v>165</v>
      </c>
      <c r="V114" s="11" t="s">
        <v>167</v>
      </c>
      <c r="W114" s="11" t="s">
        <v>169</v>
      </c>
      <c r="X114" s="11" t="s">
        <v>171</v>
      </c>
      <c r="Y114" s="11" t="s">
        <v>173</v>
      </c>
      <c r="Z114" s="605" t="s">
        <v>174</v>
      </c>
      <c r="AA114" s="16"/>
      <c r="AB114"/>
      <c r="AC114"/>
      <c r="AD114" t="s">
        <v>143</v>
      </c>
    </row>
    <row r="115" spans="1:30" ht="12.75" customHeight="1" x14ac:dyDescent="0.25">
      <c r="A115" s="12" t="s">
        <v>5</v>
      </c>
      <c r="B115" s="640" t="s">
        <v>6</v>
      </c>
      <c r="C115" s="640"/>
      <c r="D115" s="640"/>
      <c r="E115" s="640"/>
      <c r="F115" s="640"/>
      <c r="G115" s="640"/>
      <c r="H115" s="640"/>
      <c r="I115" s="640"/>
      <c r="J115" s="640"/>
      <c r="K115" s="13" t="s">
        <v>7</v>
      </c>
      <c r="L115" s="13" t="s">
        <v>8</v>
      </c>
      <c r="M115" s="13" t="s">
        <v>9</v>
      </c>
      <c r="N115" s="13" t="s">
        <v>10</v>
      </c>
      <c r="O115" s="13" t="s">
        <v>11</v>
      </c>
      <c r="P115" s="13" t="s">
        <v>12</v>
      </c>
      <c r="Q115" s="13" t="s">
        <v>13</v>
      </c>
      <c r="R115" s="13" t="s">
        <v>14</v>
      </c>
      <c r="S115" s="13" t="s">
        <v>15</v>
      </c>
      <c r="T115" s="13" t="s">
        <v>16</v>
      </c>
      <c r="U115" s="13" t="s">
        <v>17</v>
      </c>
      <c r="V115" s="13" t="s">
        <v>18</v>
      </c>
      <c r="W115" s="13" t="s">
        <v>19</v>
      </c>
      <c r="X115" s="13" t="s">
        <v>20</v>
      </c>
      <c r="Y115" s="13" t="s">
        <v>21</v>
      </c>
      <c r="Z115" s="13" t="s">
        <v>22</v>
      </c>
      <c r="AA115" s="25"/>
      <c r="AB115" s="25"/>
      <c r="AC115" s="25"/>
      <c r="AD115" s="25"/>
    </row>
    <row r="116" spans="1:30" ht="22.5" customHeight="1" x14ac:dyDescent="0.25">
      <c r="A116" s="682" t="s">
        <v>37</v>
      </c>
      <c r="B116" s="683" t="s">
        <v>38</v>
      </c>
      <c r="C116" s="684"/>
      <c r="D116" s="684"/>
      <c r="E116" s="684"/>
      <c r="F116" s="684"/>
      <c r="G116" s="684"/>
      <c r="H116" s="684"/>
      <c r="I116" s="685"/>
      <c r="J116" s="606" t="s">
        <v>25</v>
      </c>
      <c r="K116" s="62">
        <v>1029</v>
      </c>
      <c r="L116" s="62">
        <v>1350</v>
      </c>
      <c r="M116" s="62">
        <v>961</v>
      </c>
      <c r="N116" s="62">
        <v>1534</v>
      </c>
      <c r="O116" s="62">
        <v>1338</v>
      </c>
      <c r="P116" s="62">
        <v>1623</v>
      </c>
      <c r="Q116" s="62">
        <v>2137</v>
      </c>
      <c r="R116" s="62">
        <v>1425</v>
      </c>
      <c r="S116" s="62">
        <v>903</v>
      </c>
      <c r="T116" s="62">
        <v>1263</v>
      </c>
      <c r="U116" s="62">
        <v>815</v>
      </c>
      <c r="V116" s="62">
        <v>1168</v>
      </c>
      <c r="W116" s="62">
        <v>904</v>
      </c>
      <c r="X116" s="62">
        <v>536</v>
      </c>
      <c r="Y116" s="62">
        <v>941</v>
      </c>
      <c r="Z116" s="721">
        <f t="shared" ref="Z116:Z121" si="21">SUM(K116:Y116)</f>
        <v>17927</v>
      </c>
      <c r="AA116" s="16"/>
      <c r="AB116" t="s">
        <v>122</v>
      </c>
      <c r="AC116" s="56" t="s">
        <v>67</v>
      </c>
      <c r="AD116" t="s">
        <v>82</v>
      </c>
    </row>
    <row r="117" spans="1:30" ht="22.5" customHeight="1" x14ac:dyDescent="0.25">
      <c r="A117" s="682"/>
      <c r="B117" s="686"/>
      <c r="C117" s="687"/>
      <c r="D117" s="687"/>
      <c r="E117" s="687"/>
      <c r="F117" s="687"/>
      <c r="G117" s="687"/>
      <c r="H117" s="687"/>
      <c r="I117" s="688"/>
      <c r="J117" s="606" t="s">
        <v>26</v>
      </c>
      <c r="K117" s="62">
        <v>977</v>
      </c>
      <c r="L117" s="62">
        <v>1404</v>
      </c>
      <c r="M117" s="62">
        <v>779</v>
      </c>
      <c r="N117" s="62">
        <v>1320</v>
      </c>
      <c r="O117" s="62">
        <v>1245</v>
      </c>
      <c r="P117" s="62">
        <v>1516</v>
      </c>
      <c r="Q117" s="62">
        <v>2076</v>
      </c>
      <c r="R117" s="62">
        <v>1487</v>
      </c>
      <c r="S117" s="62">
        <v>1192</v>
      </c>
      <c r="T117" s="62">
        <v>1283</v>
      </c>
      <c r="U117" s="62">
        <v>924</v>
      </c>
      <c r="V117" s="62">
        <v>1112</v>
      </c>
      <c r="W117" s="62">
        <v>1104</v>
      </c>
      <c r="X117" s="62">
        <v>560</v>
      </c>
      <c r="Y117" s="62">
        <v>849</v>
      </c>
      <c r="Z117" s="721">
        <f t="shared" si="21"/>
        <v>17828</v>
      </c>
      <c r="AA117" s="16"/>
      <c r="AB117"/>
      <c r="AC117" s="56" t="s">
        <v>67</v>
      </c>
      <c r="AD117" t="s">
        <v>83</v>
      </c>
    </row>
    <row r="118" spans="1:30" ht="22.5" customHeight="1" x14ac:dyDescent="0.25">
      <c r="A118" s="682"/>
      <c r="B118" s="689"/>
      <c r="C118" s="690"/>
      <c r="D118" s="690"/>
      <c r="E118" s="690"/>
      <c r="F118" s="690"/>
      <c r="G118" s="690"/>
      <c r="H118" s="690"/>
      <c r="I118" s="691"/>
      <c r="J118" s="606" t="s">
        <v>27</v>
      </c>
      <c r="K118" s="51">
        <f t="shared" ref="K118:Y118" si="22">SUM(K116:K117)</f>
        <v>2006</v>
      </c>
      <c r="L118" s="51">
        <f t="shared" si="22"/>
        <v>2754</v>
      </c>
      <c r="M118" s="51">
        <f t="shared" si="22"/>
        <v>1740</v>
      </c>
      <c r="N118" s="51">
        <f t="shared" si="22"/>
        <v>2854</v>
      </c>
      <c r="O118" s="51">
        <f t="shared" si="22"/>
        <v>2583</v>
      </c>
      <c r="P118" s="51">
        <f t="shared" si="22"/>
        <v>3139</v>
      </c>
      <c r="Q118" s="51">
        <f t="shared" si="22"/>
        <v>4213</v>
      </c>
      <c r="R118" s="51">
        <f t="shared" si="22"/>
        <v>2912</v>
      </c>
      <c r="S118" s="51">
        <f t="shared" si="22"/>
        <v>2095</v>
      </c>
      <c r="T118" s="51">
        <f t="shared" si="22"/>
        <v>2546</v>
      </c>
      <c r="U118" s="51">
        <f t="shared" si="22"/>
        <v>1739</v>
      </c>
      <c r="V118" s="51">
        <f t="shared" si="22"/>
        <v>2280</v>
      </c>
      <c r="W118" s="51">
        <f t="shared" si="22"/>
        <v>2008</v>
      </c>
      <c r="X118" s="51">
        <f t="shared" si="22"/>
        <v>1096</v>
      </c>
      <c r="Y118" s="51">
        <f t="shared" si="22"/>
        <v>1790</v>
      </c>
      <c r="Z118" s="722">
        <f t="shared" si="21"/>
        <v>35755</v>
      </c>
      <c r="AA118" s="16"/>
      <c r="AB118"/>
      <c r="AC118" s="56" t="s">
        <v>129</v>
      </c>
      <c r="AD118" t="s">
        <v>84</v>
      </c>
    </row>
    <row r="119" spans="1:30" ht="22.5" customHeight="1" x14ac:dyDescent="0.25">
      <c r="A119" s="682" t="s">
        <v>39</v>
      </c>
      <c r="B119" s="683" t="s">
        <v>40</v>
      </c>
      <c r="C119" s="684"/>
      <c r="D119" s="684"/>
      <c r="E119" s="684"/>
      <c r="F119" s="684"/>
      <c r="G119" s="684"/>
      <c r="H119" s="684"/>
      <c r="I119" s="685"/>
      <c r="J119" s="606" t="s">
        <v>25</v>
      </c>
      <c r="K119" s="62">
        <v>397</v>
      </c>
      <c r="L119" s="62">
        <v>481</v>
      </c>
      <c r="M119" s="62">
        <v>246</v>
      </c>
      <c r="N119" s="62">
        <v>396</v>
      </c>
      <c r="O119" s="62">
        <v>469</v>
      </c>
      <c r="P119" s="62">
        <v>517</v>
      </c>
      <c r="Q119" s="62">
        <v>818</v>
      </c>
      <c r="R119" s="62">
        <v>698</v>
      </c>
      <c r="S119" s="62">
        <v>348</v>
      </c>
      <c r="T119" s="62">
        <v>621</v>
      </c>
      <c r="U119" s="62">
        <v>328</v>
      </c>
      <c r="V119" s="62">
        <v>432</v>
      </c>
      <c r="W119" s="62">
        <v>208</v>
      </c>
      <c r="X119" s="62">
        <v>190</v>
      </c>
      <c r="Y119" s="62">
        <v>215</v>
      </c>
      <c r="Z119" s="721">
        <f t="shared" si="21"/>
        <v>6364</v>
      </c>
      <c r="AA119" s="16"/>
      <c r="AB119" s="18" t="s">
        <v>123</v>
      </c>
      <c r="AC119" s="56" t="s">
        <v>126</v>
      </c>
      <c r="AD119" t="s">
        <v>85</v>
      </c>
    </row>
    <row r="120" spans="1:30" ht="22.5" customHeight="1" x14ac:dyDescent="0.25">
      <c r="A120" s="682"/>
      <c r="B120" s="686"/>
      <c r="C120" s="687"/>
      <c r="D120" s="687"/>
      <c r="E120" s="687"/>
      <c r="F120" s="687"/>
      <c r="G120" s="687"/>
      <c r="H120" s="687"/>
      <c r="I120" s="688"/>
      <c r="J120" s="606" t="s">
        <v>26</v>
      </c>
      <c r="K120" s="62">
        <v>390</v>
      </c>
      <c r="L120" s="62">
        <v>458</v>
      </c>
      <c r="M120" s="62">
        <v>145</v>
      </c>
      <c r="N120" s="62">
        <v>321</v>
      </c>
      <c r="O120" s="62">
        <v>466</v>
      </c>
      <c r="P120" s="62">
        <v>386</v>
      </c>
      <c r="Q120" s="62">
        <v>715</v>
      </c>
      <c r="R120" s="62">
        <v>634</v>
      </c>
      <c r="S120" s="62">
        <v>414</v>
      </c>
      <c r="T120" s="62">
        <v>562</v>
      </c>
      <c r="U120" s="62">
        <v>314</v>
      </c>
      <c r="V120" s="62">
        <v>416</v>
      </c>
      <c r="W120" s="62">
        <v>214</v>
      </c>
      <c r="X120" s="62">
        <v>148</v>
      </c>
      <c r="Y120" s="62">
        <v>166</v>
      </c>
      <c r="Z120" s="721">
        <f t="shared" si="21"/>
        <v>5749</v>
      </c>
      <c r="AA120" s="16"/>
      <c r="AB120"/>
      <c r="AC120" s="56" t="s">
        <v>126</v>
      </c>
      <c r="AD120" t="s">
        <v>86</v>
      </c>
    </row>
    <row r="121" spans="1:30" ht="22.5" customHeight="1" x14ac:dyDescent="0.25">
      <c r="A121" s="682"/>
      <c r="B121" s="689"/>
      <c r="C121" s="690"/>
      <c r="D121" s="690"/>
      <c r="E121" s="690"/>
      <c r="F121" s="690"/>
      <c r="G121" s="690"/>
      <c r="H121" s="690"/>
      <c r="I121" s="691"/>
      <c r="J121" s="606" t="s">
        <v>27</v>
      </c>
      <c r="K121" s="51">
        <f t="shared" ref="K121:Y121" si="23">SUM(K119:K120)</f>
        <v>787</v>
      </c>
      <c r="L121" s="51">
        <f t="shared" si="23"/>
        <v>939</v>
      </c>
      <c r="M121" s="51">
        <f t="shared" si="23"/>
        <v>391</v>
      </c>
      <c r="N121" s="51">
        <f t="shared" si="23"/>
        <v>717</v>
      </c>
      <c r="O121" s="51">
        <f t="shared" si="23"/>
        <v>935</v>
      </c>
      <c r="P121" s="51">
        <f t="shared" si="23"/>
        <v>903</v>
      </c>
      <c r="Q121" s="51">
        <f t="shared" si="23"/>
        <v>1533</v>
      </c>
      <c r="R121" s="51">
        <f t="shared" si="23"/>
        <v>1332</v>
      </c>
      <c r="S121" s="51">
        <f t="shared" si="23"/>
        <v>762</v>
      </c>
      <c r="T121" s="51">
        <f t="shared" si="23"/>
        <v>1183</v>
      </c>
      <c r="U121" s="51">
        <f t="shared" si="23"/>
        <v>642</v>
      </c>
      <c r="V121" s="51">
        <f t="shared" si="23"/>
        <v>848</v>
      </c>
      <c r="W121" s="51">
        <f t="shared" si="23"/>
        <v>422</v>
      </c>
      <c r="X121" s="51">
        <f t="shared" si="23"/>
        <v>338</v>
      </c>
      <c r="Y121" s="51">
        <f t="shared" si="23"/>
        <v>381</v>
      </c>
      <c r="Z121" s="722">
        <f t="shared" si="21"/>
        <v>12113</v>
      </c>
      <c r="AA121" s="26"/>
      <c r="AB121" s="16"/>
      <c r="AC121" s="56" t="s">
        <v>130</v>
      </c>
      <c r="AD121" s="16" t="s">
        <v>87</v>
      </c>
    </row>
    <row r="122" spans="1:30" ht="22.5" customHeight="1" x14ac:dyDescent="0.25">
      <c r="A122" s="27" t="s">
        <v>41</v>
      </c>
      <c r="B122" s="639" t="s">
        <v>42</v>
      </c>
      <c r="C122" s="639"/>
      <c r="D122" s="639"/>
      <c r="E122" s="639"/>
      <c r="F122" s="639"/>
      <c r="G122" s="639"/>
      <c r="H122" s="639"/>
      <c r="I122" s="639"/>
      <c r="J122" s="639"/>
      <c r="K122" s="639"/>
      <c r="L122" s="639"/>
      <c r="M122" s="639"/>
      <c r="N122" s="639"/>
      <c r="O122" s="639"/>
      <c r="P122" s="639"/>
      <c r="Q122" s="639"/>
      <c r="R122" s="639"/>
      <c r="S122" s="639"/>
      <c r="T122" s="639"/>
      <c r="U122" s="639"/>
      <c r="V122" s="639"/>
      <c r="W122" s="639"/>
      <c r="X122" s="639"/>
      <c r="Y122" s="639"/>
      <c r="Z122" s="639"/>
      <c r="AA122" s="16"/>
      <c r="AB122" s="16"/>
      <c r="AC122" s="56"/>
      <c r="AD122" s="16"/>
    </row>
    <row r="123" spans="1:30" ht="39.950000000000003" customHeight="1" x14ac:dyDescent="0.25">
      <c r="A123" s="606" t="s">
        <v>37</v>
      </c>
      <c r="B123" s="681" t="s">
        <v>118</v>
      </c>
      <c r="C123" s="681"/>
      <c r="D123" s="681"/>
      <c r="E123" s="681"/>
      <c r="F123" s="681"/>
      <c r="G123" s="681"/>
      <c r="H123" s="681"/>
      <c r="I123" s="681"/>
      <c r="J123" s="681"/>
      <c r="K123" s="62">
        <v>3554879</v>
      </c>
      <c r="L123" s="62">
        <v>1862277</v>
      </c>
      <c r="M123" s="62">
        <v>1703514</v>
      </c>
      <c r="N123" s="62">
        <v>2412716</v>
      </c>
      <c r="O123" s="62">
        <v>1935681</v>
      </c>
      <c r="P123" s="62">
        <v>1394187</v>
      </c>
      <c r="Q123" s="62">
        <v>958851</v>
      </c>
      <c r="R123" s="62">
        <v>869657</v>
      </c>
      <c r="S123" s="62">
        <v>1740043</v>
      </c>
      <c r="T123" s="62">
        <v>1002759</v>
      </c>
      <c r="U123" s="62">
        <v>883084</v>
      </c>
      <c r="V123" s="62">
        <v>1379824</v>
      </c>
      <c r="W123" s="62">
        <v>1172641</v>
      </c>
      <c r="X123" s="62">
        <v>701861</v>
      </c>
      <c r="Y123" s="62">
        <v>1706046</v>
      </c>
      <c r="Z123" s="721">
        <f>SUM(K123:Y123)</f>
        <v>23278020</v>
      </c>
      <c r="AA123" s="16"/>
      <c r="AB123" s="53" t="s">
        <v>124</v>
      </c>
      <c r="AC123" s="56" t="s">
        <v>59</v>
      </c>
      <c r="AD123" t="s">
        <v>88</v>
      </c>
    </row>
    <row r="124" spans="1:30" ht="39.950000000000003" customHeight="1" x14ac:dyDescent="0.25">
      <c r="A124" s="606" t="s">
        <v>39</v>
      </c>
      <c r="B124" s="681" t="s">
        <v>43</v>
      </c>
      <c r="C124" s="681"/>
      <c r="D124" s="681"/>
      <c r="E124" s="681"/>
      <c r="F124" s="681"/>
      <c r="G124" s="681"/>
      <c r="H124" s="681"/>
      <c r="I124" s="681"/>
      <c r="J124" s="681"/>
      <c r="K124" s="62">
        <v>5689</v>
      </c>
      <c r="L124" s="62">
        <v>1699</v>
      </c>
      <c r="M124" s="62">
        <v>1799</v>
      </c>
      <c r="N124" s="62">
        <v>2451</v>
      </c>
      <c r="O124" s="62">
        <v>3003</v>
      </c>
      <c r="P124" s="62">
        <v>1301</v>
      </c>
      <c r="Q124" s="62">
        <v>908</v>
      </c>
      <c r="R124" s="62">
        <v>1185</v>
      </c>
      <c r="S124" s="62">
        <v>1766</v>
      </c>
      <c r="T124" s="62">
        <v>1266</v>
      </c>
      <c r="U124" s="62">
        <v>560</v>
      </c>
      <c r="V124" s="62">
        <v>1384</v>
      </c>
      <c r="W124" s="62">
        <v>793</v>
      </c>
      <c r="X124" s="62">
        <v>393</v>
      </c>
      <c r="Y124" s="62">
        <v>1709</v>
      </c>
      <c r="Z124" s="721">
        <f>SUM(K124:Y124)</f>
        <v>25906</v>
      </c>
      <c r="AA124" s="16"/>
      <c r="AB124"/>
      <c r="AC124" s="56" t="s">
        <v>59</v>
      </c>
      <c r="AD124" t="s">
        <v>89</v>
      </c>
    </row>
    <row r="125" spans="1:30" ht="45.75" customHeight="1" x14ac:dyDescent="0.25">
      <c r="A125" s="606" t="s">
        <v>44</v>
      </c>
      <c r="B125" s="681" t="s">
        <v>45</v>
      </c>
      <c r="C125" s="681"/>
      <c r="D125" s="681"/>
      <c r="E125" s="681"/>
      <c r="F125" s="681"/>
      <c r="G125" s="681"/>
      <c r="H125" s="681"/>
      <c r="I125" s="681"/>
      <c r="J125" s="681"/>
      <c r="K125" s="62">
        <v>582229</v>
      </c>
      <c r="L125" s="62">
        <v>400894</v>
      </c>
      <c r="M125" s="62">
        <v>414094</v>
      </c>
      <c r="N125" s="62">
        <v>347543</v>
      </c>
      <c r="O125" s="62">
        <v>417364</v>
      </c>
      <c r="P125" s="62">
        <v>339971</v>
      </c>
      <c r="Q125" s="62">
        <v>201206</v>
      </c>
      <c r="R125" s="62">
        <v>222186</v>
      </c>
      <c r="S125" s="62">
        <v>433759</v>
      </c>
      <c r="T125" s="62">
        <v>203231</v>
      </c>
      <c r="U125" s="62">
        <v>151463</v>
      </c>
      <c r="V125" s="62">
        <v>362987</v>
      </c>
      <c r="W125" s="62">
        <v>217463</v>
      </c>
      <c r="X125" s="62">
        <v>122474</v>
      </c>
      <c r="Y125" s="62">
        <v>309827</v>
      </c>
      <c r="Z125" s="721">
        <f>SUM(K125:Y125)</f>
        <v>4726691</v>
      </c>
      <c r="AA125" s="16"/>
      <c r="AB125"/>
      <c r="AC125" s="56" t="s">
        <v>59</v>
      </c>
      <c r="AD125" t="s">
        <v>90</v>
      </c>
    </row>
    <row r="126" spans="1:30" ht="39.950000000000003" customHeight="1" x14ac:dyDescent="0.25">
      <c r="A126" s="606" t="s">
        <v>46</v>
      </c>
      <c r="B126" s="681" t="s">
        <v>47</v>
      </c>
      <c r="C126" s="681"/>
      <c r="D126" s="681"/>
      <c r="E126" s="681"/>
      <c r="F126" s="681"/>
      <c r="G126" s="681"/>
      <c r="H126" s="681"/>
      <c r="I126" s="681"/>
      <c r="J126" s="681"/>
      <c r="K126" s="598">
        <f t="shared" ref="K126:Y126" si="24">K123-K124-K125</f>
        <v>2966961</v>
      </c>
      <c r="L126" s="598">
        <f t="shared" si="24"/>
        <v>1459684</v>
      </c>
      <c r="M126" s="598">
        <f t="shared" si="24"/>
        <v>1287621</v>
      </c>
      <c r="N126" s="598">
        <f t="shared" si="24"/>
        <v>2062722</v>
      </c>
      <c r="O126" s="598">
        <f t="shared" si="24"/>
        <v>1515314</v>
      </c>
      <c r="P126" s="598">
        <f t="shared" si="24"/>
        <v>1052915</v>
      </c>
      <c r="Q126" s="598">
        <f t="shared" si="24"/>
        <v>756737</v>
      </c>
      <c r="R126" s="598">
        <f t="shared" si="24"/>
        <v>646286</v>
      </c>
      <c r="S126" s="598">
        <f t="shared" si="24"/>
        <v>1304518</v>
      </c>
      <c r="T126" s="598">
        <f t="shared" si="24"/>
        <v>798262</v>
      </c>
      <c r="U126" s="598">
        <f t="shared" si="24"/>
        <v>731061</v>
      </c>
      <c r="V126" s="598">
        <f t="shared" si="24"/>
        <v>1015453</v>
      </c>
      <c r="W126" s="598">
        <f t="shared" si="24"/>
        <v>954385</v>
      </c>
      <c r="X126" s="598">
        <f t="shared" si="24"/>
        <v>578994</v>
      </c>
      <c r="Y126" s="598">
        <f t="shared" si="24"/>
        <v>1394510</v>
      </c>
      <c r="Z126" s="722">
        <f>SUM(K126:Y126)</f>
        <v>18525423</v>
      </c>
      <c r="AA126" s="16"/>
      <c r="AB126" s="18" t="s">
        <v>68</v>
      </c>
      <c r="AC126" s="56" t="s">
        <v>131</v>
      </c>
      <c r="AD126" t="s">
        <v>91</v>
      </c>
    </row>
    <row r="127" spans="1:30" ht="15.75" customHeight="1" x14ac:dyDescent="0.25">
      <c r="A127" s="607"/>
      <c r="B127" s="29"/>
      <c r="C127" s="680"/>
      <c r="D127" s="680"/>
      <c r="E127" s="680"/>
      <c r="F127" s="680"/>
      <c r="G127" s="680"/>
      <c r="H127" s="680"/>
      <c r="I127" s="680"/>
      <c r="J127" s="680"/>
      <c r="K127" s="680"/>
      <c r="L127" s="680"/>
      <c r="M127" s="680"/>
      <c r="N127" s="680"/>
      <c r="O127" s="680"/>
      <c r="P127" s="680"/>
      <c r="Q127" s="680"/>
      <c r="R127" s="680"/>
      <c r="S127" s="680"/>
      <c r="T127" s="680"/>
      <c r="U127" s="680"/>
      <c r="V127" s="680"/>
      <c r="W127" s="680"/>
      <c r="X127" s="680"/>
      <c r="Y127" s="680"/>
      <c r="Z127" s="30"/>
      <c r="AA127" s="16" t="s">
        <v>58</v>
      </c>
      <c r="AB127" s="30"/>
      <c r="AC127" s="17"/>
    </row>
    <row r="128" spans="1:30" ht="15.75" customHeight="1" x14ac:dyDescent="0.25">
      <c r="A128" s="607"/>
      <c r="B128" s="29"/>
      <c r="C128" s="607"/>
      <c r="D128" s="607"/>
      <c r="E128" s="607"/>
      <c r="F128" s="607"/>
      <c r="G128" s="607"/>
      <c r="H128" s="607"/>
      <c r="I128" s="607"/>
      <c r="J128" s="607"/>
      <c r="K128" s="607"/>
      <c r="L128" s="607"/>
      <c r="M128" s="607"/>
      <c r="N128" s="607"/>
      <c r="O128" s="607"/>
      <c r="P128" s="607"/>
      <c r="Q128" s="607"/>
      <c r="R128" s="607"/>
      <c r="S128" s="607"/>
      <c r="T128" s="607"/>
      <c r="U128" s="607"/>
      <c r="V128" s="607"/>
      <c r="W128" s="607"/>
      <c r="X128" s="607"/>
      <c r="Y128" s="607"/>
      <c r="Z128" s="30"/>
      <c r="AA128" s="16"/>
      <c r="AB128" s="30"/>
      <c r="AC128" s="17"/>
    </row>
    <row r="129" spans="1:29" ht="15.75" customHeight="1" x14ac:dyDescent="0.25">
      <c r="A129" s="607"/>
      <c r="B129" s="29"/>
      <c r="C129" s="607"/>
      <c r="D129" s="607"/>
      <c r="E129" s="607"/>
      <c r="F129" s="607"/>
      <c r="G129" s="607"/>
      <c r="H129" s="607"/>
      <c r="I129" s="607"/>
      <c r="J129" s="607"/>
      <c r="K129" s="607"/>
      <c r="L129" s="607"/>
      <c r="M129" s="607"/>
      <c r="N129" s="607"/>
      <c r="O129" s="607"/>
      <c r="P129" s="607"/>
      <c r="Q129" s="607"/>
      <c r="R129" s="607"/>
      <c r="S129" s="607"/>
      <c r="T129" s="607"/>
      <c r="U129" s="607"/>
      <c r="V129" s="607"/>
      <c r="W129" s="607"/>
      <c r="X129" s="607"/>
      <c r="Y129" s="607"/>
      <c r="Z129" s="30"/>
      <c r="AA129" s="16"/>
      <c r="AB129" s="30"/>
      <c r="AC129" s="17"/>
    </row>
    <row r="130" spans="1:29" ht="15.75" customHeight="1" x14ac:dyDescent="0.25">
      <c r="A130" s="607"/>
      <c r="B130" s="29"/>
      <c r="C130" s="607"/>
      <c r="D130" s="607"/>
      <c r="E130" s="607"/>
      <c r="F130" s="607"/>
      <c r="G130" s="607"/>
      <c r="H130" s="607"/>
      <c r="I130" s="607"/>
      <c r="J130" s="607"/>
      <c r="K130" s="607"/>
      <c r="L130" s="607"/>
      <c r="M130" s="607"/>
      <c r="N130" s="607"/>
      <c r="O130" s="607"/>
      <c r="P130" s="607"/>
      <c r="Q130" s="607"/>
      <c r="R130" s="607"/>
      <c r="S130" s="607"/>
      <c r="T130" s="607"/>
      <c r="U130" s="607"/>
      <c r="V130" s="607"/>
      <c r="W130" s="607"/>
      <c r="X130" s="607"/>
      <c r="Y130" s="607"/>
      <c r="Z130" s="30"/>
      <c r="AA130" s="16"/>
      <c r="AB130" s="30"/>
      <c r="AC130" s="17"/>
    </row>
    <row r="131" spans="1:29" ht="15.75" customHeight="1" x14ac:dyDescent="0.25">
      <c r="A131" s="607"/>
      <c r="B131" s="29"/>
      <c r="C131" s="607"/>
      <c r="D131" s="607"/>
      <c r="E131" s="607"/>
      <c r="F131" s="607"/>
      <c r="G131" s="607"/>
      <c r="H131" s="607"/>
      <c r="I131" s="607"/>
      <c r="J131" s="607"/>
      <c r="K131" s="607"/>
      <c r="L131" s="607"/>
      <c r="M131" s="607"/>
      <c r="N131" s="607"/>
      <c r="O131" s="607"/>
      <c r="P131" s="607"/>
      <c r="Q131" s="607"/>
      <c r="R131" s="607"/>
      <c r="S131" s="607"/>
      <c r="T131" s="607"/>
      <c r="U131" s="607"/>
      <c r="V131" s="607"/>
      <c r="W131" s="607"/>
      <c r="X131" s="607"/>
      <c r="Y131" s="607"/>
      <c r="Z131" s="30"/>
      <c r="AA131" s="16"/>
      <c r="AB131" s="30"/>
      <c r="AC131" s="17"/>
    </row>
    <row r="132" spans="1:29" ht="15.75" customHeight="1" x14ac:dyDescent="0.25">
      <c r="A132" s="607"/>
      <c r="B132" s="29"/>
      <c r="C132" s="607"/>
      <c r="D132" s="607"/>
      <c r="E132" s="607"/>
      <c r="F132" s="607"/>
      <c r="G132" s="607"/>
      <c r="H132" s="607"/>
      <c r="I132" s="607"/>
      <c r="J132" s="607"/>
      <c r="K132" s="607"/>
      <c r="L132" s="607"/>
      <c r="M132" s="607"/>
      <c r="N132" s="607"/>
      <c r="O132" s="607"/>
      <c r="P132" s="607"/>
      <c r="Q132" s="607"/>
      <c r="R132" s="607"/>
      <c r="S132" s="607"/>
      <c r="T132" s="607"/>
      <c r="U132" s="607"/>
      <c r="V132" s="607"/>
      <c r="W132" s="607"/>
      <c r="X132" s="607"/>
      <c r="Y132" s="607"/>
      <c r="Z132" s="30"/>
      <c r="AA132" s="16"/>
      <c r="AB132" s="30"/>
      <c r="AC132" s="17"/>
    </row>
    <row r="133" spans="1:29" ht="15.75" customHeight="1" x14ac:dyDescent="0.25">
      <c r="A133" s="607"/>
      <c r="B133" s="29"/>
      <c r="C133" s="607"/>
      <c r="D133" s="607"/>
      <c r="E133" s="607"/>
      <c r="F133" s="607"/>
      <c r="G133" s="607"/>
      <c r="H133" s="607"/>
      <c r="I133" s="607"/>
      <c r="J133" s="607"/>
      <c r="K133" s="607"/>
      <c r="L133" s="607"/>
      <c r="M133" s="607"/>
      <c r="N133" s="607"/>
      <c r="O133" s="607"/>
      <c r="P133" s="607"/>
      <c r="Q133" s="607"/>
      <c r="R133" s="607"/>
      <c r="S133" s="607"/>
      <c r="T133" s="607"/>
      <c r="U133" s="607"/>
      <c r="V133" s="607"/>
      <c r="W133" s="607"/>
      <c r="X133" s="607"/>
      <c r="Y133" s="607"/>
      <c r="Z133" s="30"/>
      <c r="AA133" s="16"/>
      <c r="AB133" s="30"/>
      <c r="AC133" s="17"/>
    </row>
    <row r="134" spans="1:29" ht="15.75" customHeight="1" x14ac:dyDescent="0.25">
      <c r="A134" s="607"/>
      <c r="B134" s="29"/>
      <c r="C134" s="607"/>
      <c r="D134" s="607"/>
      <c r="E134" s="607"/>
      <c r="F134" s="607"/>
      <c r="G134" s="607"/>
      <c r="H134" s="607"/>
      <c r="I134" s="607"/>
      <c r="J134" s="607"/>
      <c r="K134" s="607"/>
      <c r="L134" s="607"/>
      <c r="M134" s="607"/>
      <c r="N134" s="607"/>
      <c r="O134" s="607"/>
      <c r="P134" s="607"/>
      <c r="Q134" s="607"/>
      <c r="R134" s="607"/>
      <c r="S134" s="607"/>
      <c r="T134" s="607"/>
      <c r="U134" s="607"/>
      <c r="V134" s="607"/>
      <c r="W134" s="607"/>
      <c r="X134" s="607"/>
      <c r="Y134" s="607"/>
      <c r="Z134" s="30"/>
      <c r="AA134" s="16"/>
      <c r="AB134" s="30"/>
      <c r="AC134" s="17"/>
    </row>
    <row r="135" spans="1:29" ht="15.75" customHeight="1" x14ac:dyDescent="0.25">
      <c r="A135" s="607"/>
      <c r="B135" s="29"/>
      <c r="C135" s="607"/>
      <c r="D135" s="607"/>
      <c r="E135" s="607"/>
      <c r="F135" s="607"/>
      <c r="G135" s="607"/>
      <c r="H135" s="607"/>
      <c r="I135" s="607"/>
      <c r="J135" s="607"/>
      <c r="K135" s="607"/>
      <c r="L135" s="607"/>
      <c r="M135" s="607"/>
      <c r="N135" s="607"/>
      <c r="O135" s="607"/>
      <c r="P135" s="607"/>
      <c r="Q135" s="607"/>
      <c r="R135" s="607"/>
      <c r="S135" s="607"/>
      <c r="T135" s="607"/>
      <c r="U135" s="607"/>
      <c r="V135" s="607"/>
      <c r="W135" s="607"/>
      <c r="X135" s="607"/>
      <c r="Y135" s="607"/>
      <c r="Z135" s="30"/>
      <c r="AA135" s="16"/>
      <c r="AB135" s="30"/>
      <c r="AC135" s="17"/>
    </row>
    <row r="136" spans="1:29" ht="15.75" customHeight="1" x14ac:dyDescent="0.25">
      <c r="A136" s="607"/>
      <c r="B136" s="29"/>
      <c r="C136" s="607"/>
      <c r="D136" s="607"/>
      <c r="E136" s="607"/>
      <c r="F136" s="607"/>
      <c r="G136" s="607"/>
      <c r="H136" s="607"/>
      <c r="I136" s="607"/>
      <c r="J136" s="607"/>
      <c r="K136" s="607"/>
      <c r="L136" s="607"/>
      <c r="M136" s="607"/>
      <c r="N136" s="607"/>
      <c r="O136" s="607"/>
      <c r="P136" s="607"/>
      <c r="Q136" s="607"/>
      <c r="R136" s="607"/>
      <c r="S136" s="607"/>
      <c r="T136" s="607"/>
      <c r="U136" s="607"/>
      <c r="V136" s="607"/>
      <c r="W136" s="607"/>
      <c r="X136" s="607"/>
      <c r="Y136" s="607"/>
      <c r="Z136" s="30"/>
      <c r="AA136" s="16"/>
      <c r="AB136" s="30"/>
      <c r="AC136" s="17"/>
    </row>
    <row r="137" spans="1:29" ht="15.75" customHeight="1" x14ac:dyDescent="0.25">
      <c r="A137" s="607"/>
      <c r="B137" s="29"/>
      <c r="C137" s="607"/>
      <c r="D137" s="607"/>
      <c r="E137" s="607"/>
      <c r="F137" s="607"/>
      <c r="G137" s="607"/>
      <c r="H137" s="607"/>
      <c r="I137" s="607"/>
      <c r="J137" s="607"/>
      <c r="K137" s="607"/>
      <c r="L137" s="607"/>
      <c r="M137" s="607"/>
      <c r="N137" s="607"/>
      <c r="O137" s="607"/>
      <c r="P137" s="607"/>
      <c r="Q137" s="607"/>
      <c r="R137" s="607"/>
      <c r="S137" s="607"/>
      <c r="T137" s="607"/>
      <c r="U137" s="607"/>
      <c r="V137" s="607"/>
      <c r="W137" s="607"/>
      <c r="X137" s="607"/>
      <c r="Y137" s="607"/>
      <c r="Z137" s="30"/>
      <c r="AA137" s="16"/>
      <c r="AB137" s="30"/>
      <c r="AC137" s="17"/>
    </row>
    <row r="138" spans="1:29" ht="15.75" customHeight="1" x14ac:dyDescent="0.25">
      <c r="A138" s="607"/>
      <c r="B138" s="29"/>
      <c r="C138" s="607"/>
      <c r="D138" s="607"/>
      <c r="E138" s="607"/>
      <c r="F138" s="607"/>
      <c r="G138" s="607"/>
      <c r="H138" s="607"/>
      <c r="I138" s="607"/>
      <c r="J138" s="607"/>
      <c r="K138" s="607"/>
      <c r="L138" s="607"/>
      <c r="M138" s="607"/>
      <c r="N138" s="607"/>
      <c r="O138" s="607"/>
      <c r="P138" s="607"/>
      <c r="Q138" s="607"/>
      <c r="R138" s="607"/>
      <c r="S138" s="607"/>
      <c r="T138" s="607"/>
      <c r="U138" s="607"/>
      <c r="V138" s="607"/>
      <c r="W138" s="607"/>
      <c r="X138" s="607"/>
      <c r="Y138" s="607"/>
      <c r="Z138" s="30"/>
      <c r="AA138" s="16"/>
      <c r="AB138" s="30"/>
      <c r="AC138" s="17"/>
    </row>
    <row r="139" spans="1:29" ht="15.75" customHeight="1" x14ac:dyDescent="0.25">
      <c r="A139" s="607"/>
      <c r="B139" s="29"/>
      <c r="C139" s="607"/>
      <c r="D139" s="607"/>
      <c r="E139" s="607"/>
      <c r="F139" s="607"/>
      <c r="G139" s="607"/>
      <c r="H139" s="607"/>
      <c r="I139" s="607"/>
      <c r="J139" s="607"/>
      <c r="K139" s="607"/>
      <c r="L139" s="607"/>
      <c r="M139" s="607"/>
      <c r="N139" s="607"/>
      <c r="O139" s="607"/>
      <c r="P139" s="607"/>
      <c r="Q139" s="607"/>
      <c r="R139" s="607"/>
      <c r="S139" s="607"/>
      <c r="T139" s="607"/>
      <c r="U139" s="607"/>
      <c r="V139" s="607"/>
      <c r="W139" s="607"/>
      <c r="X139" s="607"/>
      <c r="Y139" s="607"/>
      <c r="Z139" s="30"/>
      <c r="AA139" s="16"/>
      <c r="AB139" s="30"/>
      <c r="AC139" s="17"/>
    </row>
    <row r="140" spans="1:29" ht="15.75" customHeight="1" x14ac:dyDescent="0.25">
      <c r="A140" s="607"/>
      <c r="B140" s="29"/>
      <c r="C140" s="607"/>
      <c r="D140" s="607"/>
      <c r="E140" s="607"/>
      <c r="F140" s="607"/>
      <c r="G140" s="607"/>
      <c r="H140" s="607"/>
      <c r="I140" s="607"/>
      <c r="J140" s="607"/>
      <c r="K140" s="607"/>
      <c r="L140" s="607"/>
      <c r="M140" s="607"/>
      <c r="N140" s="607"/>
      <c r="O140" s="607"/>
      <c r="P140" s="607"/>
      <c r="Q140" s="607"/>
      <c r="R140" s="607"/>
      <c r="S140" s="607"/>
      <c r="T140" s="607"/>
      <c r="U140" s="607"/>
      <c r="V140" s="607"/>
      <c r="W140" s="607"/>
      <c r="X140" s="607"/>
      <c r="Y140" s="607"/>
      <c r="Z140" s="30"/>
      <c r="AA140" s="16"/>
      <c r="AB140" s="30"/>
      <c r="AC140" s="17"/>
    </row>
    <row r="141" spans="1:29" ht="15.75" customHeight="1" x14ac:dyDescent="0.25">
      <c r="A141" s="607"/>
      <c r="B141" s="29"/>
      <c r="C141" s="607"/>
      <c r="D141" s="607"/>
      <c r="E141" s="607"/>
      <c r="F141" s="607"/>
      <c r="G141" s="607"/>
      <c r="H141" s="607"/>
      <c r="I141" s="607"/>
      <c r="J141" s="607"/>
      <c r="K141" s="607"/>
      <c r="L141" s="607"/>
      <c r="M141" s="607"/>
      <c r="N141" s="607"/>
      <c r="O141" s="607"/>
      <c r="P141" s="607"/>
      <c r="Q141" s="607"/>
      <c r="R141" s="607"/>
      <c r="S141" s="607"/>
      <c r="T141" s="607"/>
      <c r="U141" s="607"/>
      <c r="V141" s="607"/>
      <c r="W141" s="607"/>
      <c r="X141" s="607"/>
      <c r="Y141" s="607"/>
      <c r="Z141" s="30"/>
      <c r="AA141" s="16"/>
      <c r="AB141" s="30"/>
      <c r="AC141" s="17"/>
    </row>
    <row r="142" spans="1:29" ht="15.75" customHeight="1" x14ac:dyDescent="0.25">
      <c r="A142" s="607"/>
      <c r="B142" s="29"/>
      <c r="C142" s="607"/>
      <c r="D142" s="607"/>
      <c r="E142" s="607"/>
      <c r="F142" s="607"/>
      <c r="G142" s="607"/>
      <c r="H142" s="607"/>
      <c r="I142" s="607"/>
      <c r="J142" s="607"/>
      <c r="K142" s="607"/>
      <c r="L142" s="607"/>
      <c r="M142" s="607"/>
      <c r="N142" s="607"/>
      <c r="O142" s="607"/>
      <c r="P142" s="607"/>
      <c r="Q142" s="607"/>
      <c r="R142" s="607"/>
      <c r="S142" s="607"/>
      <c r="T142" s="607"/>
      <c r="U142" s="607"/>
      <c r="V142" s="607"/>
      <c r="W142" s="607"/>
      <c r="X142" s="607"/>
      <c r="Y142" s="607"/>
      <c r="Z142" s="30"/>
      <c r="AA142" s="16"/>
      <c r="AB142" s="30"/>
      <c r="AC142" s="17"/>
    </row>
    <row r="143" spans="1:29" ht="15.75" customHeight="1" x14ac:dyDescent="0.25">
      <c r="A143" s="607"/>
      <c r="B143" s="29"/>
      <c r="C143" s="607"/>
      <c r="D143" s="607"/>
      <c r="E143" s="607"/>
      <c r="F143" s="607"/>
      <c r="G143" s="607"/>
      <c r="H143" s="607"/>
      <c r="I143" s="607"/>
      <c r="J143" s="607"/>
      <c r="K143" s="607"/>
      <c r="L143" s="607"/>
      <c r="M143" s="607"/>
      <c r="N143" s="607"/>
      <c r="O143" s="607"/>
      <c r="P143" s="607"/>
      <c r="Q143" s="607"/>
      <c r="R143" s="607"/>
      <c r="S143" s="607"/>
      <c r="T143" s="607"/>
      <c r="U143" s="607"/>
      <c r="V143" s="607"/>
      <c r="W143" s="607"/>
      <c r="X143" s="607"/>
      <c r="Y143" s="607"/>
      <c r="Z143" s="30"/>
      <c r="AA143" s="16"/>
      <c r="AB143" s="30"/>
      <c r="AC143" s="17"/>
    </row>
    <row r="144" spans="1:29" ht="15.75" customHeight="1" x14ac:dyDescent="0.25">
      <c r="A144" s="607"/>
      <c r="B144" s="29"/>
      <c r="C144" s="607"/>
      <c r="D144" s="607"/>
      <c r="E144" s="607"/>
      <c r="F144" s="607"/>
      <c r="G144" s="607"/>
      <c r="H144" s="607"/>
      <c r="I144" s="607"/>
      <c r="J144" s="607"/>
      <c r="K144" s="607"/>
      <c r="L144" s="607"/>
      <c r="M144" s="607"/>
      <c r="N144" s="607"/>
      <c r="O144" s="607"/>
      <c r="P144" s="607"/>
      <c r="Q144" s="607"/>
      <c r="R144" s="607"/>
      <c r="S144" s="607"/>
      <c r="T144" s="607"/>
      <c r="U144" s="607"/>
      <c r="V144" s="607"/>
      <c r="W144" s="607"/>
      <c r="X144" s="607"/>
      <c r="Y144" s="607"/>
      <c r="Z144" s="30"/>
      <c r="AA144" s="16"/>
      <c r="AB144" s="30"/>
      <c r="AC144" s="17"/>
    </row>
    <row r="145" spans="1:34" ht="15.75" customHeight="1" x14ac:dyDescent="0.25">
      <c r="A145" s="607"/>
      <c r="B145" s="29"/>
      <c r="C145" s="607"/>
      <c r="D145" s="607"/>
      <c r="E145" s="607"/>
      <c r="F145" s="607"/>
      <c r="G145" s="607"/>
      <c r="H145" s="607"/>
      <c r="I145" s="607"/>
      <c r="J145" s="607"/>
      <c r="K145" s="607"/>
      <c r="L145" s="607"/>
      <c r="M145" s="607"/>
      <c r="N145" s="607"/>
      <c r="O145" s="607"/>
      <c r="P145" s="607"/>
      <c r="Q145" s="607"/>
      <c r="R145" s="607"/>
      <c r="S145" s="607"/>
      <c r="T145" s="607"/>
      <c r="U145" s="607"/>
      <c r="V145" s="607"/>
      <c r="W145" s="607"/>
      <c r="X145" s="607"/>
      <c r="Y145" s="607"/>
      <c r="Z145" s="30"/>
      <c r="AA145" s="16"/>
      <c r="AB145" s="30"/>
      <c r="AC145" s="17"/>
    </row>
    <row r="146" spans="1:34" ht="15.75" customHeight="1" x14ac:dyDescent="0.25">
      <c r="A146" s="607"/>
      <c r="B146" s="29"/>
      <c r="C146" s="607"/>
      <c r="D146" s="607"/>
      <c r="E146" s="607"/>
      <c r="F146" s="607"/>
      <c r="G146" s="607"/>
      <c r="H146" s="607"/>
      <c r="I146" s="607"/>
      <c r="J146" s="607"/>
      <c r="K146" s="607"/>
      <c r="L146" s="607"/>
      <c r="M146" s="607"/>
      <c r="N146" s="607"/>
      <c r="O146" s="607"/>
      <c r="P146" s="607"/>
      <c r="Q146" s="607"/>
      <c r="R146" s="607"/>
      <c r="S146" s="607"/>
      <c r="T146" s="607"/>
      <c r="U146" s="607"/>
      <c r="V146" s="607"/>
      <c r="W146" s="607"/>
      <c r="X146" s="607"/>
      <c r="Y146" s="607"/>
      <c r="Z146" s="30"/>
      <c r="AA146" s="16"/>
      <c r="AB146" s="30"/>
      <c r="AC146" s="17"/>
    </row>
    <row r="147" spans="1:34" ht="15.75" customHeight="1" x14ac:dyDescent="0.25">
      <c r="A147" s="607"/>
      <c r="B147" s="29"/>
      <c r="C147" s="607"/>
      <c r="D147" s="607"/>
      <c r="E147" s="607"/>
      <c r="F147" s="607"/>
      <c r="G147" s="607"/>
      <c r="H147" s="607"/>
      <c r="I147" s="607"/>
      <c r="J147" s="607"/>
      <c r="K147" s="607"/>
      <c r="L147" s="607"/>
      <c r="M147" s="607"/>
      <c r="N147" s="607"/>
      <c r="O147" s="607"/>
      <c r="P147" s="607"/>
      <c r="Q147" s="607"/>
      <c r="R147" s="607"/>
      <c r="S147" s="607"/>
      <c r="T147" s="607"/>
      <c r="U147" s="607"/>
      <c r="V147" s="607"/>
      <c r="W147" s="607"/>
      <c r="X147" s="607"/>
      <c r="Y147" s="607"/>
      <c r="Z147" s="30"/>
      <c r="AA147" s="16"/>
      <c r="AB147" s="30"/>
      <c r="AC147" s="17"/>
    </row>
    <row r="148" spans="1:34" ht="15" customHeight="1" x14ac:dyDescent="0.25">
      <c r="AC148"/>
      <c r="AF148" s="16"/>
    </row>
    <row r="149" spans="1:34" ht="15" customHeight="1" thickBot="1" x14ac:dyDescent="0.3">
      <c r="A149"/>
      <c r="C149" s="2"/>
      <c r="D149" s="2"/>
      <c r="E149" s="2"/>
      <c r="F149" s="2"/>
      <c r="G149" s="2"/>
      <c r="H149" s="2"/>
      <c r="I149" s="2"/>
      <c r="J149" s="641"/>
      <c r="K149" s="641"/>
      <c r="L149" s="641"/>
      <c r="M149" s="641"/>
      <c r="N149" s="641"/>
      <c r="O149" s="641"/>
      <c r="P149" s="641"/>
      <c r="Q149" s="641"/>
      <c r="R149" s="641"/>
      <c r="S149" s="641"/>
      <c r="T149" s="641"/>
      <c r="U149" s="641"/>
      <c r="V149" s="641"/>
      <c r="W149" s="641"/>
      <c r="X149" s="2"/>
      <c r="Y149" s="3"/>
      <c r="Z149" s="3"/>
      <c r="AA149" s="4"/>
      <c r="AC149"/>
      <c r="AD149" t="s">
        <v>317</v>
      </c>
      <c r="AH149" s="60" t="s">
        <v>336</v>
      </c>
    </row>
    <row r="150" spans="1:34" ht="22.5" customHeight="1" thickBot="1" x14ac:dyDescent="0.3">
      <c r="C150" s="2"/>
      <c r="D150" s="2"/>
      <c r="E150" s="2"/>
      <c r="F150" s="2"/>
      <c r="G150" s="2"/>
      <c r="H150" s="2"/>
      <c r="I150" s="644" t="s">
        <v>73</v>
      </c>
      <c r="J150" s="644"/>
      <c r="K150" s="644"/>
      <c r="L150" s="644"/>
      <c r="M150" s="644" t="s">
        <v>302</v>
      </c>
      <c r="N150" s="644"/>
      <c r="O150" s="644"/>
      <c r="P150" s="644"/>
      <c r="Q150" s="644"/>
      <c r="R150" s="644"/>
      <c r="S150" s="644"/>
      <c r="T150" s="644"/>
      <c r="U150" s="644"/>
      <c r="V150" s="644"/>
      <c r="X150" s="8"/>
      <c r="Y150" s="645" t="s">
        <v>72</v>
      </c>
      <c r="Z150" s="645"/>
      <c r="AC150"/>
      <c r="AH150" s="60" t="s">
        <v>335</v>
      </c>
    </row>
    <row r="151" spans="1:34" ht="22.5" customHeight="1" thickBot="1" x14ac:dyDescent="0.3">
      <c r="C151" s="2"/>
      <c r="D151" s="2"/>
      <c r="E151" s="2"/>
      <c r="F151" s="2"/>
      <c r="G151" s="2"/>
      <c r="H151" s="2"/>
      <c r="X151" s="8"/>
      <c r="Y151" s="645"/>
      <c r="Z151" s="645"/>
      <c r="AC151"/>
    </row>
    <row r="152" spans="1:34" ht="22.5" customHeight="1" x14ac:dyDescent="0.25">
      <c r="C152" s="2"/>
      <c r="D152" s="2"/>
      <c r="E152" s="2"/>
      <c r="F152" s="2"/>
      <c r="G152" s="2"/>
      <c r="H152" s="2"/>
      <c r="I152" s="2"/>
      <c r="J152" s="641"/>
      <c r="K152" s="641"/>
      <c r="L152" s="641"/>
      <c r="M152" s="641"/>
      <c r="N152" s="7"/>
      <c r="O152" s="7"/>
      <c r="P152" s="7"/>
      <c r="Q152" s="7"/>
      <c r="R152" s="641"/>
      <c r="S152" s="641"/>
      <c r="T152" s="641"/>
      <c r="U152" s="641"/>
      <c r="V152" s="7"/>
      <c r="W152" s="7"/>
      <c r="Y152" s="642" t="s">
        <v>317</v>
      </c>
      <c r="Z152" s="642"/>
      <c r="AC152"/>
    </row>
    <row r="153" spans="1:34" ht="22.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641"/>
      <c r="K153" s="641"/>
      <c r="L153" s="641"/>
      <c r="M153" s="641"/>
      <c r="N153" s="3"/>
      <c r="O153" s="3"/>
      <c r="P153" s="3"/>
      <c r="Q153" s="3"/>
      <c r="R153" s="3"/>
      <c r="S153" s="3"/>
      <c r="T153" s="3"/>
      <c r="U153" s="3"/>
      <c r="V153" s="3"/>
      <c r="W153" s="643"/>
      <c r="X153" s="643"/>
      <c r="Y153" s="643"/>
      <c r="Z153" s="643"/>
      <c r="AC153"/>
    </row>
    <row r="154" spans="1:34" ht="22.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601"/>
      <c r="K154" s="601"/>
      <c r="L154" s="601"/>
      <c r="M154" s="601"/>
      <c r="N154" s="601"/>
      <c r="O154" s="601"/>
      <c r="P154" s="601"/>
      <c r="Q154" s="601"/>
      <c r="R154" s="601"/>
      <c r="S154" s="601"/>
      <c r="T154" s="601"/>
      <c r="U154" s="601"/>
      <c r="V154" s="601"/>
      <c r="W154" s="643"/>
      <c r="X154" s="643"/>
      <c r="Y154" s="643"/>
      <c r="Z154" s="643"/>
      <c r="AC154"/>
    </row>
    <row r="155" spans="1:34" ht="22.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601"/>
      <c r="K155" s="601"/>
      <c r="L155" s="601"/>
      <c r="M155" s="601"/>
      <c r="N155" s="601"/>
      <c r="O155" s="601"/>
      <c r="P155" s="601"/>
      <c r="Q155" s="601"/>
      <c r="R155" s="601"/>
      <c r="S155" s="601"/>
      <c r="T155" s="601"/>
      <c r="U155" s="601"/>
      <c r="V155" s="601"/>
      <c r="W155" s="637" t="s">
        <v>318</v>
      </c>
      <c r="X155" s="637"/>
      <c r="Y155" s="637"/>
      <c r="Z155" s="637"/>
      <c r="AC155"/>
    </row>
    <row r="156" spans="1:34" ht="24.95" customHeight="1" x14ac:dyDescent="0.25">
      <c r="A156" s="605" t="s">
        <v>1</v>
      </c>
      <c r="B156" s="638" t="s">
        <v>2</v>
      </c>
      <c r="C156" s="638"/>
      <c r="D156" s="638"/>
      <c r="E156" s="638"/>
      <c r="F156" s="638"/>
      <c r="G156" s="638"/>
      <c r="H156" s="638"/>
      <c r="I156" s="638"/>
      <c r="J156" s="638"/>
      <c r="K156" s="638" t="s">
        <v>3</v>
      </c>
      <c r="L156" s="638"/>
      <c r="M156" s="638"/>
      <c r="N156" s="638"/>
      <c r="O156" s="638"/>
      <c r="P156" s="638"/>
      <c r="Q156" s="638"/>
      <c r="R156" s="638"/>
      <c r="S156" s="638"/>
      <c r="T156" s="638"/>
      <c r="U156" s="638"/>
      <c r="V156" s="638"/>
      <c r="W156" s="638"/>
      <c r="X156" s="638"/>
      <c r="Y156" s="638"/>
      <c r="Z156" s="638"/>
      <c r="AA156" s="16"/>
      <c r="AB156"/>
      <c r="AC156"/>
    </row>
    <row r="157" spans="1:34" ht="44.25" customHeight="1" x14ac:dyDescent="0.25">
      <c r="A157" s="605" t="s">
        <v>66</v>
      </c>
      <c r="B157" s="639" t="s">
        <v>36</v>
      </c>
      <c r="C157" s="639"/>
      <c r="D157" s="639"/>
      <c r="E157" s="639"/>
      <c r="F157" s="639"/>
      <c r="G157" s="639"/>
      <c r="H157" s="639"/>
      <c r="I157" s="639"/>
      <c r="J157" s="639"/>
      <c r="K157" s="11" t="s">
        <v>174</v>
      </c>
      <c r="L157" s="11" t="s">
        <v>178</v>
      </c>
      <c r="M157" s="11" t="s">
        <v>180</v>
      </c>
      <c r="N157" s="11" t="s">
        <v>182</v>
      </c>
      <c r="O157" s="11" t="s">
        <v>184</v>
      </c>
      <c r="P157" s="11" t="s">
        <v>186</v>
      </c>
      <c r="Q157" s="11" t="s">
        <v>188</v>
      </c>
      <c r="R157" s="11" t="s">
        <v>190</v>
      </c>
      <c r="S157" s="11" t="s">
        <v>192</v>
      </c>
      <c r="T157" s="11" t="s">
        <v>194</v>
      </c>
      <c r="U157" s="11" t="s">
        <v>196</v>
      </c>
      <c r="V157" s="11" t="s">
        <v>198</v>
      </c>
      <c r="W157" s="11" t="s">
        <v>200</v>
      </c>
      <c r="X157" s="609"/>
      <c r="Y157" s="609"/>
      <c r="Z157" s="605" t="s">
        <v>201</v>
      </c>
      <c r="AA157" s="16"/>
      <c r="AB157"/>
      <c r="AC157"/>
      <c r="AD157" t="s">
        <v>176</v>
      </c>
    </row>
    <row r="158" spans="1:34" ht="12.75" customHeight="1" x14ac:dyDescent="0.25">
      <c r="A158" s="12" t="s">
        <v>5</v>
      </c>
      <c r="B158" s="640" t="s">
        <v>6</v>
      </c>
      <c r="C158" s="640"/>
      <c r="D158" s="640"/>
      <c r="E158" s="640"/>
      <c r="F158" s="640"/>
      <c r="G158" s="640"/>
      <c r="H158" s="640"/>
      <c r="I158" s="640"/>
      <c r="J158" s="640"/>
      <c r="K158" s="13" t="s">
        <v>7</v>
      </c>
      <c r="L158" s="13" t="s">
        <v>8</v>
      </c>
      <c r="M158" s="13" t="s">
        <v>9</v>
      </c>
      <c r="N158" s="13" t="s">
        <v>10</v>
      </c>
      <c r="O158" s="13" t="s">
        <v>11</v>
      </c>
      <c r="P158" s="13" t="s">
        <v>12</v>
      </c>
      <c r="Q158" s="13" t="s">
        <v>13</v>
      </c>
      <c r="R158" s="13" t="s">
        <v>14</v>
      </c>
      <c r="S158" s="13" t="s">
        <v>15</v>
      </c>
      <c r="T158" s="13" t="s">
        <v>16</v>
      </c>
      <c r="U158" s="13" t="s">
        <v>17</v>
      </c>
      <c r="V158" s="13" t="s">
        <v>18</v>
      </c>
      <c r="W158" s="13" t="s">
        <v>19</v>
      </c>
      <c r="X158" s="13" t="s">
        <v>20</v>
      </c>
      <c r="Y158" s="13" t="s">
        <v>21</v>
      </c>
      <c r="Z158" s="13" t="s">
        <v>22</v>
      </c>
      <c r="AA158" s="25"/>
      <c r="AB158" s="25"/>
      <c r="AC158" s="25"/>
      <c r="AD158" s="25"/>
    </row>
    <row r="159" spans="1:34" ht="22.5" customHeight="1" x14ac:dyDescent="0.25">
      <c r="A159" s="682" t="s">
        <v>37</v>
      </c>
      <c r="B159" s="683" t="s">
        <v>38</v>
      </c>
      <c r="C159" s="684"/>
      <c r="D159" s="684"/>
      <c r="E159" s="684"/>
      <c r="F159" s="684"/>
      <c r="G159" s="684"/>
      <c r="H159" s="684"/>
      <c r="I159" s="685"/>
      <c r="J159" s="606" t="s">
        <v>25</v>
      </c>
      <c r="K159" s="50">
        <f>Z116</f>
        <v>17927</v>
      </c>
      <c r="L159" s="62">
        <v>816</v>
      </c>
      <c r="M159" s="62">
        <v>661</v>
      </c>
      <c r="N159" s="62">
        <v>500</v>
      </c>
      <c r="O159" s="62">
        <v>273</v>
      </c>
      <c r="P159" s="62">
        <v>1172</v>
      </c>
      <c r="Q159" s="62">
        <v>381</v>
      </c>
      <c r="R159" s="62">
        <v>1131</v>
      </c>
      <c r="S159" s="62">
        <v>814</v>
      </c>
      <c r="T159" s="62">
        <v>559</v>
      </c>
      <c r="U159" s="62">
        <v>497</v>
      </c>
      <c r="V159" s="62">
        <v>303</v>
      </c>
      <c r="W159" s="62">
        <v>712</v>
      </c>
      <c r="X159" s="609"/>
      <c r="Y159" s="609"/>
      <c r="Z159" s="721">
        <f t="shared" ref="Z159:Z164" si="25">SUM(K159:Y159)</f>
        <v>25746</v>
      </c>
      <c r="AA159" s="16"/>
      <c r="AB159" t="s">
        <v>122</v>
      </c>
      <c r="AC159" s="56" t="s">
        <v>67</v>
      </c>
      <c r="AD159" t="s">
        <v>82</v>
      </c>
    </row>
    <row r="160" spans="1:34" ht="22.5" customHeight="1" x14ac:dyDescent="0.25">
      <c r="A160" s="682"/>
      <c r="B160" s="686"/>
      <c r="C160" s="687"/>
      <c r="D160" s="687"/>
      <c r="E160" s="687"/>
      <c r="F160" s="687"/>
      <c r="G160" s="687"/>
      <c r="H160" s="687"/>
      <c r="I160" s="688"/>
      <c r="J160" s="606" t="s">
        <v>26</v>
      </c>
      <c r="K160" s="50">
        <f>Z117</f>
        <v>17828</v>
      </c>
      <c r="L160" s="62">
        <v>680</v>
      </c>
      <c r="M160" s="62">
        <v>638</v>
      </c>
      <c r="N160" s="62">
        <v>524</v>
      </c>
      <c r="O160" s="62">
        <v>256</v>
      </c>
      <c r="P160" s="62">
        <v>1023</v>
      </c>
      <c r="Q160" s="62">
        <v>339</v>
      </c>
      <c r="R160" s="62">
        <v>1287</v>
      </c>
      <c r="S160" s="62">
        <v>763</v>
      </c>
      <c r="T160" s="62">
        <v>499</v>
      </c>
      <c r="U160" s="62">
        <v>478</v>
      </c>
      <c r="V160" s="62">
        <v>324</v>
      </c>
      <c r="W160" s="62">
        <v>722</v>
      </c>
      <c r="X160" s="609"/>
      <c r="Y160" s="609"/>
      <c r="Z160" s="721">
        <f t="shared" si="25"/>
        <v>25361</v>
      </c>
      <c r="AA160" s="16"/>
      <c r="AB160"/>
      <c r="AC160" s="56" t="s">
        <v>67</v>
      </c>
      <c r="AD160" t="s">
        <v>83</v>
      </c>
    </row>
    <row r="161" spans="1:30" ht="22.5" customHeight="1" x14ac:dyDescent="0.25">
      <c r="A161" s="682"/>
      <c r="B161" s="689"/>
      <c r="C161" s="690"/>
      <c r="D161" s="690"/>
      <c r="E161" s="690"/>
      <c r="F161" s="690"/>
      <c r="G161" s="690"/>
      <c r="H161" s="690"/>
      <c r="I161" s="691"/>
      <c r="J161" s="606" t="s">
        <v>27</v>
      </c>
      <c r="K161" s="51">
        <f t="shared" ref="K161:W161" si="26">SUM(K159:K160)</f>
        <v>35755</v>
      </c>
      <c r="L161" s="51">
        <f t="shared" si="26"/>
        <v>1496</v>
      </c>
      <c r="M161" s="51">
        <f t="shared" si="26"/>
        <v>1299</v>
      </c>
      <c r="N161" s="51">
        <f t="shared" si="26"/>
        <v>1024</v>
      </c>
      <c r="O161" s="51">
        <f t="shared" si="26"/>
        <v>529</v>
      </c>
      <c r="P161" s="51">
        <f t="shared" si="26"/>
        <v>2195</v>
      </c>
      <c r="Q161" s="51">
        <f t="shared" si="26"/>
        <v>720</v>
      </c>
      <c r="R161" s="51">
        <f t="shared" si="26"/>
        <v>2418</v>
      </c>
      <c r="S161" s="51">
        <f t="shared" si="26"/>
        <v>1577</v>
      </c>
      <c r="T161" s="51">
        <f t="shared" si="26"/>
        <v>1058</v>
      </c>
      <c r="U161" s="51">
        <f t="shared" si="26"/>
        <v>975</v>
      </c>
      <c r="V161" s="51">
        <f t="shared" si="26"/>
        <v>627</v>
      </c>
      <c r="W161" s="51">
        <f t="shared" si="26"/>
        <v>1434</v>
      </c>
      <c r="X161" s="609"/>
      <c r="Y161" s="609"/>
      <c r="Z161" s="722">
        <f t="shared" si="25"/>
        <v>51107</v>
      </c>
      <c r="AA161" s="16"/>
      <c r="AB161"/>
      <c r="AC161" s="56" t="s">
        <v>129</v>
      </c>
      <c r="AD161" t="s">
        <v>84</v>
      </c>
    </row>
    <row r="162" spans="1:30" ht="22.5" customHeight="1" x14ac:dyDescent="0.25">
      <c r="A162" s="682" t="s">
        <v>39</v>
      </c>
      <c r="B162" s="683" t="s">
        <v>40</v>
      </c>
      <c r="C162" s="684"/>
      <c r="D162" s="684"/>
      <c r="E162" s="684"/>
      <c r="F162" s="684"/>
      <c r="G162" s="684"/>
      <c r="H162" s="684"/>
      <c r="I162" s="685"/>
      <c r="J162" s="606" t="s">
        <v>25</v>
      </c>
      <c r="K162" s="50">
        <f>Z119</f>
        <v>6364</v>
      </c>
      <c r="L162" s="62">
        <v>167</v>
      </c>
      <c r="M162" s="62">
        <v>298</v>
      </c>
      <c r="N162" s="62">
        <v>372</v>
      </c>
      <c r="O162" s="62">
        <v>119</v>
      </c>
      <c r="P162" s="62">
        <v>605</v>
      </c>
      <c r="Q162" s="62">
        <v>210</v>
      </c>
      <c r="R162" s="62">
        <v>404</v>
      </c>
      <c r="S162" s="62">
        <v>409</v>
      </c>
      <c r="T162" s="62">
        <v>208</v>
      </c>
      <c r="U162" s="62">
        <v>263</v>
      </c>
      <c r="V162" s="62">
        <v>187</v>
      </c>
      <c r="W162" s="62">
        <v>214</v>
      </c>
      <c r="X162" s="609"/>
      <c r="Y162" s="609"/>
      <c r="Z162" s="721">
        <f t="shared" si="25"/>
        <v>9820</v>
      </c>
      <c r="AA162" s="16"/>
      <c r="AB162" s="18" t="s">
        <v>123</v>
      </c>
      <c r="AC162" s="56" t="s">
        <v>126</v>
      </c>
      <c r="AD162" t="s">
        <v>85</v>
      </c>
    </row>
    <row r="163" spans="1:30" ht="22.5" customHeight="1" x14ac:dyDescent="0.25">
      <c r="A163" s="682"/>
      <c r="B163" s="686"/>
      <c r="C163" s="687"/>
      <c r="D163" s="687"/>
      <c r="E163" s="687"/>
      <c r="F163" s="687"/>
      <c r="G163" s="687"/>
      <c r="H163" s="687"/>
      <c r="I163" s="688"/>
      <c r="J163" s="606" t="s">
        <v>26</v>
      </c>
      <c r="K163" s="50">
        <f>Z120</f>
        <v>5749</v>
      </c>
      <c r="L163" s="62">
        <v>138</v>
      </c>
      <c r="M163" s="62">
        <v>259</v>
      </c>
      <c r="N163" s="62">
        <v>401</v>
      </c>
      <c r="O163" s="62">
        <v>133</v>
      </c>
      <c r="P163" s="62">
        <v>555</v>
      </c>
      <c r="Q163" s="62">
        <v>237</v>
      </c>
      <c r="R163" s="62">
        <v>451</v>
      </c>
      <c r="S163" s="62">
        <v>434</v>
      </c>
      <c r="T163" s="62">
        <v>149</v>
      </c>
      <c r="U163" s="62">
        <v>247</v>
      </c>
      <c r="V163" s="62">
        <v>181</v>
      </c>
      <c r="W163" s="62">
        <v>185</v>
      </c>
      <c r="X163" s="609"/>
      <c r="Y163" s="609"/>
      <c r="Z163" s="721">
        <f t="shared" si="25"/>
        <v>9119</v>
      </c>
      <c r="AA163" s="16"/>
      <c r="AB163"/>
      <c r="AC163" s="56" t="s">
        <v>126</v>
      </c>
      <c r="AD163" t="s">
        <v>86</v>
      </c>
    </row>
    <row r="164" spans="1:30" ht="22.5" customHeight="1" x14ac:dyDescent="0.25">
      <c r="A164" s="682"/>
      <c r="B164" s="689"/>
      <c r="C164" s="690"/>
      <c r="D164" s="690"/>
      <c r="E164" s="690"/>
      <c r="F164" s="690"/>
      <c r="G164" s="690"/>
      <c r="H164" s="690"/>
      <c r="I164" s="691"/>
      <c r="J164" s="606" t="s">
        <v>27</v>
      </c>
      <c r="K164" s="51">
        <f t="shared" ref="K164:W164" si="27">SUM(K162:K163)</f>
        <v>12113</v>
      </c>
      <c r="L164" s="51">
        <f t="shared" si="27"/>
        <v>305</v>
      </c>
      <c r="M164" s="51">
        <f t="shared" si="27"/>
        <v>557</v>
      </c>
      <c r="N164" s="51">
        <f t="shared" si="27"/>
        <v>773</v>
      </c>
      <c r="O164" s="51">
        <f t="shared" si="27"/>
        <v>252</v>
      </c>
      <c r="P164" s="51">
        <f t="shared" si="27"/>
        <v>1160</v>
      </c>
      <c r="Q164" s="51">
        <f t="shared" si="27"/>
        <v>447</v>
      </c>
      <c r="R164" s="51">
        <f t="shared" si="27"/>
        <v>855</v>
      </c>
      <c r="S164" s="51">
        <f t="shared" si="27"/>
        <v>843</v>
      </c>
      <c r="T164" s="51">
        <f t="shared" si="27"/>
        <v>357</v>
      </c>
      <c r="U164" s="51">
        <f t="shared" si="27"/>
        <v>510</v>
      </c>
      <c r="V164" s="51">
        <f t="shared" si="27"/>
        <v>368</v>
      </c>
      <c r="W164" s="51">
        <f t="shared" si="27"/>
        <v>399</v>
      </c>
      <c r="X164" s="609"/>
      <c r="Y164" s="609"/>
      <c r="Z164" s="722">
        <f t="shared" si="25"/>
        <v>18939</v>
      </c>
      <c r="AA164" s="26"/>
      <c r="AB164" s="16"/>
      <c r="AC164" s="56" t="s">
        <v>130</v>
      </c>
      <c r="AD164" s="16" t="s">
        <v>87</v>
      </c>
    </row>
    <row r="165" spans="1:30" ht="22.5" customHeight="1" x14ac:dyDescent="0.25">
      <c r="A165" s="27" t="s">
        <v>41</v>
      </c>
      <c r="B165" s="639" t="s">
        <v>42</v>
      </c>
      <c r="C165" s="639"/>
      <c r="D165" s="639"/>
      <c r="E165" s="639"/>
      <c r="F165" s="639"/>
      <c r="G165" s="639"/>
      <c r="H165" s="639"/>
      <c r="I165" s="639"/>
      <c r="J165" s="639"/>
      <c r="K165" s="639"/>
      <c r="L165" s="639"/>
      <c r="M165" s="639"/>
      <c r="N165" s="639"/>
      <c r="O165" s="639"/>
      <c r="P165" s="639"/>
      <c r="Q165" s="639"/>
      <c r="R165" s="639"/>
      <c r="S165" s="639"/>
      <c r="T165" s="639"/>
      <c r="U165" s="639"/>
      <c r="V165" s="639"/>
      <c r="W165" s="639"/>
      <c r="X165" s="639"/>
      <c r="Y165" s="639"/>
      <c r="Z165" s="639"/>
      <c r="AA165" s="16"/>
      <c r="AB165" s="16"/>
      <c r="AC165" s="56"/>
      <c r="AD165" s="16"/>
    </row>
    <row r="166" spans="1:30" ht="39.950000000000003" customHeight="1" x14ac:dyDescent="0.25">
      <c r="A166" s="606" t="s">
        <v>37</v>
      </c>
      <c r="B166" s="681" t="s">
        <v>118</v>
      </c>
      <c r="C166" s="681"/>
      <c r="D166" s="681"/>
      <c r="E166" s="681"/>
      <c r="F166" s="681"/>
      <c r="G166" s="681"/>
      <c r="H166" s="681"/>
      <c r="I166" s="681"/>
      <c r="J166" s="681"/>
      <c r="K166" s="50">
        <f>Z123</f>
        <v>23278020</v>
      </c>
      <c r="L166" s="62">
        <v>2089015</v>
      </c>
      <c r="M166" s="62">
        <v>1215420</v>
      </c>
      <c r="N166" s="62">
        <v>732196</v>
      </c>
      <c r="O166" s="62">
        <v>238067</v>
      </c>
      <c r="P166" s="62">
        <v>1774769</v>
      </c>
      <c r="Q166" s="62">
        <v>243097</v>
      </c>
      <c r="R166" s="62">
        <v>1718429</v>
      </c>
      <c r="S166" s="62">
        <v>1335665</v>
      </c>
      <c r="T166" s="62">
        <v>388250</v>
      </c>
      <c r="U166" s="62">
        <v>495217</v>
      </c>
      <c r="V166" s="62">
        <v>150771</v>
      </c>
      <c r="W166" s="62">
        <v>326978</v>
      </c>
      <c r="X166" s="609"/>
      <c r="Y166" s="609"/>
      <c r="Z166" s="721">
        <f>SUM(K166:Y166)</f>
        <v>33985894</v>
      </c>
      <c r="AA166" s="16"/>
      <c r="AB166" s="53" t="s">
        <v>124</v>
      </c>
      <c r="AC166" s="56" t="s">
        <v>59</v>
      </c>
      <c r="AD166" t="s">
        <v>88</v>
      </c>
    </row>
    <row r="167" spans="1:30" ht="39.950000000000003" customHeight="1" x14ac:dyDescent="0.25">
      <c r="A167" s="606" t="s">
        <v>39</v>
      </c>
      <c r="B167" s="681" t="s">
        <v>43</v>
      </c>
      <c r="C167" s="681"/>
      <c r="D167" s="681"/>
      <c r="E167" s="681"/>
      <c r="F167" s="681"/>
      <c r="G167" s="681"/>
      <c r="H167" s="681"/>
      <c r="I167" s="681"/>
      <c r="J167" s="681"/>
      <c r="K167" s="50">
        <f>Z124</f>
        <v>25906</v>
      </c>
      <c r="L167" s="62">
        <v>3818</v>
      </c>
      <c r="M167" s="62">
        <v>1316</v>
      </c>
      <c r="N167" s="62">
        <v>803</v>
      </c>
      <c r="O167" s="62">
        <v>158</v>
      </c>
      <c r="P167" s="62">
        <v>2264</v>
      </c>
      <c r="Q167" s="62">
        <v>161</v>
      </c>
      <c r="R167" s="62">
        <v>3240</v>
      </c>
      <c r="S167" s="62">
        <v>1710</v>
      </c>
      <c r="T167" s="62">
        <v>273</v>
      </c>
      <c r="U167" s="62">
        <v>466</v>
      </c>
      <c r="V167" s="62">
        <v>124</v>
      </c>
      <c r="W167" s="62">
        <v>358</v>
      </c>
      <c r="X167" s="609"/>
      <c r="Y167" s="609"/>
      <c r="Z167" s="721">
        <f>SUM(K167:Y167)</f>
        <v>40597</v>
      </c>
      <c r="AA167" s="16"/>
      <c r="AB167"/>
      <c r="AC167" s="56" t="s">
        <v>59</v>
      </c>
      <c r="AD167" t="s">
        <v>89</v>
      </c>
    </row>
    <row r="168" spans="1:30" ht="45.75" customHeight="1" x14ac:dyDescent="0.25">
      <c r="A168" s="606" t="s">
        <v>44</v>
      </c>
      <c r="B168" s="681" t="s">
        <v>45</v>
      </c>
      <c r="C168" s="681"/>
      <c r="D168" s="681"/>
      <c r="E168" s="681"/>
      <c r="F168" s="681"/>
      <c r="G168" s="681"/>
      <c r="H168" s="681"/>
      <c r="I168" s="681"/>
      <c r="J168" s="681"/>
      <c r="K168" s="50">
        <f>Z125</f>
        <v>4726691</v>
      </c>
      <c r="L168" s="62">
        <v>410501</v>
      </c>
      <c r="M168" s="62">
        <v>184534</v>
      </c>
      <c r="N168" s="62">
        <v>92799</v>
      </c>
      <c r="O168" s="62">
        <v>32756</v>
      </c>
      <c r="P168" s="62">
        <v>274789</v>
      </c>
      <c r="Q168" s="62">
        <v>41701</v>
      </c>
      <c r="R168" s="62">
        <v>333131</v>
      </c>
      <c r="S168" s="62">
        <v>245459</v>
      </c>
      <c r="T168" s="62">
        <v>48054</v>
      </c>
      <c r="U168" s="62">
        <v>59603</v>
      </c>
      <c r="V168" s="62">
        <v>29385</v>
      </c>
      <c r="W168" s="62">
        <v>60230</v>
      </c>
      <c r="X168" s="609"/>
      <c r="Y168" s="609"/>
      <c r="Z168" s="721">
        <f>SUM(K168:Y168)</f>
        <v>6539633</v>
      </c>
      <c r="AA168" s="16"/>
      <c r="AB168"/>
      <c r="AC168" s="56" t="s">
        <v>59</v>
      </c>
      <c r="AD168" t="s">
        <v>90</v>
      </c>
    </row>
    <row r="169" spans="1:30" ht="39.950000000000003" customHeight="1" x14ac:dyDescent="0.25">
      <c r="A169" s="606" t="s">
        <v>46</v>
      </c>
      <c r="B169" s="681" t="s">
        <v>47</v>
      </c>
      <c r="C169" s="681"/>
      <c r="D169" s="681"/>
      <c r="E169" s="681"/>
      <c r="F169" s="681"/>
      <c r="G169" s="681"/>
      <c r="H169" s="681"/>
      <c r="I169" s="681"/>
      <c r="J169" s="681"/>
      <c r="K169" s="598">
        <f t="shared" ref="K169:W169" si="28">K166-K167-K168</f>
        <v>18525423</v>
      </c>
      <c r="L169" s="598">
        <f t="shared" si="28"/>
        <v>1674696</v>
      </c>
      <c r="M169" s="598">
        <f t="shared" si="28"/>
        <v>1029570</v>
      </c>
      <c r="N169" s="598">
        <f t="shared" si="28"/>
        <v>638594</v>
      </c>
      <c r="O169" s="598">
        <f t="shared" si="28"/>
        <v>205153</v>
      </c>
      <c r="P169" s="598">
        <f t="shared" si="28"/>
        <v>1497716</v>
      </c>
      <c r="Q169" s="598">
        <f t="shared" si="28"/>
        <v>201235</v>
      </c>
      <c r="R169" s="598">
        <f t="shared" si="28"/>
        <v>1382058</v>
      </c>
      <c r="S169" s="598">
        <f t="shared" si="28"/>
        <v>1088496</v>
      </c>
      <c r="T169" s="598">
        <f t="shared" si="28"/>
        <v>339923</v>
      </c>
      <c r="U169" s="598">
        <f t="shared" si="28"/>
        <v>435148</v>
      </c>
      <c r="V169" s="598">
        <f t="shared" si="28"/>
        <v>121262</v>
      </c>
      <c r="W169" s="598">
        <f t="shared" si="28"/>
        <v>266390</v>
      </c>
      <c r="X169" s="600"/>
      <c r="Y169" s="600"/>
      <c r="Z169" s="722">
        <f>SUM(K169:Y169)</f>
        <v>27405664</v>
      </c>
      <c r="AA169" s="16"/>
      <c r="AB169" s="18" t="s">
        <v>68</v>
      </c>
      <c r="AC169" s="56" t="s">
        <v>131</v>
      </c>
      <c r="AD169" t="s">
        <v>91</v>
      </c>
    </row>
    <row r="170" spans="1:30" ht="15.75" customHeight="1" x14ac:dyDescent="0.25">
      <c r="A170" s="607"/>
      <c r="B170" s="29"/>
      <c r="C170" s="680"/>
      <c r="D170" s="680"/>
      <c r="E170" s="680"/>
      <c r="F170" s="680"/>
      <c r="G170" s="680"/>
      <c r="H170" s="680"/>
      <c r="I170" s="680"/>
      <c r="J170" s="680"/>
      <c r="K170" s="680"/>
      <c r="L170" s="680"/>
      <c r="M170" s="680"/>
      <c r="N170" s="680"/>
      <c r="O170" s="680"/>
      <c r="P170" s="680"/>
      <c r="Q170" s="680"/>
      <c r="R170" s="680"/>
      <c r="S170" s="680"/>
      <c r="T170" s="680"/>
      <c r="U170" s="680"/>
      <c r="V170" s="680"/>
      <c r="W170" s="680"/>
      <c r="X170" s="680"/>
      <c r="Y170" s="680"/>
      <c r="Z170" s="30"/>
      <c r="AA170" s="16" t="s">
        <v>58</v>
      </c>
      <c r="AB170" s="30"/>
      <c r="AC170" s="17"/>
    </row>
    <row r="171" spans="1:30" ht="15.75" customHeight="1" x14ac:dyDescent="0.25">
      <c r="A171" s="607"/>
      <c r="B171" s="29"/>
      <c r="C171" s="607"/>
      <c r="D171" s="607"/>
      <c r="E171" s="607"/>
      <c r="F171" s="607"/>
      <c r="G171" s="607"/>
      <c r="H171" s="607"/>
      <c r="I171" s="607"/>
      <c r="J171" s="607"/>
      <c r="K171" s="607"/>
      <c r="L171" s="607"/>
      <c r="M171" s="607"/>
      <c r="N171" s="607"/>
      <c r="O171" s="607"/>
      <c r="P171" s="607"/>
      <c r="Q171" s="607"/>
      <c r="R171" s="607"/>
      <c r="S171" s="607"/>
      <c r="T171" s="607"/>
      <c r="U171" s="607"/>
      <c r="V171" s="607"/>
      <c r="W171" s="607"/>
      <c r="X171" s="607"/>
      <c r="Y171" s="607"/>
      <c r="Z171" s="30"/>
      <c r="AA171" s="16"/>
      <c r="AB171" s="30"/>
      <c r="AC171" s="17"/>
    </row>
    <row r="172" spans="1:30" ht="15.75" customHeight="1" x14ac:dyDescent="0.25">
      <c r="A172" s="607"/>
      <c r="B172" s="29"/>
      <c r="C172" s="607"/>
      <c r="D172" s="607"/>
      <c r="E172" s="607"/>
      <c r="F172" s="607"/>
      <c r="G172" s="607"/>
      <c r="H172" s="607"/>
      <c r="I172" s="607"/>
      <c r="J172" s="607"/>
      <c r="K172" s="607"/>
      <c r="L172" s="607"/>
      <c r="M172" s="607"/>
      <c r="N172" s="607"/>
      <c r="O172" s="607"/>
      <c r="P172" s="607"/>
      <c r="Q172" s="607"/>
      <c r="R172" s="607"/>
      <c r="S172" s="607"/>
      <c r="T172" s="607"/>
      <c r="U172" s="607"/>
      <c r="V172" s="607"/>
      <c r="W172" s="607"/>
      <c r="X172" s="607"/>
      <c r="Y172" s="607"/>
      <c r="Z172" s="30"/>
      <c r="AA172" s="16"/>
      <c r="AB172" s="30"/>
      <c r="AC172" s="17"/>
    </row>
    <row r="173" spans="1:30" ht="15.75" customHeight="1" x14ac:dyDescent="0.25">
      <c r="A173" s="607"/>
      <c r="B173" s="29"/>
      <c r="C173" s="607"/>
      <c r="D173" s="607"/>
      <c r="E173" s="607"/>
      <c r="F173" s="607"/>
      <c r="G173" s="607"/>
      <c r="H173" s="607"/>
      <c r="I173" s="607"/>
      <c r="J173" s="607"/>
      <c r="K173" s="607"/>
      <c r="L173" s="607"/>
      <c r="M173" s="607"/>
      <c r="N173" s="607"/>
      <c r="O173" s="607"/>
      <c r="P173" s="607"/>
      <c r="Q173" s="607"/>
      <c r="R173" s="607"/>
      <c r="S173" s="607"/>
      <c r="T173" s="607"/>
      <c r="U173" s="607"/>
      <c r="V173" s="607"/>
      <c r="W173" s="607"/>
      <c r="X173" s="607"/>
      <c r="Y173" s="607"/>
      <c r="Z173" s="30"/>
      <c r="AA173" s="16"/>
      <c r="AB173" s="30"/>
      <c r="AC173" s="17"/>
    </row>
    <row r="174" spans="1:30" ht="15.75" customHeight="1" x14ac:dyDescent="0.25">
      <c r="A174" s="607"/>
      <c r="B174" s="29"/>
      <c r="C174" s="607"/>
      <c r="D174" s="607"/>
      <c r="E174" s="607"/>
      <c r="F174" s="607"/>
      <c r="G174" s="607"/>
      <c r="H174" s="607"/>
      <c r="I174" s="607"/>
      <c r="J174" s="607"/>
      <c r="K174" s="607"/>
      <c r="L174" s="607"/>
      <c r="M174" s="607"/>
      <c r="N174" s="607"/>
      <c r="O174" s="607"/>
      <c r="P174" s="607"/>
      <c r="Q174" s="607"/>
      <c r="R174" s="607"/>
      <c r="S174" s="607"/>
      <c r="T174" s="607"/>
      <c r="U174" s="607"/>
      <c r="V174" s="607"/>
      <c r="W174" s="607"/>
      <c r="X174" s="607"/>
      <c r="Y174" s="607"/>
      <c r="Z174" s="30"/>
      <c r="AA174" s="16"/>
      <c r="AB174" s="30"/>
      <c r="AC174" s="17"/>
    </row>
    <row r="175" spans="1:30" ht="15.75" customHeight="1" x14ac:dyDescent="0.25">
      <c r="A175" s="607"/>
      <c r="B175" s="29"/>
      <c r="C175" s="607"/>
      <c r="D175" s="607"/>
      <c r="E175" s="607"/>
      <c r="F175" s="607"/>
      <c r="G175" s="607"/>
      <c r="H175" s="607"/>
      <c r="I175" s="607"/>
      <c r="J175" s="607"/>
      <c r="K175" s="607"/>
      <c r="L175" s="607"/>
      <c r="M175" s="607"/>
      <c r="N175" s="607"/>
      <c r="O175" s="607"/>
      <c r="P175" s="607"/>
      <c r="Q175" s="607"/>
      <c r="R175" s="607"/>
      <c r="S175" s="607"/>
      <c r="T175" s="607"/>
      <c r="U175" s="607"/>
      <c r="V175" s="607"/>
      <c r="W175" s="607"/>
      <c r="X175" s="607"/>
      <c r="Y175" s="607"/>
      <c r="Z175" s="30"/>
      <c r="AA175" s="16"/>
      <c r="AB175" s="30"/>
      <c r="AC175" s="17"/>
    </row>
    <row r="176" spans="1:30" ht="15.75" customHeight="1" x14ac:dyDescent="0.25">
      <c r="A176" s="607"/>
      <c r="B176" s="29"/>
      <c r="C176" s="607"/>
      <c r="D176" s="607"/>
      <c r="E176" s="607"/>
      <c r="F176" s="607"/>
      <c r="G176" s="607"/>
      <c r="H176" s="607"/>
      <c r="I176" s="607"/>
      <c r="J176" s="607"/>
      <c r="K176" s="607"/>
      <c r="L176" s="607"/>
      <c r="M176" s="607"/>
      <c r="N176" s="607"/>
      <c r="O176" s="607"/>
      <c r="P176" s="607"/>
      <c r="Q176" s="607"/>
      <c r="R176" s="607"/>
      <c r="S176" s="607"/>
      <c r="T176" s="607"/>
      <c r="U176" s="607"/>
      <c r="V176" s="607"/>
      <c r="W176" s="607"/>
      <c r="X176" s="607"/>
      <c r="Y176" s="607"/>
      <c r="Z176" s="30"/>
      <c r="AA176" s="16"/>
      <c r="AB176" s="30"/>
      <c r="AC176" s="17"/>
    </row>
    <row r="177" spans="1:34" ht="15.75" customHeight="1" x14ac:dyDescent="0.25">
      <c r="A177" s="607"/>
      <c r="B177" s="29"/>
      <c r="C177" s="607"/>
      <c r="D177" s="607"/>
      <c r="E177" s="607"/>
      <c r="F177" s="607"/>
      <c r="G177" s="607"/>
      <c r="H177" s="607"/>
      <c r="I177" s="607"/>
      <c r="J177" s="607"/>
      <c r="K177" s="607"/>
      <c r="L177" s="607"/>
      <c r="M177" s="607"/>
      <c r="N177" s="607"/>
      <c r="O177" s="607"/>
      <c r="P177" s="607"/>
      <c r="Q177" s="607"/>
      <c r="R177" s="607"/>
      <c r="S177" s="607"/>
      <c r="T177" s="607"/>
      <c r="U177" s="607"/>
      <c r="V177" s="607"/>
      <c r="W177" s="607"/>
      <c r="X177" s="607"/>
      <c r="Y177" s="607"/>
      <c r="Z177" s="30"/>
      <c r="AA177" s="16"/>
      <c r="AB177" s="30"/>
      <c r="AC177" s="17"/>
    </row>
    <row r="178" spans="1:34" ht="15.75" customHeight="1" x14ac:dyDescent="0.25">
      <c r="A178" s="607"/>
      <c r="B178" s="29"/>
      <c r="C178" s="607"/>
      <c r="D178" s="607"/>
      <c r="E178" s="607"/>
      <c r="F178" s="607"/>
      <c r="G178" s="607"/>
      <c r="H178" s="607"/>
      <c r="I178" s="607"/>
      <c r="J178" s="607"/>
      <c r="K178" s="607"/>
      <c r="L178" s="607"/>
      <c r="M178" s="607"/>
      <c r="N178" s="607"/>
      <c r="O178" s="607"/>
      <c r="P178" s="607"/>
      <c r="Q178" s="607"/>
      <c r="R178" s="607"/>
      <c r="S178" s="607"/>
      <c r="T178" s="607"/>
      <c r="U178" s="607"/>
      <c r="V178" s="607"/>
      <c r="W178" s="607"/>
      <c r="X178" s="607"/>
      <c r="Y178" s="607"/>
      <c r="Z178" s="30"/>
      <c r="AA178" s="16"/>
      <c r="AB178" s="30"/>
      <c r="AC178" s="17"/>
    </row>
    <row r="179" spans="1:34" ht="15.75" customHeight="1" x14ac:dyDescent="0.25">
      <c r="A179" s="607"/>
      <c r="B179" s="29"/>
      <c r="C179" s="607"/>
      <c r="D179" s="607"/>
      <c r="E179" s="607"/>
      <c r="F179" s="607"/>
      <c r="G179" s="607"/>
      <c r="H179" s="607"/>
      <c r="I179" s="607"/>
      <c r="J179" s="607"/>
      <c r="K179" s="607"/>
      <c r="L179" s="607"/>
      <c r="M179" s="607"/>
      <c r="N179" s="607"/>
      <c r="O179" s="607"/>
      <c r="P179" s="607"/>
      <c r="Q179" s="607"/>
      <c r="R179" s="607"/>
      <c r="S179" s="607"/>
      <c r="T179" s="607"/>
      <c r="U179" s="607"/>
      <c r="V179" s="607"/>
      <c r="W179" s="607"/>
      <c r="X179" s="607"/>
      <c r="Y179" s="607"/>
      <c r="Z179" s="30"/>
      <c r="AA179" s="16"/>
      <c r="AB179" s="30"/>
      <c r="AC179" s="17"/>
    </row>
    <row r="180" spans="1:34" ht="15.75" customHeight="1" x14ac:dyDescent="0.25">
      <c r="A180" s="607"/>
      <c r="B180" s="29"/>
      <c r="C180" s="607"/>
      <c r="D180" s="607"/>
      <c r="E180" s="607"/>
      <c r="F180" s="607"/>
      <c r="G180" s="607"/>
      <c r="H180" s="607"/>
      <c r="I180" s="607"/>
      <c r="J180" s="607"/>
      <c r="K180" s="607"/>
      <c r="L180" s="607"/>
      <c r="M180" s="607"/>
      <c r="N180" s="607"/>
      <c r="O180" s="607"/>
      <c r="P180" s="607"/>
      <c r="Q180" s="607"/>
      <c r="R180" s="607"/>
      <c r="S180" s="607"/>
      <c r="T180" s="607"/>
      <c r="U180" s="607"/>
      <c r="V180" s="607"/>
      <c r="W180" s="607"/>
      <c r="X180" s="607"/>
      <c r="Y180" s="607"/>
      <c r="Z180" s="30"/>
      <c r="AA180" s="16"/>
      <c r="AB180" s="30"/>
      <c r="AC180" s="17"/>
    </row>
    <row r="181" spans="1:34" ht="15.75" customHeight="1" x14ac:dyDescent="0.25">
      <c r="A181" s="607"/>
      <c r="B181" s="29"/>
      <c r="C181" s="607"/>
      <c r="D181" s="607"/>
      <c r="E181" s="607"/>
      <c r="F181" s="607"/>
      <c r="G181" s="607"/>
      <c r="H181" s="607"/>
      <c r="I181" s="607"/>
      <c r="J181" s="607"/>
      <c r="K181" s="607"/>
      <c r="L181" s="607"/>
      <c r="M181" s="607"/>
      <c r="N181" s="607"/>
      <c r="O181" s="607"/>
      <c r="P181" s="607"/>
      <c r="Q181" s="607"/>
      <c r="R181" s="607"/>
      <c r="S181" s="607"/>
      <c r="T181" s="607"/>
      <c r="U181" s="607"/>
      <c r="V181" s="607"/>
      <c r="W181" s="607"/>
      <c r="X181" s="607"/>
      <c r="Y181" s="607"/>
      <c r="Z181" s="30"/>
      <c r="AA181" s="16"/>
      <c r="AB181" s="30"/>
      <c r="AC181" s="17"/>
    </row>
    <row r="182" spans="1:34" ht="15.75" customHeight="1" x14ac:dyDescent="0.25">
      <c r="A182" s="607"/>
      <c r="B182" s="29"/>
      <c r="C182" s="607"/>
      <c r="D182" s="607"/>
      <c r="E182" s="607"/>
      <c r="F182" s="607"/>
      <c r="G182" s="607"/>
      <c r="H182" s="607"/>
      <c r="I182" s="607"/>
      <c r="J182" s="607"/>
      <c r="K182" s="607"/>
      <c r="L182" s="607"/>
      <c r="M182" s="607"/>
      <c r="N182" s="607"/>
      <c r="O182" s="607"/>
      <c r="P182" s="607"/>
      <c r="Q182" s="607"/>
      <c r="R182" s="607"/>
      <c r="S182" s="607"/>
      <c r="T182" s="607"/>
      <c r="U182" s="607"/>
      <c r="V182" s="607"/>
      <c r="W182" s="607"/>
      <c r="X182" s="607"/>
      <c r="Y182" s="607"/>
      <c r="Z182" s="30"/>
      <c r="AA182" s="16"/>
      <c r="AB182" s="30"/>
      <c r="AC182" s="17"/>
    </row>
    <row r="183" spans="1:34" ht="15.75" customHeight="1" x14ac:dyDescent="0.25">
      <c r="A183" s="607"/>
      <c r="B183" s="29"/>
      <c r="C183" s="607"/>
      <c r="D183" s="607"/>
      <c r="E183" s="607"/>
      <c r="F183" s="607"/>
      <c r="G183" s="607"/>
      <c r="H183" s="607"/>
      <c r="I183" s="607"/>
      <c r="J183" s="607"/>
      <c r="K183" s="607"/>
      <c r="L183" s="607"/>
      <c r="M183" s="607"/>
      <c r="N183" s="607"/>
      <c r="O183" s="607"/>
      <c r="P183" s="607"/>
      <c r="Q183" s="607"/>
      <c r="R183" s="607"/>
      <c r="S183" s="607"/>
      <c r="T183" s="607"/>
      <c r="U183" s="607"/>
      <c r="V183" s="607"/>
      <c r="W183" s="607"/>
      <c r="X183" s="607"/>
      <c r="Y183" s="607"/>
      <c r="Z183" s="30"/>
      <c r="AA183" s="16"/>
      <c r="AB183" s="30"/>
      <c r="AC183" s="17"/>
    </row>
    <row r="184" spans="1:34" ht="15.75" customHeight="1" x14ac:dyDescent="0.25">
      <c r="A184" s="607"/>
      <c r="B184" s="29"/>
      <c r="C184" s="607"/>
      <c r="D184" s="607"/>
      <c r="E184" s="607"/>
      <c r="F184" s="607"/>
      <c r="G184" s="607"/>
      <c r="H184" s="607"/>
      <c r="I184" s="607"/>
      <c r="J184" s="607"/>
      <c r="K184" s="607"/>
      <c r="L184" s="607"/>
      <c r="M184" s="607"/>
      <c r="N184" s="607"/>
      <c r="O184" s="607"/>
      <c r="P184" s="607"/>
      <c r="Q184" s="607"/>
      <c r="R184" s="607"/>
      <c r="S184" s="607"/>
      <c r="T184" s="607"/>
      <c r="U184" s="607"/>
      <c r="V184" s="607"/>
      <c r="W184" s="607"/>
      <c r="X184" s="607"/>
      <c r="Y184" s="607"/>
      <c r="Z184" s="30"/>
      <c r="AA184" s="16"/>
      <c r="AB184" s="30"/>
      <c r="AC184" s="17"/>
    </row>
    <row r="185" spans="1:34" ht="15.75" customHeight="1" x14ac:dyDescent="0.25">
      <c r="A185" s="607"/>
      <c r="B185" s="29"/>
      <c r="C185" s="607"/>
      <c r="D185" s="607"/>
      <c r="E185" s="607"/>
      <c r="F185" s="607"/>
      <c r="G185" s="607"/>
      <c r="H185" s="607"/>
      <c r="I185" s="607"/>
      <c r="J185" s="607"/>
      <c r="K185" s="607"/>
      <c r="L185" s="607"/>
      <c r="M185" s="607"/>
      <c r="N185" s="607"/>
      <c r="O185" s="607"/>
      <c r="P185" s="607"/>
      <c r="Q185" s="607"/>
      <c r="R185" s="607"/>
      <c r="S185" s="607"/>
      <c r="T185" s="607"/>
      <c r="U185" s="607"/>
      <c r="V185" s="607"/>
      <c r="W185" s="607"/>
      <c r="X185" s="607"/>
      <c r="Y185" s="607"/>
      <c r="Z185" s="30"/>
      <c r="AA185" s="16"/>
      <c r="AB185" s="30"/>
      <c r="AC185" s="17"/>
    </row>
    <row r="186" spans="1:34" ht="15.75" customHeight="1" x14ac:dyDescent="0.25">
      <c r="A186" s="607"/>
      <c r="B186" s="29"/>
      <c r="C186" s="607"/>
      <c r="D186" s="607"/>
      <c r="E186" s="607"/>
      <c r="F186" s="607"/>
      <c r="G186" s="607"/>
      <c r="H186" s="607"/>
      <c r="I186" s="607"/>
      <c r="J186" s="607"/>
      <c r="K186" s="607"/>
      <c r="L186" s="607"/>
      <c r="M186" s="607"/>
      <c r="N186" s="607"/>
      <c r="O186" s="607"/>
      <c r="P186" s="607"/>
      <c r="Q186" s="607"/>
      <c r="R186" s="607"/>
      <c r="S186" s="607"/>
      <c r="T186" s="607"/>
      <c r="U186" s="607"/>
      <c r="V186" s="607"/>
      <c r="W186" s="607"/>
      <c r="X186" s="607"/>
      <c r="Y186" s="607"/>
      <c r="Z186" s="30"/>
      <c r="AA186" s="16"/>
      <c r="AB186" s="30"/>
      <c r="AC186" s="17"/>
    </row>
    <row r="187" spans="1:34" ht="15.75" customHeight="1" x14ac:dyDescent="0.25">
      <c r="A187" s="607"/>
      <c r="B187" s="29"/>
      <c r="C187" s="607"/>
      <c r="D187" s="607"/>
      <c r="E187" s="607"/>
      <c r="F187" s="607"/>
      <c r="G187" s="607"/>
      <c r="H187" s="607"/>
      <c r="I187" s="607"/>
      <c r="J187" s="607"/>
      <c r="K187" s="607"/>
      <c r="L187" s="607"/>
      <c r="M187" s="607"/>
      <c r="N187" s="607"/>
      <c r="O187" s="607"/>
      <c r="P187" s="607"/>
      <c r="Q187" s="607"/>
      <c r="R187" s="607"/>
      <c r="S187" s="607"/>
      <c r="T187" s="607"/>
      <c r="U187" s="607"/>
      <c r="V187" s="607"/>
      <c r="W187" s="607"/>
      <c r="X187" s="607"/>
      <c r="Y187" s="607"/>
      <c r="Z187" s="30"/>
      <c r="AA187" s="16"/>
      <c r="AB187" s="30"/>
      <c r="AC187" s="17"/>
    </row>
    <row r="188" spans="1:34" ht="15.75" customHeight="1" x14ac:dyDescent="0.25">
      <c r="A188" s="607"/>
      <c r="B188" s="29"/>
      <c r="C188" s="607"/>
      <c r="D188" s="607"/>
      <c r="E188" s="607"/>
      <c r="F188" s="607"/>
      <c r="G188" s="607"/>
      <c r="H188" s="607"/>
      <c r="I188" s="607"/>
      <c r="J188" s="607"/>
      <c r="K188" s="607"/>
      <c r="L188" s="607"/>
      <c r="M188" s="607"/>
      <c r="N188" s="607"/>
      <c r="O188" s="607"/>
      <c r="P188" s="607"/>
      <c r="Q188" s="607"/>
      <c r="R188" s="607"/>
      <c r="S188" s="607"/>
      <c r="T188" s="607"/>
      <c r="U188" s="607"/>
      <c r="V188" s="607"/>
      <c r="W188" s="607"/>
      <c r="X188" s="607"/>
      <c r="Y188" s="607"/>
      <c r="Z188" s="30"/>
      <c r="AA188" s="16"/>
      <c r="AB188" s="30"/>
      <c r="AC188" s="17"/>
    </row>
    <row r="189" spans="1:34" ht="15.75" customHeight="1" x14ac:dyDescent="0.25">
      <c r="A189" s="607"/>
      <c r="B189" s="29"/>
      <c r="C189" s="607"/>
      <c r="D189" s="607"/>
      <c r="E189" s="607"/>
      <c r="F189" s="607"/>
      <c r="G189" s="607"/>
      <c r="H189" s="607"/>
      <c r="I189" s="607"/>
      <c r="J189" s="607"/>
      <c r="K189" s="607"/>
      <c r="L189" s="607"/>
      <c r="M189" s="607"/>
      <c r="N189" s="607"/>
      <c r="O189" s="607"/>
      <c r="P189" s="607"/>
      <c r="Q189" s="607"/>
      <c r="R189" s="607"/>
      <c r="S189" s="607"/>
      <c r="T189" s="607"/>
      <c r="U189" s="607"/>
      <c r="V189" s="607"/>
      <c r="W189" s="607"/>
      <c r="X189" s="607"/>
      <c r="Y189" s="607"/>
      <c r="Z189" s="30"/>
      <c r="AA189" s="16"/>
      <c r="AB189" s="30"/>
      <c r="AC189" s="17"/>
    </row>
    <row r="190" spans="1:34" ht="15.75" customHeight="1" x14ac:dyDescent="0.25">
      <c r="A190" s="607"/>
      <c r="B190" s="29"/>
      <c r="C190" s="607"/>
      <c r="D190" s="607"/>
      <c r="E190" s="607"/>
      <c r="F190" s="607"/>
      <c r="G190" s="607"/>
      <c r="H190" s="607"/>
      <c r="I190" s="607"/>
      <c r="J190" s="607"/>
      <c r="K190" s="607"/>
      <c r="L190" s="607"/>
      <c r="M190" s="607"/>
      <c r="N190" s="607"/>
      <c r="O190" s="607"/>
      <c r="P190" s="607"/>
      <c r="Q190" s="607"/>
      <c r="R190" s="607"/>
      <c r="S190" s="607"/>
      <c r="T190" s="607"/>
      <c r="U190" s="607"/>
      <c r="V190" s="607"/>
      <c r="W190" s="607"/>
      <c r="X190" s="607"/>
      <c r="Y190" s="607"/>
      <c r="Z190" s="30"/>
      <c r="AA190" s="16"/>
      <c r="AB190" s="30"/>
      <c r="AC190" s="17"/>
    </row>
    <row r="191" spans="1:34" ht="15" customHeight="1" x14ac:dyDescent="0.25">
      <c r="AC191"/>
      <c r="AF191" s="16"/>
    </row>
    <row r="192" spans="1:34" ht="16.5" customHeight="1" thickBot="1" x14ac:dyDescent="0.3">
      <c r="A192"/>
      <c r="J192" s="641"/>
      <c r="K192" s="641"/>
      <c r="L192" s="641"/>
      <c r="M192" s="641"/>
      <c r="N192" s="641"/>
      <c r="O192" s="641"/>
      <c r="P192" s="641"/>
      <c r="Q192" s="641"/>
      <c r="R192" s="641"/>
      <c r="S192" s="641"/>
      <c r="T192" s="641"/>
      <c r="U192" s="641"/>
      <c r="V192" s="641"/>
      <c r="W192" s="641"/>
      <c r="X192" s="2"/>
      <c r="Y192" s="3"/>
      <c r="Z192" s="3"/>
      <c r="AA192" s="4"/>
      <c r="AC192"/>
      <c r="AD192" t="s">
        <v>307</v>
      </c>
      <c r="AH192" s="60" t="s">
        <v>336</v>
      </c>
    </row>
    <row r="193" spans="1:34" ht="22.5" customHeight="1" thickBot="1" x14ac:dyDescent="0.3">
      <c r="I193" s="644" t="s">
        <v>73</v>
      </c>
      <c r="J193" s="644"/>
      <c r="K193" s="644"/>
      <c r="L193" s="644"/>
      <c r="M193" s="644" t="s">
        <v>302</v>
      </c>
      <c r="N193" s="644"/>
      <c r="O193" s="644"/>
      <c r="P193" s="644"/>
      <c r="Q193" s="644"/>
      <c r="R193" s="644"/>
      <c r="S193" s="644"/>
      <c r="T193" s="644"/>
      <c r="U193" s="644"/>
      <c r="V193" s="644"/>
      <c r="W193" s="7"/>
      <c r="X193" s="8"/>
      <c r="Y193" s="645" t="s">
        <v>72</v>
      </c>
      <c r="Z193" s="645"/>
      <c r="AC193"/>
      <c r="AH193" s="60" t="s">
        <v>335</v>
      </c>
    </row>
    <row r="194" spans="1:34" ht="22.5" customHeight="1" thickBot="1" x14ac:dyDescent="0.3">
      <c r="W194" s="7"/>
      <c r="X194" s="8"/>
      <c r="Y194" s="645"/>
      <c r="Z194" s="645"/>
      <c r="AC194"/>
    </row>
    <row r="195" spans="1:34" ht="22.5" customHeight="1" x14ac:dyDescent="0.25">
      <c r="J195" s="641"/>
      <c r="K195" s="641"/>
      <c r="L195" s="641"/>
      <c r="M195" s="641"/>
      <c r="N195" s="7"/>
      <c r="O195" s="7"/>
      <c r="P195" s="7"/>
      <c r="Q195" s="7"/>
      <c r="R195" s="641"/>
      <c r="S195" s="641"/>
      <c r="T195" s="641"/>
      <c r="U195" s="641"/>
      <c r="V195" s="7"/>
      <c r="W195" s="7"/>
      <c r="Y195" s="642" t="s">
        <v>307</v>
      </c>
      <c r="Z195" s="642"/>
      <c r="AC195"/>
    </row>
    <row r="196" spans="1:34" ht="22.5" customHeight="1" x14ac:dyDescent="0.25">
      <c r="J196" s="641"/>
      <c r="K196" s="641"/>
      <c r="L196" s="641"/>
      <c r="M196" s="641"/>
      <c r="N196" s="3"/>
      <c r="O196" s="3"/>
      <c r="P196" s="3"/>
      <c r="Q196" s="3"/>
      <c r="R196" s="3"/>
      <c r="S196" s="3"/>
      <c r="T196" s="3"/>
      <c r="U196" s="3"/>
      <c r="V196" s="3"/>
      <c r="W196" s="643"/>
      <c r="X196" s="643"/>
      <c r="Y196" s="643"/>
      <c r="Z196" s="643"/>
      <c r="AC196"/>
    </row>
    <row r="197" spans="1:34" ht="22.5" customHeight="1" x14ac:dyDescent="0.25">
      <c r="J197" s="601"/>
      <c r="K197" s="601"/>
      <c r="L197" s="601"/>
      <c r="M197" s="601"/>
      <c r="N197" s="601"/>
      <c r="O197" s="601"/>
      <c r="P197" s="601"/>
      <c r="Q197" s="601"/>
      <c r="R197" s="601"/>
      <c r="S197" s="601"/>
      <c r="T197" s="601"/>
      <c r="U197" s="601"/>
      <c r="V197" s="601"/>
      <c r="W197" s="643"/>
      <c r="X197" s="643"/>
      <c r="Y197" s="643"/>
      <c r="Z197" s="643"/>
      <c r="AC197"/>
    </row>
    <row r="198" spans="1:34" ht="22.5" customHeight="1" x14ac:dyDescent="0.25">
      <c r="J198" s="601"/>
      <c r="K198" s="601"/>
      <c r="L198" s="601"/>
      <c r="M198" s="601"/>
      <c r="N198" s="601"/>
      <c r="O198" s="601"/>
      <c r="P198" s="601"/>
      <c r="Q198" s="601"/>
      <c r="R198" s="601"/>
      <c r="S198" s="601"/>
      <c r="T198" s="601"/>
      <c r="U198" s="601"/>
      <c r="V198" s="601"/>
      <c r="W198" s="637" t="s">
        <v>308</v>
      </c>
      <c r="X198" s="637"/>
      <c r="Y198" s="637"/>
      <c r="Z198" s="637"/>
      <c r="AC198"/>
    </row>
    <row r="199" spans="1:34" ht="24.95" customHeight="1" x14ac:dyDescent="0.25">
      <c r="A199" s="605" t="s">
        <v>1</v>
      </c>
      <c r="B199" s="638" t="s">
        <v>2</v>
      </c>
      <c r="C199" s="638"/>
      <c r="D199" s="638"/>
      <c r="E199" s="638"/>
      <c r="F199" s="638"/>
      <c r="G199" s="638"/>
      <c r="H199" s="638"/>
      <c r="I199" s="638"/>
      <c r="J199" s="638"/>
      <c r="K199" s="638" t="s">
        <v>3</v>
      </c>
      <c r="L199" s="638"/>
      <c r="M199" s="638"/>
      <c r="N199" s="638"/>
      <c r="O199" s="638"/>
      <c r="P199" s="638"/>
      <c r="Q199" s="638"/>
      <c r="R199" s="638"/>
      <c r="S199" s="638"/>
      <c r="T199" s="638"/>
      <c r="U199" s="638"/>
      <c r="V199" s="638"/>
      <c r="W199" s="638"/>
      <c r="X199" s="638"/>
      <c r="Y199" s="638"/>
      <c r="Z199" s="638"/>
      <c r="AC199"/>
    </row>
    <row r="200" spans="1:34" ht="48.75" customHeight="1" x14ac:dyDescent="0.25">
      <c r="A200" s="605" t="s">
        <v>48</v>
      </c>
      <c r="B200" s="639" t="s">
        <v>69</v>
      </c>
      <c r="C200" s="639"/>
      <c r="D200" s="639"/>
      <c r="E200" s="639"/>
      <c r="F200" s="639"/>
      <c r="G200" s="639"/>
      <c r="H200" s="639"/>
      <c r="I200" s="639"/>
      <c r="J200" s="639"/>
      <c r="K200" s="11" t="s">
        <v>145</v>
      </c>
      <c r="L200" s="11" t="s">
        <v>147</v>
      </c>
      <c r="M200" s="11" t="s">
        <v>149</v>
      </c>
      <c r="N200" s="11" t="s">
        <v>151</v>
      </c>
      <c r="O200" s="11" t="s">
        <v>153</v>
      </c>
      <c r="P200" s="11" t="s">
        <v>155</v>
      </c>
      <c r="Q200" s="11" t="s">
        <v>157</v>
      </c>
      <c r="R200" s="11" t="s">
        <v>159</v>
      </c>
      <c r="S200" s="11" t="s">
        <v>161</v>
      </c>
      <c r="T200" s="11" t="s">
        <v>163</v>
      </c>
      <c r="U200" s="11" t="s">
        <v>165</v>
      </c>
      <c r="V200" s="11" t="s">
        <v>167</v>
      </c>
      <c r="W200" s="11" t="s">
        <v>169</v>
      </c>
      <c r="X200" s="11" t="s">
        <v>171</v>
      </c>
      <c r="Y200" s="11" t="s">
        <v>173</v>
      </c>
      <c r="Z200" s="605" t="s">
        <v>174</v>
      </c>
      <c r="AC200"/>
      <c r="AD200" t="s">
        <v>143</v>
      </c>
    </row>
    <row r="201" spans="1:34" ht="12.75" customHeight="1" x14ac:dyDescent="0.25">
      <c r="A201" s="12" t="s">
        <v>5</v>
      </c>
      <c r="B201" s="640" t="s">
        <v>6</v>
      </c>
      <c r="C201" s="640"/>
      <c r="D201" s="640"/>
      <c r="E201" s="640"/>
      <c r="F201" s="640"/>
      <c r="G201" s="640"/>
      <c r="H201" s="640"/>
      <c r="I201" s="640"/>
      <c r="J201" s="640"/>
      <c r="K201" s="13" t="s">
        <v>7</v>
      </c>
      <c r="L201" s="13" t="s">
        <v>8</v>
      </c>
      <c r="M201" s="13" t="s">
        <v>9</v>
      </c>
      <c r="N201" s="13" t="s">
        <v>10</v>
      </c>
      <c r="O201" s="13" t="s">
        <v>11</v>
      </c>
      <c r="P201" s="13" t="s">
        <v>12</v>
      </c>
      <c r="Q201" s="13" t="s">
        <v>13</v>
      </c>
      <c r="R201" s="13" t="s">
        <v>14</v>
      </c>
      <c r="S201" s="13" t="s">
        <v>15</v>
      </c>
      <c r="T201" s="13" t="s">
        <v>16</v>
      </c>
      <c r="U201" s="13" t="s">
        <v>17</v>
      </c>
      <c r="V201" s="13" t="s">
        <v>18</v>
      </c>
      <c r="W201" s="13" t="s">
        <v>19</v>
      </c>
      <c r="X201" s="13" t="s">
        <v>20</v>
      </c>
      <c r="Y201" s="13" t="s">
        <v>21</v>
      </c>
      <c r="Z201" s="13" t="s">
        <v>22</v>
      </c>
      <c r="AC201"/>
    </row>
    <row r="202" spans="1:34" ht="33" customHeight="1" x14ac:dyDescent="0.25">
      <c r="A202" s="676" t="s">
        <v>65</v>
      </c>
      <c r="B202" s="676"/>
      <c r="C202" s="676"/>
      <c r="D202" s="676"/>
      <c r="E202" s="676"/>
      <c r="F202" s="676"/>
      <c r="G202" s="676"/>
      <c r="H202" s="676"/>
      <c r="I202" s="676"/>
      <c r="J202" s="676"/>
      <c r="K202" s="677"/>
      <c r="L202" s="678"/>
      <c r="M202" s="678"/>
      <c r="N202" s="678"/>
      <c r="O202" s="678"/>
      <c r="P202" s="678"/>
      <c r="Q202" s="678"/>
      <c r="R202" s="678"/>
      <c r="S202" s="678"/>
      <c r="T202" s="678"/>
      <c r="U202" s="678"/>
      <c r="V202" s="678"/>
      <c r="W202" s="678"/>
      <c r="X202" s="678"/>
      <c r="Y202" s="678"/>
      <c r="Z202" s="679"/>
      <c r="AC202"/>
    </row>
    <row r="203" spans="1:34" ht="33" customHeight="1" x14ac:dyDescent="0.25">
      <c r="A203" s="606" t="s">
        <v>202</v>
      </c>
      <c r="B203" s="673" t="s">
        <v>203</v>
      </c>
      <c r="C203" s="673"/>
      <c r="D203" s="673"/>
      <c r="E203" s="673"/>
      <c r="F203" s="673"/>
      <c r="G203" s="673"/>
      <c r="H203" s="673"/>
      <c r="I203" s="673"/>
      <c r="J203" s="673"/>
      <c r="K203" s="62">
        <v>69688</v>
      </c>
      <c r="L203" s="62">
        <v>42011</v>
      </c>
      <c r="M203" s="62">
        <v>40557</v>
      </c>
      <c r="N203" s="62">
        <v>58998</v>
      </c>
      <c r="O203" s="62">
        <v>45780</v>
      </c>
      <c r="P203" s="62">
        <v>27634</v>
      </c>
      <c r="Q203" s="62">
        <v>22053</v>
      </c>
      <c r="R203" s="62">
        <v>16280</v>
      </c>
      <c r="S203" s="62">
        <v>41251</v>
      </c>
      <c r="T203" s="62">
        <v>22136</v>
      </c>
      <c r="U203" s="62">
        <v>21983</v>
      </c>
      <c r="V203" s="62">
        <v>57106</v>
      </c>
      <c r="W203" s="62">
        <v>29974</v>
      </c>
      <c r="X203" s="62">
        <v>14580</v>
      </c>
      <c r="Y203" s="62">
        <v>40678</v>
      </c>
      <c r="Z203" s="721">
        <f t="shared" ref="Z203:Z219" si="29">SUM(K203:Y203)</f>
        <v>550709</v>
      </c>
      <c r="AA203" s="23"/>
      <c r="AC203" s="17" t="s">
        <v>59</v>
      </c>
      <c r="AD203" s="1" t="s">
        <v>141</v>
      </c>
    </row>
    <row r="204" spans="1:34" ht="33" customHeight="1" x14ac:dyDescent="0.25">
      <c r="A204" s="606" t="s">
        <v>204</v>
      </c>
      <c r="B204" s="673" t="s">
        <v>205</v>
      </c>
      <c r="C204" s="673"/>
      <c r="D204" s="673"/>
      <c r="E204" s="673"/>
      <c r="F204" s="673"/>
      <c r="G204" s="673"/>
      <c r="H204" s="673"/>
      <c r="I204" s="673"/>
      <c r="J204" s="673"/>
      <c r="K204" s="62">
        <v>105163</v>
      </c>
      <c r="L204" s="62">
        <v>66782</v>
      </c>
      <c r="M204" s="62">
        <v>56711</v>
      </c>
      <c r="N204" s="62">
        <v>47419</v>
      </c>
      <c r="O204" s="62">
        <v>53707</v>
      </c>
      <c r="P204" s="62">
        <v>50159</v>
      </c>
      <c r="Q204" s="62">
        <v>30846</v>
      </c>
      <c r="R204" s="62">
        <v>37164</v>
      </c>
      <c r="S204" s="62">
        <v>48949</v>
      </c>
      <c r="T204" s="62">
        <v>33769</v>
      </c>
      <c r="U204" s="62">
        <v>24081</v>
      </c>
      <c r="V204" s="62">
        <v>40367</v>
      </c>
      <c r="W204" s="62">
        <v>27677</v>
      </c>
      <c r="X204" s="62">
        <v>19712</v>
      </c>
      <c r="Y204" s="62">
        <v>35974</v>
      </c>
      <c r="Z204" s="721">
        <f t="shared" si="29"/>
        <v>678480</v>
      </c>
      <c r="AA204" s="23"/>
      <c r="AC204" s="17" t="s">
        <v>59</v>
      </c>
      <c r="AD204" s="1" t="s">
        <v>141</v>
      </c>
    </row>
    <row r="205" spans="1:34" ht="33" customHeight="1" x14ac:dyDescent="0.25">
      <c r="A205" s="606" t="s">
        <v>206</v>
      </c>
      <c r="B205" s="673" t="s">
        <v>207</v>
      </c>
      <c r="C205" s="673"/>
      <c r="D205" s="673"/>
      <c r="E205" s="673"/>
      <c r="F205" s="673"/>
      <c r="G205" s="673"/>
      <c r="H205" s="673"/>
      <c r="I205" s="673"/>
      <c r="J205" s="673"/>
      <c r="K205" s="62">
        <v>49827</v>
      </c>
      <c r="L205" s="62">
        <v>24414</v>
      </c>
      <c r="M205" s="62">
        <v>23346</v>
      </c>
      <c r="N205" s="62">
        <v>22513</v>
      </c>
      <c r="O205" s="62">
        <v>22063</v>
      </c>
      <c r="P205" s="62">
        <v>34254</v>
      </c>
      <c r="Q205" s="62">
        <v>16366</v>
      </c>
      <c r="R205" s="62">
        <v>10764</v>
      </c>
      <c r="S205" s="62">
        <v>20499</v>
      </c>
      <c r="T205" s="62">
        <v>13880</v>
      </c>
      <c r="U205" s="62">
        <v>14549</v>
      </c>
      <c r="V205" s="62">
        <v>18549</v>
      </c>
      <c r="W205" s="62">
        <v>17842</v>
      </c>
      <c r="X205" s="62">
        <v>8013</v>
      </c>
      <c r="Y205" s="62">
        <v>21809</v>
      </c>
      <c r="Z205" s="721">
        <f t="shared" si="29"/>
        <v>318688</v>
      </c>
      <c r="AA205" s="23"/>
      <c r="AC205" s="17" t="s">
        <v>59</v>
      </c>
      <c r="AD205" s="1" t="s">
        <v>141</v>
      </c>
    </row>
    <row r="206" spans="1:34" ht="33" customHeight="1" x14ac:dyDescent="0.25">
      <c r="A206" s="606" t="s">
        <v>208</v>
      </c>
      <c r="B206" s="673" t="s">
        <v>209</v>
      </c>
      <c r="C206" s="673"/>
      <c r="D206" s="673"/>
      <c r="E206" s="673"/>
      <c r="F206" s="673"/>
      <c r="G206" s="673"/>
      <c r="H206" s="673"/>
      <c r="I206" s="673"/>
      <c r="J206" s="673"/>
      <c r="K206" s="62">
        <v>382132</v>
      </c>
      <c r="L206" s="62">
        <v>194242</v>
      </c>
      <c r="M206" s="62">
        <v>164712</v>
      </c>
      <c r="N206" s="62">
        <v>490756</v>
      </c>
      <c r="O206" s="62">
        <v>253529</v>
      </c>
      <c r="P206" s="62">
        <v>115214</v>
      </c>
      <c r="Q206" s="62">
        <v>113529</v>
      </c>
      <c r="R206" s="62">
        <v>58931</v>
      </c>
      <c r="S206" s="62">
        <v>135876</v>
      </c>
      <c r="T206" s="62">
        <v>129007</v>
      </c>
      <c r="U206" s="62">
        <v>105312</v>
      </c>
      <c r="V206" s="62">
        <v>96523</v>
      </c>
      <c r="W206" s="62">
        <v>200463</v>
      </c>
      <c r="X206" s="62">
        <v>94854</v>
      </c>
      <c r="Y206" s="62">
        <v>242562</v>
      </c>
      <c r="Z206" s="721">
        <f t="shared" si="29"/>
        <v>2777642</v>
      </c>
      <c r="AA206" s="23"/>
      <c r="AC206" s="17" t="s">
        <v>59</v>
      </c>
      <c r="AD206" s="1" t="s">
        <v>141</v>
      </c>
    </row>
    <row r="207" spans="1:34" ht="33" customHeight="1" x14ac:dyDescent="0.25">
      <c r="A207" s="606" t="s">
        <v>210</v>
      </c>
      <c r="B207" s="673" t="s">
        <v>211</v>
      </c>
      <c r="C207" s="673"/>
      <c r="D207" s="673"/>
      <c r="E207" s="673"/>
      <c r="F207" s="673"/>
      <c r="G207" s="673"/>
      <c r="H207" s="673"/>
      <c r="I207" s="673"/>
      <c r="J207" s="673"/>
      <c r="K207" s="62">
        <v>30534</v>
      </c>
      <c r="L207" s="62">
        <v>17454</v>
      </c>
      <c r="M207" s="62">
        <v>17127</v>
      </c>
      <c r="N207" s="62">
        <v>18789</v>
      </c>
      <c r="O207" s="62">
        <v>43083</v>
      </c>
      <c r="P207" s="62">
        <v>15281</v>
      </c>
      <c r="Q207" s="62">
        <v>11535</v>
      </c>
      <c r="R207" s="62">
        <v>8328</v>
      </c>
      <c r="S207" s="62">
        <v>15582</v>
      </c>
      <c r="T207" s="62">
        <v>10895</v>
      </c>
      <c r="U207" s="62">
        <v>9880</v>
      </c>
      <c r="V207" s="62">
        <v>13789</v>
      </c>
      <c r="W207" s="62">
        <v>12789</v>
      </c>
      <c r="X207" s="62">
        <v>6366</v>
      </c>
      <c r="Y207" s="62">
        <v>16201</v>
      </c>
      <c r="Z207" s="721">
        <f t="shared" si="29"/>
        <v>247633</v>
      </c>
      <c r="AA207" s="23"/>
      <c r="AC207" s="17" t="s">
        <v>59</v>
      </c>
      <c r="AD207" s="1" t="s">
        <v>141</v>
      </c>
    </row>
    <row r="208" spans="1:34" ht="33" customHeight="1" x14ac:dyDescent="0.25">
      <c r="A208" s="606" t="s">
        <v>212</v>
      </c>
      <c r="B208" s="673" t="s">
        <v>213</v>
      </c>
      <c r="C208" s="673"/>
      <c r="D208" s="673"/>
      <c r="E208" s="673"/>
      <c r="F208" s="673"/>
      <c r="G208" s="673"/>
      <c r="H208" s="673"/>
      <c r="I208" s="673"/>
      <c r="J208" s="673"/>
      <c r="K208" s="62">
        <v>27437</v>
      </c>
      <c r="L208" s="62">
        <v>16399</v>
      </c>
      <c r="M208" s="62">
        <v>81134</v>
      </c>
      <c r="N208" s="62">
        <v>22507</v>
      </c>
      <c r="O208" s="62">
        <v>14076</v>
      </c>
      <c r="P208" s="62">
        <v>10661</v>
      </c>
      <c r="Q208" s="62">
        <v>9573</v>
      </c>
      <c r="R208" s="62">
        <v>7277</v>
      </c>
      <c r="S208" s="62">
        <v>18672</v>
      </c>
      <c r="T208" s="62">
        <v>10086</v>
      </c>
      <c r="U208" s="62">
        <v>10054</v>
      </c>
      <c r="V208" s="62">
        <v>15246</v>
      </c>
      <c r="W208" s="62">
        <v>11738</v>
      </c>
      <c r="X208" s="62">
        <v>6042</v>
      </c>
      <c r="Y208" s="62">
        <v>14762</v>
      </c>
      <c r="Z208" s="721">
        <f t="shared" si="29"/>
        <v>275664</v>
      </c>
      <c r="AA208" s="23"/>
      <c r="AC208" s="17" t="s">
        <v>59</v>
      </c>
      <c r="AD208" s="1" t="s">
        <v>141</v>
      </c>
    </row>
    <row r="209" spans="1:30" ht="33" customHeight="1" x14ac:dyDescent="0.25">
      <c r="A209" s="606" t="s">
        <v>214</v>
      </c>
      <c r="B209" s="673" t="s">
        <v>215</v>
      </c>
      <c r="C209" s="673"/>
      <c r="D209" s="673"/>
      <c r="E209" s="673"/>
      <c r="F209" s="673"/>
      <c r="G209" s="673"/>
      <c r="H209" s="673"/>
      <c r="I209" s="673"/>
      <c r="J209" s="673"/>
      <c r="K209" s="62">
        <v>45774</v>
      </c>
      <c r="L209" s="62">
        <v>23538</v>
      </c>
      <c r="M209" s="62">
        <v>20812</v>
      </c>
      <c r="N209" s="62">
        <v>26120</v>
      </c>
      <c r="O209" s="62">
        <v>18396</v>
      </c>
      <c r="P209" s="62">
        <v>15905</v>
      </c>
      <c r="Q209" s="62">
        <v>13825</v>
      </c>
      <c r="R209" s="62">
        <v>10699</v>
      </c>
      <c r="S209" s="62">
        <v>19335</v>
      </c>
      <c r="T209" s="62">
        <v>13521</v>
      </c>
      <c r="U209" s="62">
        <v>13696</v>
      </c>
      <c r="V209" s="62">
        <v>18350</v>
      </c>
      <c r="W209" s="62">
        <v>15786</v>
      </c>
      <c r="X209" s="62">
        <v>9821</v>
      </c>
      <c r="Y209" s="62">
        <v>21555</v>
      </c>
      <c r="Z209" s="721">
        <f t="shared" si="29"/>
        <v>287133</v>
      </c>
      <c r="AA209" s="23"/>
      <c r="AC209" s="17" t="s">
        <v>59</v>
      </c>
      <c r="AD209" s="1" t="s">
        <v>141</v>
      </c>
    </row>
    <row r="210" spans="1:30" ht="33" customHeight="1" x14ac:dyDescent="0.25">
      <c r="A210" s="606" t="s">
        <v>216</v>
      </c>
      <c r="B210" s="673" t="s">
        <v>217</v>
      </c>
      <c r="C210" s="673"/>
      <c r="D210" s="673"/>
      <c r="E210" s="673"/>
      <c r="F210" s="673"/>
      <c r="G210" s="673"/>
      <c r="H210" s="673"/>
      <c r="I210" s="673"/>
      <c r="J210" s="673"/>
      <c r="K210" s="62">
        <v>24121</v>
      </c>
      <c r="L210" s="62">
        <v>14068</v>
      </c>
      <c r="M210" s="62">
        <v>8987</v>
      </c>
      <c r="N210" s="62">
        <v>15240</v>
      </c>
      <c r="O210" s="62">
        <v>9835</v>
      </c>
      <c r="P210" s="62">
        <v>5822</v>
      </c>
      <c r="Q210" s="62">
        <v>5531</v>
      </c>
      <c r="R210" s="62">
        <v>3991</v>
      </c>
      <c r="S210" s="62">
        <v>9524</v>
      </c>
      <c r="T210" s="62">
        <v>17671</v>
      </c>
      <c r="U210" s="62">
        <v>5870</v>
      </c>
      <c r="V210" s="62">
        <v>9142</v>
      </c>
      <c r="W210" s="62">
        <v>8721</v>
      </c>
      <c r="X210" s="62">
        <v>3959</v>
      </c>
      <c r="Y210" s="62">
        <v>8770</v>
      </c>
      <c r="Z210" s="721">
        <f t="shared" si="29"/>
        <v>151252</v>
      </c>
      <c r="AA210" s="23"/>
      <c r="AC210" s="17" t="s">
        <v>59</v>
      </c>
      <c r="AD210" s="1" t="s">
        <v>141</v>
      </c>
    </row>
    <row r="211" spans="1:30" ht="33" customHeight="1" x14ac:dyDescent="0.25">
      <c r="A211" s="606" t="s">
        <v>218</v>
      </c>
      <c r="B211" s="673" t="s">
        <v>219</v>
      </c>
      <c r="C211" s="673"/>
      <c r="D211" s="673"/>
      <c r="E211" s="673"/>
      <c r="F211" s="673"/>
      <c r="G211" s="673"/>
      <c r="H211" s="673"/>
      <c r="I211" s="673"/>
      <c r="J211" s="673"/>
      <c r="K211" s="62">
        <v>44120</v>
      </c>
      <c r="L211" s="62">
        <v>22858</v>
      </c>
      <c r="M211" s="62">
        <v>21869</v>
      </c>
      <c r="N211" s="62">
        <v>24756</v>
      </c>
      <c r="O211" s="62">
        <v>49125</v>
      </c>
      <c r="P211" s="62">
        <v>15670</v>
      </c>
      <c r="Q211" s="62">
        <v>12373</v>
      </c>
      <c r="R211" s="62">
        <v>8052</v>
      </c>
      <c r="S211" s="62">
        <v>16876</v>
      </c>
      <c r="T211" s="62">
        <v>11756</v>
      </c>
      <c r="U211" s="62">
        <v>9776</v>
      </c>
      <c r="V211" s="62">
        <v>18797</v>
      </c>
      <c r="W211" s="62">
        <v>12260</v>
      </c>
      <c r="X211" s="62">
        <v>8938</v>
      </c>
      <c r="Y211" s="62">
        <v>15388</v>
      </c>
      <c r="Z211" s="721">
        <f t="shared" si="29"/>
        <v>292614</v>
      </c>
      <c r="AA211" s="23"/>
      <c r="AC211" s="17" t="s">
        <v>59</v>
      </c>
      <c r="AD211" s="1" t="s">
        <v>141</v>
      </c>
    </row>
    <row r="212" spans="1:30" ht="33" customHeight="1" x14ac:dyDescent="0.25">
      <c r="A212" s="606" t="s">
        <v>220</v>
      </c>
      <c r="B212" s="673" t="s">
        <v>221</v>
      </c>
      <c r="C212" s="673"/>
      <c r="D212" s="673"/>
      <c r="E212" s="673"/>
      <c r="F212" s="673"/>
      <c r="G212" s="673"/>
      <c r="H212" s="673"/>
      <c r="I212" s="673"/>
      <c r="J212" s="673"/>
      <c r="K212" s="62">
        <v>19092</v>
      </c>
      <c r="L212" s="62">
        <v>9804</v>
      </c>
      <c r="M212" s="62">
        <v>9588</v>
      </c>
      <c r="N212" s="62">
        <v>17226</v>
      </c>
      <c r="O212" s="62">
        <v>10189</v>
      </c>
      <c r="P212" s="62">
        <v>5256</v>
      </c>
      <c r="Q212" s="62">
        <v>5468</v>
      </c>
      <c r="R212" s="62">
        <v>4138</v>
      </c>
      <c r="S212" s="62">
        <v>9119</v>
      </c>
      <c r="T212" s="62">
        <v>5053</v>
      </c>
      <c r="U212" s="62">
        <v>6818</v>
      </c>
      <c r="V212" s="62">
        <v>11812</v>
      </c>
      <c r="W212" s="62">
        <v>7230</v>
      </c>
      <c r="X212" s="62">
        <v>4405</v>
      </c>
      <c r="Y212" s="62">
        <v>7712</v>
      </c>
      <c r="Z212" s="721">
        <f t="shared" si="29"/>
        <v>132910</v>
      </c>
      <c r="AA212" s="23"/>
      <c r="AC212" s="17" t="s">
        <v>59</v>
      </c>
      <c r="AD212" s="1" t="s">
        <v>141</v>
      </c>
    </row>
    <row r="213" spans="1:30" ht="33" customHeight="1" x14ac:dyDescent="0.25">
      <c r="A213" s="606" t="s">
        <v>222</v>
      </c>
      <c r="B213" s="673" t="s">
        <v>223</v>
      </c>
      <c r="C213" s="673"/>
      <c r="D213" s="673"/>
      <c r="E213" s="673"/>
      <c r="F213" s="673"/>
      <c r="G213" s="673"/>
      <c r="H213" s="673"/>
      <c r="I213" s="673"/>
      <c r="J213" s="673"/>
      <c r="K213" s="62">
        <v>49531</v>
      </c>
      <c r="L213" s="62">
        <v>15686</v>
      </c>
      <c r="M213" s="62">
        <v>13968</v>
      </c>
      <c r="N213" s="62">
        <v>20403</v>
      </c>
      <c r="O213" s="62">
        <v>12541</v>
      </c>
      <c r="P213" s="62">
        <v>7099</v>
      </c>
      <c r="Q213" s="62">
        <v>5760</v>
      </c>
      <c r="R213" s="62">
        <v>4521</v>
      </c>
      <c r="S213" s="62">
        <v>15351</v>
      </c>
      <c r="T213" s="62">
        <v>5716</v>
      </c>
      <c r="U213" s="62">
        <v>4633</v>
      </c>
      <c r="V213" s="62">
        <v>10336</v>
      </c>
      <c r="W213" s="62">
        <v>7846</v>
      </c>
      <c r="X213" s="62">
        <v>7662</v>
      </c>
      <c r="Y213" s="62">
        <v>17196</v>
      </c>
      <c r="Z213" s="721">
        <f t="shared" si="29"/>
        <v>198249</v>
      </c>
      <c r="AA213" s="23"/>
      <c r="AC213" s="17" t="s">
        <v>59</v>
      </c>
      <c r="AD213" s="1" t="s">
        <v>141</v>
      </c>
    </row>
    <row r="214" spans="1:30" ht="33" customHeight="1" x14ac:dyDescent="0.25">
      <c r="A214" s="606" t="s">
        <v>224</v>
      </c>
      <c r="B214" s="673" t="s">
        <v>225</v>
      </c>
      <c r="C214" s="673"/>
      <c r="D214" s="673"/>
      <c r="E214" s="673"/>
      <c r="F214" s="673"/>
      <c r="G214" s="673"/>
      <c r="H214" s="673"/>
      <c r="I214" s="673"/>
      <c r="J214" s="673"/>
      <c r="K214" s="62">
        <v>22143</v>
      </c>
      <c r="L214" s="62">
        <v>13845</v>
      </c>
      <c r="M214" s="62">
        <v>11646</v>
      </c>
      <c r="N214" s="62">
        <v>16426</v>
      </c>
      <c r="O214" s="62">
        <v>10942</v>
      </c>
      <c r="P214" s="62">
        <v>8115</v>
      </c>
      <c r="Q214" s="62">
        <v>5294</v>
      </c>
      <c r="R214" s="62">
        <v>3074</v>
      </c>
      <c r="S214" s="62">
        <v>9353</v>
      </c>
      <c r="T214" s="62">
        <v>5243</v>
      </c>
      <c r="U214" s="62">
        <v>5395</v>
      </c>
      <c r="V214" s="62">
        <v>14987</v>
      </c>
      <c r="W214" s="62">
        <v>8958</v>
      </c>
      <c r="X214" s="62">
        <v>3873</v>
      </c>
      <c r="Y214" s="62">
        <v>10268</v>
      </c>
      <c r="Z214" s="721">
        <f t="shared" si="29"/>
        <v>149562</v>
      </c>
      <c r="AA214" s="23"/>
      <c r="AC214" s="17" t="s">
        <v>59</v>
      </c>
      <c r="AD214" s="1" t="s">
        <v>141</v>
      </c>
    </row>
    <row r="215" spans="1:30" ht="33" customHeight="1" x14ac:dyDescent="0.25">
      <c r="A215" s="606" t="s">
        <v>226</v>
      </c>
      <c r="B215" s="673" t="s">
        <v>227</v>
      </c>
      <c r="C215" s="673"/>
      <c r="D215" s="673"/>
      <c r="E215" s="673"/>
      <c r="F215" s="673"/>
      <c r="G215" s="673"/>
      <c r="H215" s="673"/>
      <c r="I215" s="673"/>
      <c r="J215" s="673"/>
      <c r="K215" s="62">
        <v>29829</v>
      </c>
      <c r="L215" s="62">
        <v>11389</v>
      </c>
      <c r="M215" s="62">
        <v>48639</v>
      </c>
      <c r="N215" s="62">
        <v>14892</v>
      </c>
      <c r="O215" s="62">
        <v>13856</v>
      </c>
      <c r="P215" s="62">
        <v>5808</v>
      </c>
      <c r="Q215" s="62">
        <v>5666</v>
      </c>
      <c r="R215" s="62">
        <v>3175</v>
      </c>
      <c r="S215" s="62">
        <v>9121</v>
      </c>
      <c r="T215" s="62">
        <v>5343</v>
      </c>
      <c r="U215" s="62">
        <v>3647</v>
      </c>
      <c r="V215" s="62">
        <v>6364</v>
      </c>
      <c r="W215" s="62">
        <v>5155</v>
      </c>
      <c r="X215" s="62">
        <v>4768</v>
      </c>
      <c r="Y215" s="62">
        <v>12559</v>
      </c>
      <c r="Z215" s="721">
        <f t="shared" si="29"/>
        <v>180211</v>
      </c>
      <c r="AA215" s="23"/>
      <c r="AC215" s="17" t="s">
        <v>59</v>
      </c>
      <c r="AD215" s="1" t="s">
        <v>141</v>
      </c>
    </row>
    <row r="216" spans="1:30" ht="33" customHeight="1" x14ac:dyDescent="0.25">
      <c r="A216" s="606" t="s">
        <v>228</v>
      </c>
      <c r="B216" s="673" t="s">
        <v>229</v>
      </c>
      <c r="C216" s="673"/>
      <c r="D216" s="673"/>
      <c r="E216" s="673"/>
      <c r="F216" s="673"/>
      <c r="G216" s="673"/>
      <c r="H216" s="673"/>
      <c r="I216" s="673"/>
      <c r="J216" s="673"/>
      <c r="K216" s="62">
        <v>169370</v>
      </c>
      <c r="L216" s="62">
        <v>60487</v>
      </c>
      <c r="M216" s="62">
        <v>45641</v>
      </c>
      <c r="N216" s="62">
        <v>82533</v>
      </c>
      <c r="O216" s="62">
        <v>63163</v>
      </c>
      <c r="P216" s="62">
        <v>48762</v>
      </c>
      <c r="Q216" s="62">
        <v>47512</v>
      </c>
      <c r="R216" s="62">
        <v>31874</v>
      </c>
      <c r="S216" s="62">
        <v>57994</v>
      </c>
      <c r="T216" s="62">
        <v>31129</v>
      </c>
      <c r="U216" s="62">
        <v>21747</v>
      </c>
      <c r="V216" s="62">
        <v>33495</v>
      </c>
      <c r="W216" s="62">
        <v>28225</v>
      </c>
      <c r="X216" s="62">
        <v>22717</v>
      </c>
      <c r="Y216" s="62">
        <v>52794</v>
      </c>
      <c r="Z216" s="721">
        <f t="shared" si="29"/>
        <v>797443</v>
      </c>
      <c r="AA216" s="23"/>
      <c r="AC216" s="17" t="s">
        <v>59</v>
      </c>
      <c r="AD216" s="1" t="s">
        <v>141</v>
      </c>
    </row>
    <row r="217" spans="1:30" ht="32.25" customHeight="1" x14ac:dyDescent="0.25">
      <c r="A217" s="606" t="s">
        <v>230</v>
      </c>
      <c r="B217" s="673" t="s">
        <v>231</v>
      </c>
      <c r="C217" s="673"/>
      <c r="D217" s="673"/>
      <c r="E217" s="673"/>
      <c r="F217" s="673"/>
      <c r="G217" s="673"/>
      <c r="H217" s="673"/>
      <c r="I217" s="673"/>
      <c r="J217" s="673"/>
      <c r="K217" s="62">
        <v>44133</v>
      </c>
      <c r="L217" s="62">
        <v>18366</v>
      </c>
      <c r="M217" s="62">
        <v>19758</v>
      </c>
      <c r="N217" s="62">
        <v>116784</v>
      </c>
      <c r="O217" s="62">
        <v>50704</v>
      </c>
      <c r="P217" s="62">
        <v>29304</v>
      </c>
      <c r="Q217" s="62">
        <v>19499</v>
      </c>
      <c r="R217" s="62">
        <v>9910</v>
      </c>
      <c r="S217" s="62">
        <v>26201</v>
      </c>
      <c r="T217" s="62">
        <v>26123</v>
      </c>
      <c r="U217" s="62">
        <v>22578</v>
      </c>
      <c r="V217" s="62">
        <v>17836</v>
      </c>
      <c r="W217" s="62">
        <v>28888</v>
      </c>
      <c r="X217" s="62">
        <v>8299</v>
      </c>
      <c r="Y217" s="62">
        <v>22850</v>
      </c>
      <c r="Z217" s="721">
        <f t="shared" si="29"/>
        <v>461233</v>
      </c>
      <c r="AA217" s="23"/>
      <c r="AC217" s="17" t="s">
        <v>59</v>
      </c>
      <c r="AD217" s="1" t="s">
        <v>141</v>
      </c>
    </row>
    <row r="218" spans="1:30" ht="32.25" customHeight="1" x14ac:dyDescent="0.25">
      <c r="A218" s="606" t="s">
        <v>232</v>
      </c>
      <c r="B218" s="673" t="s">
        <v>233</v>
      </c>
      <c r="C218" s="673"/>
      <c r="D218" s="673"/>
      <c r="E218" s="673"/>
      <c r="F218" s="673"/>
      <c r="G218" s="673"/>
      <c r="H218" s="673"/>
      <c r="I218" s="673"/>
      <c r="J218" s="673"/>
      <c r="K218" s="62">
        <v>17085</v>
      </c>
      <c r="L218" s="62">
        <v>10899</v>
      </c>
      <c r="M218" s="62">
        <v>8572</v>
      </c>
      <c r="N218" s="62">
        <v>13362</v>
      </c>
      <c r="O218" s="62">
        <v>9145</v>
      </c>
      <c r="P218" s="62">
        <v>7598</v>
      </c>
      <c r="Q218" s="62">
        <v>4887</v>
      </c>
      <c r="R218" s="62">
        <v>3602</v>
      </c>
      <c r="S218" s="62">
        <v>17070</v>
      </c>
      <c r="T218" s="62">
        <v>4973</v>
      </c>
      <c r="U218" s="62">
        <v>5066</v>
      </c>
      <c r="V218" s="62">
        <v>6989</v>
      </c>
      <c r="W218" s="62">
        <v>6471</v>
      </c>
      <c r="X218" s="62">
        <v>3723</v>
      </c>
      <c r="Y218" s="62">
        <v>8912</v>
      </c>
      <c r="Z218" s="721">
        <f t="shared" si="29"/>
        <v>128354</v>
      </c>
      <c r="AA218" s="23"/>
      <c r="AC218" s="17" t="s">
        <v>59</v>
      </c>
      <c r="AD218" s="1" t="s">
        <v>141</v>
      </c>
    </row>
    <row r="219" spans="1:30" ht="32.25" customHeight="1" x14ac:dyDescent="0.25">
      <c r="A219" s="606" t="s">
        <v>234</v>
      </c>
      <c r="B219" s="673" t="s">
        <v>235</v>
      </c>
      <c r="C219" s="673"/>
      <c r="D219" s="673"/>
      <c r="E219" s="673"/>
      <c r="F219" s="673"/>
      <c r="G219" s="673"/>
      <c r="H219" s="673"/>
      <c r="I219" s="673"/>
      <c r="J219" s="673"/>
      <c r="K219" s="62">
        <v>58129</v>
      </c>
      <c r="L219" s="62">
        <v>21077</v>
      </c>
      <c r="M219" s="62">
        <v>17929</v>
      </c>
      <c r="N219" s="62">
        <v>33268</v>
      </c>
      <c r="O219" s="62">
        <v>20174</v>
      </c>
      <c r="P219" s="62">
        <v>12770</v>
      </c>
      <c r="Q219" s="62">
        <v>13703</v>
      </c>
      <c r="R219" s="62">
        <v>9678</v>
      </c>
      <c r="S219" s="62">
        <v>20335</v>
      </c>
      <c r="T219" s="62">
        <v>12548</v>
      </c>
      <c r="U219" s="62">
        <v>11200</v>
      </c>
      <c r="V219" s="62">
        <v>15092</v>
      </c>
      <c r="W219" s="62">
        <v>16951</v>
      </c>
      <c r="X219" s="62">
        <v>9600</v>
      </c>
      <c r="Y219" s="62">
        <v>32312</v>
      </c>
      <c r="Z219" s="721">
        <f t="shared" si="29"/>
        <v>304766</v>
      </c>
      <c r="AA219" s="23"/>
      <c r="AC219" s="17" t="s">
        <v>59</v>
      </c>
      <c r="AD219" s="1" t="s">
        <v>141</v>
      </c>
    </row>
    <row r="220" spans="1:30" ht="15.75" customHeight="1" x14ac:dyDescent="0.25">
      <c r="A220" s="6"/>
      <c r="AA220" s="16" t="s">
        <v>58</v>
      </c>
      <c r="AC220"/>
    </row>
    <row r="221" spans="1:30" ht="15.75" customHeight="1" x14ac:dyDescent="0.25">
      <c r="A221" s="6"/>
      <c r="AA221" s="16"/>
      <c r="AC221"/>
    </row>
    <row r="222" spans="1:30" ht="15.75" customHeight="1" x14ac:dyDescent="0.25">
      <c r="A222" s="6"/>
      <c r="AA222" s="16"/>
      <c r="AC222"/>
    </row>
    <row r="223" spans="1:30" ht="15.75" customHeight="1" x14ac:dyDescent="0.25">
      <c r="A223" s="6"/>
      <c r="AA223" s="16"/>
      <c r="AC223"/>
    </row>
    <row r="224" spans="1:30" ht="15.75" customHeight="1" x14ac:dyDescent="0.25">
      <c r="A224" s="6"/>
      <c r="AA224" s="16"/>
      <c r="AC224"/>
    </row>
    <row r="225" spans="1:34" ht="15.75" customHeight="1" x14ac:dyDescent="0.25">
      <c r="A225" s="6"/>
      <c r="AA225" s="16"/>
      <c r="AC225"/>
    </row>
    <row r="226" spans="1:34" ht="15.75" customHeight="1" x14ac:dyDescent="0.25">
      <c r="A226" s="6"/>
      <c r="AA226" s="16"/>
      <c r="AC226"/>
    </row>
    <row r="227" spans="1:34" ht="15.75" customHeight="1" x14ac:dyDescent="0.25">
      <c r="A227" s="6"/>
      <c r="AA227" s="16"/>
      <c r="AC227"/>
    </row>
    <row r="228" spans="1:34" ht="15.75" customHeight="1" x14ac:dyDescent="0.25">
      <c r="A228" s="6"/>
      <c r="AA228" s="16"/>
      <c r="AC228"/>
    </row>
    <row r="229" spans="1:34" ht="15.75" customHeight="1" x14ac:dyDescent="0.25">
      <c r="A229" s="6"/>
      <c r="AA229" s="16"/>
      <c r="AC229"/>
    </row>
    <row r="230" spans="1:34" ht="15.75" customHeight="1" x14ac:dyDescent="0.25">
      <c r="A230" s="6"/>
      <c r="AA230" s="16"/>
      <c r="AC230"/>
    </row>
    <row r="231" spans="1:34" ht="15.75" customHeight="1" x14ac:dyDescent="0.25">
      <c r="A231" s="6"/>
      <c r="AA231" s="16"/>
      <c r="AC231"/>
    </row>
    <row r="232" spans="1:34" ht="15.75" customHeight="1" x14ac:dyDescent="0.25">
      <c r="A232" s="6"/>
      <c r="AA232" s="16"/>
      <c r="AC232"/>
    </row>
    <row r="233" spans="1:34" ht="15.75" customHeight="1" x14ac:dyDescent="0.25">
      <c r="A233" s="6"/>
      <c r="AA233" s="16"/>
      <c r="AC233"/>
    </row>
    <row r="234" spans="1:34" ht="15.75" customHeight="1" x14ac:dyDescent="0.25">
      <c r="A234" s="6"/>
      <c r="AA234" s="16"/>
      <c r="AC234"/>
    </row>
    <row r="235" spans="1:34" ht="15.75" customHeight="1" x14ac:dyDescent="0.25">
      <c r="A235" s="6"/>
      <c r="AA235" s="16"/>
      <c r="AC235"/>
    </row>
    <row r="236" spans="1:34" ht="16.5" customHeight="1" thickBot="1" x14ac:dyDescent="0.3">
      <c r="A236"/>
      <c r="J236" s="641"/>
      <c r="K236" s="641"/>
      <c r="L236" s="641"/>
      <c r="M236" s="641"/>
      <c r="N236" s="641"/>
      <c r="O236" s="641"/>
      <c r="P236" s="641"/>
      <c r="Q236" s="641"/>
      <c r="R236" s="641"/>
      <c r="S236" s="641"/>
      <c r="T236" s="641"/>
      <c r="U236" s="641"/>
      <c r="V236" s="641"/>
      <c r="W236" s="641"/>
      <c r="X236" s="2"/>
      <c r="Y236" s="3"/>
      <c r="Z236" s="3"/>
      <c r="AA236" s="4"/>
      <c r="AC236"/>
      <c r="AD236" t="s">
        <v>319</v>
      </c>
      <c r="AH236" s="60" t="s">
        <v>336</v>
      </c>
    </row>
    <row r="237" spans="1:34" ht="22.5" customHeight="1" thickBot="1" x14ac:dyDescent="0.3">
      <c r="I237" s="644" t="s">
        <v>73</v>
      </c>
      <c r="J237" s="644"/>
      <c r="K237" s="644"/>
      <c r="L237" s="644"/>
      <c r="M237" s="644" t="s">
        <v>302</v>
      </c>
      <c r="N237" s="644"/>
      <c r="O237" s="644"/>
      <c r="P237" s="644"/>
      <c r="Q237" s="644"/>
      <c r="R237" s="644"/>
      <c r="S237" s="644"/>
      <c r="T237" s="644"/>
      <c r="U237" s="644"/>
      <c r="V237" s="644"/>
      <c r="W237" s="7"/>
      <c r="X237" s="8"/>
      <c r="Y237" s="645" t="s">
        <v>72</v>
      </c>
      <c r="Z237" s="645"/>
      <c r="AC237"/>
      <c r="AH237" s="60" t="s">
        <v>335</v>
      </c>
    </row>
    <row r="238" spans="1:34" ht="22.5" customHeight="1" thickBot="1" x14ac:dyDescent="0.3">
      <c r="W238" s="7"/>
      <c r="X238" s="8"/>
      <c r="Y238" s="645"/>
      <c r="Z238" s="645"/>
      <c r="AC238"/>
    </row>
    <row r="239" spans="1:34" ht="22.5" customHeight="1" x14ac:dyDescent="0.25">
      <c r="J239" s="641"/>
      <c r="K239" s="641"/>
      <c r="L239" s="641"/>
      <c r="M239" s="641"/>
      <c r="N239" s="7"/>
      <c r="O239" s="7"/>
      <c r="P239" s="7"/>
      <c r="Q239" s="7"/>
      <c r="R239" s="641"/>
      <c r="S239" s="641"/>
      <c r="T239" s="641"/>
      <c r="U239" s="641"/>
      <c r="V239" s="7"/>
      <c r="W239" s="7"/>
      <c r="Y239" s="642" t="s">
        <v>319</v>
      </c>
      <c r="Z239" s="642"/>
      <c r="AC239"/>
    </row>
    <row r="240" spans="1:34" ht="22.5" customHeight="1" x14ac:dyDescent="0.25">
      <c r="J240" s="641"/>
      <c r="K240" s="641"/>
      <c r="L240" s="641"/>
      <c r="M240" s="641"/>
      <c r="N240" s="3"/>
      <c r="O240" s="3"/>
      <c r="P240" s="3"/>
      <c r="Q240" s="3"/>
      <c r="R240" s="3"/>
      <c r="S240" s="3"/>
      <c r="T240" s="3"/>
      <c r="U240" s="3"/>
      <c r="V240" s="3"/>
      <c r="W240" s="643"/>
      <c r="X240" s="643"/>
      <c r="Y240" s="643"/>
      <c r="Z240" s="643"/>
      <c r="AC240"/>
    </row>
    <row r="241" spans="1:30" ht="22.5" customHeight="1" x14ac:dyDescent="0.25">
      <c r="J241" s="601"/>
      <c r="K241" s="601"/>
      <c r="L241" s="601"/>
      <c r="M241" s="601"/>
      <c r="N241" s="601"/>
      <c r="O241" s="601"/>
      <c r="P241" s="601"/>
      <c r="Q241" s="601"/>
      <c r="R241" s="601"/>
      <c r="S241" s="601"/>
      <c r="T241" s="601"/>
      <c r="U241" s="601"/>
      <c r="V241" s="601"/>
      <c r="W241" s="643"/>
      <c r="X241" s="643"/>
      <c r="Y241" s="643"/>
      <c r="Z241" s="643"/>
      <c r="AC241"/>
    </row>
    <row r="242" spans="1:30" ht="22.5" customHeight="1" x14ac:dyDescent="0.25">
      <c r="J242" s="601"/>
      <c r="K242" s="601"/>
      <c r="L242" s="601"/>
      <c r="M242" s="601"/>
      <c r="N242" s="601"/>
      <c r="O242" s="601"/>
      <c r="P242" s="601"/>
      <c r="Q242" s="601"/>
      <c r="R242" s="601"/>
      <c r="S242" s="601"/>
      <c r="T242" s="601"/>
      <c r="U242" s="601"/>
      <c r="V242" s="601"/>
      <c r="W242" s="637" t="s">
        <v>320</v>
      </c>
      <c r="X242" s="637"/>
      <c r="Y242" s="637"/>
      <c r="Z242" s="637"/>
      <c r="AC242"/>
    </row>
    <row r="243" spans="1:30" ht="24.95" customHeight="1" x14ac:dyDescent="0.25">
      <c r="A243" s="605" t="s">
        <v>1</v>
      </c>
      <c r="B243" s="638" t="s">
        <v>2</v>
      </c>
      <c r="C243" s="638"/>
      <c r="D243" s="638"/>
      <c r="E243" s="638"/>
      <c r="F243" s="638"/>
      <c r="G243" s="638"/>
      <c r="H243" s="638"/>
      <c r="I243" s="638"/>
      <c r="J243" s="638"/>
      <c r="K243" s="638" t="s">
        <v>3</v>
      </c>
      <c r="L243" s="638"/>
      <c r="M243" s="638"/>
      <c r="N243" s="638"/>
      <c r="O243" s="638"/>
      <c r="P243" s="638"/>
      <c r="Q243" s="638"/>
      <c r="R243" s="638"/>
      <c r="S243" s="638"/>
      <c r="T243" s="638"/>
      <c r="U243" s="638"/>
      <c r="V243" s="638"/>
      <c r="W243" s="638"/>
      <c r="X243" s="638"/>
      <c r="Y243" s="638"/>
      <c r="Z243" s="638"/>
      <c r="AC243"/>
    </row>
    <row r="244" spans="1:30" ht="48.75" customHeight="1" x14ac:dyDescent="0.25">
      <c r="A244" s="605" t="s">
        <v>48</v>
      </c>
      <c r="B244" s="639" t="s">
        <v>69</v>
      </c>
      <c r="C244" s="639"/>
      <c r="D244" s="639"/>
      <c r="E244" s="639"/>
      <c r="F244" s="639"/>
      <c r="G244" s="639"/>
      <c r="H244" s="639"/>
      <c r="I244" s="639"/>
      <c r="J244" s="639"/>
      <c r="K244" s="11" t="s">
        <v>174</v>
      </c>
      <c r="L244" s="11" t="s">
        <v>178</v>
      </c>
      <c r="M244" s="11" t="s">
        <v>180</v>
      </c>
      <c r="N244" s="11" t="s">
        <v>182</v>
      </c>
      <c r="O244" s="11" t="s">
        <v>184</v>
      </c>
      <c r="P244" s="11" t="s">
        <v>186</v>
      </c>
      <c r="Q244" s="11" t="s">
        <v>188</v>
      </c>
      <c r="R244" s="11" t="s">
        <v>190</v>
      </c>
      <c r="S244" s="11" t="s">
        <v>192</v>
      </c>
      <c r="T244" s="11" t="s">
        <v>194</v>
      </c>
      <c r="U244" s="11" t="s">
        <v>196</v>
      </c>
      <c r="V244" s="11" t="s">
        <v>198</v>
      </c>
      <c r="W244" s="11" t="s">
        <v>200</v>
      </c>
      <c r="X244" s="609"/>
      <c r="Y244" s="609"/>
      <c r="Z244" s="605" t="s">
        <v>201</v>
      </c>
      <c r="AC244"/>
      <c r="AD244" t="s">
        <v>176</v>
      </c>
    </row>
    <row r="245" spans="1:30" ht="12.75" customHeight="1" x14ac:dyDescent="0.25">
      <c r="A245" s="12" t="s">
        <v>5</v>
      </c>
      <c r="B245" s="640" t="s">
        <v>6</v>
      </c>
      <c r="C245" s="640"/>
      <c r="D245" s="640"/>
      <c r="E245" s="640"/>
      <c r="F245" s="640"/>
      <c r="G245" s="640"/>
      <c r="H245" s="640"/>
      <c r="I245" s="640"/>
      <c r="J245" s="640"/>
      <c r="K245" s="13" t="s">
        <v>7</v>
      </c>
      <c r="L245" s="13" t="s">
        <v>8</v>
      </c>
      <c r="M245" s="13" t="s">
        <v>9</v>
      </c>
      <c r="N245" s="13" t="s">
        <v>10</v>
      </c>
      <c r="O245" s="13" t="s">
        <v>11</v>
      </c>
      <c r="P245" s="13" t="s">
        <v>12</v>
      </c>
      <c r="Q245" s="13" t="s">
        <v>13</v>
      </c>
      <c r="R245" s="13" t="s">
        <v>14</v>
      </c>
      <c r="S245" s="13" t="s">
        <v>15</v>
      </c>
      <c r="T245" s="13" t="s">
        <v>16</v>
      </c>
      <c r="U245" s="13" t="s">
        <v>17</v>
      </c>
      <c r="V245" s="13" t="s">
        <v>18</v>
      </c>
      <c r="W245" s="13" t="s">
        <v>19</v>
      </c>
      <c r="X245" s="13" t="s">
        <v>20</v>
      </c>
      <c r="Y245" s="13" t="s">
        <v>21</v>
      </c>
      <c r="Z245" s="13" t="s">
        <v>22</v>
      </c>
      <c r="AC245"/>
    </row>
    <row r="246" spans="1:30" ht="33" customHeight="1" x14ac:dyDescent="0.25">
      <c r="A246" s="676" t="s">
        <v>65</v>
      </c>
      <c r="B246" s="676"/>
      <c r="C246" s="676"/>
      <c r="D246" s="676"/>
      <c r="E246" s="676"/>
      <c r="F246" s="676"/>
      <c r="G246" s="676"/>
      <c r="H246" s="676"/>
      <c r="I246" s="676"/>
      <c r="J246" s="676"/>
      <c r="K246" s="677"/>
      <c r="L246" s="678"/>
      <c r="M246" s="678"/>
      <c r="N246" s="678"/>
      <c r="O246" s="678"/>
      <c r="P246" s="678"/>
      <c r="Q246" s="678"/>
      <c r="R246" s="678"/>
      <c r="S246" s="678"/>
      <c r="T246" s="678"/>
      <c r="U246" s="678"/>
      <c r="V246" s="678"/>
      <c r="W246" s="678"/>
      <c r="X246" s="678"/>
      <c r="Y246" s="678"/>
      <c r="Z246" s="679"/>
      <c r="AC246"/>
    </row>
    <row r="247" spans="1:30" ht="33" customHeight="1" x14ac:dyDescent="0.25">
      <c r="A247" s="606" t="s">
        <v>202</v>
      </c>
      <c r="B247" s="673" t="s">
        <v>203</v>
      </c>
      <c r="C247" s="673"/>
      <c r="D247" s="673"/>
      <c r="E247" s="673"/>
      <c r="F247" s="673"/>
      <c r="G247" s="673"/>
      <c r="H247" s="673"/>
      <c r="I247" s="673"/>
      <c r="J247" s="673"/>
      <c r="K247" s="50">
        <f t="shared" ref="K247:K263" si="30">Z203</f>
        <v>550709</v>
      </c>
      <c r="L247" s="62">
        <v>39217</v>
      </c>
      <c r="M247" s="62">
        <v>29103</v>
      </c>
      <c r="N247" s="62">
        <v>10656</v>
      </c>
      <c r="O247" s="62">
        <v>3622</v>
      </c>
      <c r="P247" s="62">
        <v>78224</v>
      </c>
      <c r="Q247" s="62">
        <v>7045</v>
      </c>
      <c r="R247" s="62">
        <v>34696</v>
      </c>
      <c r="S247" s="62">
        <v>25340</v>
      </c>
      <c r="T247" s="62">
        <v>9268</v>
      </c>
      <c r="U247" s="62">
        <v>7759</v>
      </c>
      <c r="V247" s="62">
        <v>3392</v>
      </c>
      <c r="W247" s="62">
        <v>8051</v>
      </c>
      <c r="X247" s="609"/>
      <c r="Y247" s="609"/>
      <c r="Z247" s="721">
        <f t="shared" ref="Z247:Z263" si="31">SUM(K247:Y247)</f>
        <v>807082</v>
      </c>
      <c r="AA247" s="23"/>
      <c r="AC247" s="17" t="s">
        <v>59</v>
      </c>
      <c r="AD247" s="1" t="s">
        <v>142</v>
      </c>
    </row>
    <row r="248" spans="1:30" ht="33" customHeight="1" x14ac:dyDescent="0.25">
      <c r="A248" s="606" t="s">
        <v>204</v>
      </c>
      <c r="B248" s="673" t="s">
        <v>205</v>
      </c>
      <c r="C248" s="673"/>
      <c r="D248" s="673"/>
      <c r="E248" s="673"/>
      <c r="F248" s="673"/>
      <c r="G248" s="673"/>
      <c r="H248" s="673"/>
      <c r="I248" s="673"/>
      <c r="J248" s="673"/>
      <c r="K248" s="50">
        <f t="shared" si="30"/>
        <v>678480</v>
      </c>
      <c r="L248" s="62">
        <v>39906</v>
      </c>
      <c r="M248" s="62">
        <v>33211</v>
      </c>
      <c r="N248" s="62">
        <v>13009</v>
      </c>
      <c r="O248" s="62">
        <v>3971</v>
      </c>
      <c r="P248" s="62">
        <v>25201</v>
      </c>
      <c r="Q248" s="62">
        <v>4414</v>
      </c>
      <c r="R248" s="62">
        <v>28935</v>
      </c>
      <c r="S248" s="62">
        <v>23669</v>
      </c>
      <c r="T248" s="62">
        <v>5754</v>
      </c>
      <c r="U248" s="62">
        <v>11713</v>
      </c>
      <c r="V248" s="62">
        <v>3991</v>
      </c>
      <c r="W248" s="62">
        <v>14059</v>
      </c>
      <c r="X248" s="609"/>
      <c r="Y248" s="609"/>
      <c r="Z248" s="721">
        <f t="shared" si="31"/>
        <v>886313</v>
      </c>
      <c r="AA248" s="23"/>
      <c r="AC248" s="17" t="s">
        <v>59</v>
      </c>
      <c r="AD248" s="1" t="s">
        <v>142</v>
      </c>
    </row>
    <row r="249" spans="1:30" ht="33" customHeight="1" x14ac:dyDescent="0.25">
      <c r="A249" s="606" t="s">
        <v>206</v>
      </c>
      <c r="B249" s="673" t="s">
        <v>207</v>
      </c>
      <c r="C249" s="673"/>
      <c r="D249" s="673"/>
      <c r="E249" s="673"/>
      <c r="F249" s="673"/>
      <c r="G249" s="673"/>
      <c r="H249" s="673"/>
      <c r="I249" s="673"/>
      <c r="J249" s="673"/>
      <c r="K249" s="50">
        <f t="shared" si="30"/>
        <v>318688</v>
      </c>
      <c r="L249" s="62">
        <v>19971</v>
      </c>
      <c r="M249" s="62">
        <v>16666</v>
      </c>
      <c r="N249" s="62">
        <v>7115</v>
      </c>
      <c r="O249" s="62">
        <v>1876</v>
      </c>
      <c r="P249" s="62">
        <v>15139</v>
      </c>
      <c r="Q249" s="62">
        <v>1990</v>
      </c>
      <c r="R249" s="62">
        <v>13687</v>
      </c>
      <c r="S249" s="62">
        <v>10745</v>
      </c>
      <c r="T249" s="62">
        <v>2751</v>
      </c>
      <c r="U249" s="62">
        <v>17793</v>
      </c>
      <c r="V249" s="62">
        <v>2211</v>
      </c>
      <c r="W249" s="62">
        <v>6738</v>
      </c>
      <c r="X249" s="609"/>
      <c r="Y249" s="609"/>
      <c r="Z249" s="721">
        <f t="shared" si="31"/>
        <v>435370</v>
      </c>
      <c r="AA249" s="23"/>
      <c r="AC249" s="17" t="s">
        <v>59</v>
      </c>
      <c r="AD249" s="1" t="s">
        <v>142</v>
      </c>
    </row>
    <row r="250" spans="1:30" ht="33" customHeight="1" x14ac:dyDescent="0.25">
      <c r="A250" s="606" t="s">
        <v>208</v>
      </c>
      <c r="B250" s="673" t="s">
        <v>209</v>
      </c>
      <c r="C250" s="673"/>
      <c r="D250" s="673"/>
      <c r="E250" s="673"/>
      <c r="F250" s="673"/>
      <c r="G250" s="673"/>
      <c r="H250" s="673"/>
      <c r="I250" s="673"/>
      <c r="J250" s="673"/>
      <c r="K250" s="50">
        <f t="shared" si="30"/>
        <v>2777642</v>
      </c>
      <c r="L250" s="62">
        <v>186112</v>
      </c>
      <c r="M250" s="62">
        <v>224597</v>
      </c>
      <c r="N250" s="62">
        <v>88571</v>
      </c>
      <c r="O250" s="62">
        <v>39375</v>
      </c>
      <c r="P250" s="62">
        <v>322831</v>
      </c>
      <c r="Q250" s="62">
        <v>22360</v>
      </c>
      <c r="R250" s="62">
        <v>130898</v>
      </c>
      <c r="S250" s="62">
        <v>111711</v>
      </c>
      <c r="T250" s="62">
        <v>81969</v>
      </c>
      <c r="U250" s="62">
        <v>82546</v>
      </c>
      <c r="V250" s="62">
        <v>25883</v>
      </c>
      <c r="W250" s="62">
        <v>38186</v>
      </c>
      <c r="X250" s="609"/>
      <c r="Y250" s="609"/>
      <c r="Z250" s="721">
        <f t="shared" si="31"/>
        <v>4132681</v>
      </c>
      <c r="AA250" s="23"/>
      <c r="AC250" s="17" t="s">
        <v>59</v>
      </c>
      <c r="AD250" s="1" t="s">
        <v>142</v>
      </c>
    </row>
    <row r="251" spans="1:30" ht="33" customHeight="1" x14ac:dyDescent="0.25">
      <c r="A251" s="606" t="s">
        <v>210</v>
      </c>
      <c r="B251" s="673" t="s">
        <v>211</v>
      </c>
      <c r="C251" s="673"/>
      <c r="D251" s="673"/>
      <c r="E251" s="673"/>
      <c r="F251" s="673"/>
      <c r="G251" s="673"/>
      <c r="H251" s="673"/>
      <c r="I251" s="673"/>
      <c r="J251" s="673"/>
      <c r="K251" s="50">
        <f t="shared" si="30"/>
        <v>247633</v>
      </c>
      <c r="L251" s="62">
        <v>16066</v>
      </c>
      <c r="M251" s="62">
        <v>12990</v>
      </c>
      <c r="N251" s="62">
        <v>5204</v>
      </c>
      <c r="O251" s="62">
        <v>1509</v>
      </c>
      <c r="P251" s="62">
        <v>9741</v>
      </c>
      <c r="Q251" s="62">
        <v>1543</v>
      </c>
      <c r="R251" s="62">
        <v>10919</v>
      </c>
      <c r="S251" s="62">
        <v>8035</v>
      </c>
      <c r="T251" s="62">
        <v>2250</v>
      </c>
      <c r="U251" s="62">
        <v>3733</v>
      </c>
      <c r="V251" s="62">
        <v>1583</v>
      </c>
      <c r="W251" s="62">
        <v>5313</v>
      </c>
      <c r="X251" s="609"/>
      <c r="Y251" s="609"/>
      <c r="Z251" s="721">
        <f t="shared" si="31"/>
        <v>326519</v>
      </c>
      <c r="AA251" s="23"/>
      <c r="AC251" s="17" t="s">
        <v>59</v>
      </c>
      <c r="AD251" s="1" t="s">
        <v>142</v>
      </c>
    </row>
    <row r="252" spans="1:30" ht="33" customHeight="1" x14ac:dyDescent="0.25">
      <c r="A252" s="606" t="s">
        <v>212</v>
      </c>
      <c r="B252" s="673" t="s">
        <v>213</v>
      </c>
      <c r="C252" s="673"/>
      <c r="D252" s="673"/>
      <c r="E252" s="673"/>
      <c r="F252" s="673"/>
      <c r="G252" s="673"/>
      <c r="H252" s="673"/>
      <c r="I252" s="673"/>
      <c r="J252" s="673"/>
      <c r="K252" s="50">
        <f t="shared" si="30"/>
        <v>275664</v>
      </c>
      <c r="L252" s="62">
        <v>16420</v>
      </c>
      <c r="M252" s="62">
        <v>12791</v>
      </c>
      <c r="N252" s="62">
        <v>6435</v>
      </c>
      <c r="O252" s="62">
        <v>2484</v>
      </c>
      <c r="P252" s="62">
        <v>13099</v>
      </c>
      <c r="Q252" s="62">
        <v>1867</v>
      </c>
      <c r="R252" s="62">
        <v>12779</v>
      </c>
      <c r="S252" s="62">
        <v>9008</v>
      </c>
      <c r="T252" s="62">
        <v>3076</v>
      </c>
      <c r="U252" s="62">
        <v>2738</v>
      </c>
      <c r="V252" s="62">
        <v>1610</v>
      </c>
      <c r="W252" s="62">
        <v>4820</v>
      </c>
      <c r="X252" s="609"/>
      <c r="Y252" s="609"/>
      <c r="Z252" s="721">
        <f t="shared" si="31"/>
        <v>362791</v>
      </c>
      <c r="AA252" s="23"/>
      <c r="AC252" s="17" t="s">
        <v>59</v>
      </c>
      <c r="AD252" s="1" t="s">
        <v>142</v>
      </c>
    </row>
    <row r="253" spans="1:30" ht="33" customHeight="1" x14ac:dyDescent="0.25">
      <c r="A253" s="606" t="s">
        <v>214</v>
      </c>
      <c r="B253" s="673" t="s">
        <v>215</v>
      </c>
      <c r="C253" s="673"/>
      <c r="D253" s="673"/>
      <c r="E253" s="673"/>
      <c r="F253" s="673"/>
      <c r="G253" s="673"/>
      <c r="H253" s="673"/>
      <c r="I253" s="673"/>
      <c r="J253" s="673"/>
      <c r="K253" s="50">
        <f t="shared" si="30"/>
        <v>287133</v>
      </c>
      <c r="L253" s="62">
        <v>57306</v>
      </c>
      <c r="M253" s="62">
        <v>14306</v>
      </c>
      <c r="N253" s="62">
        <v>8707</v>
      </c>
      <c r="O253" s="62">
        <v>2449</v>
      </c>
      <c r="P253" s="62">
        <v>16565</v>
      </c>
      <c r="Q253" s="62">
        <v>2817</v>
      </c>
      <c r="R253" s="62">
        <v>85654</v>
      </c>
      <c r="S253" s="62">
        <v>16437</v>
      </c>
      <c r="T253" s="62">
        <v>3719</v>
      </c>
      <c r="U253" s="62">
        <v>4779</v>
      </c>
      <c r="V253" s="62">
        <v>2485</v>
      </c>
      <c r="W253" s="62">
        <v>6020</v>
      </c>
      <c r="X253" s="609"/>
      <c r="Y253" s="609"/>
      <c r="Z253" s="721">
        <f t="shared" si="31"/>
        <v>508377</v>
      </c>
      <c r="AA253" s="23"/>
      <c r="AC253" s="17" t="s">
        <v>59</v>
      </c>
      <c r="AD253" s="1" t="s">
        <v>142</v>
      </c>
    </row>
    <row r="254" spans="1:30" ht="33" customHeight="1" x14ac:dyDescent="0.25">
      <c r="A254" s="606" t="s">
        <v>216</v>
      </c>
      <c r="B254" s="673" t="s">
        <v>217</v>
      </c>
      <c r="C254" s="673"/>
      <c r="D254" s="673"/>
      <c r="E254" s="673"/>
      <c r="F254" s="673"/>
      <c r="G254" s="673"/>
      <c r="H254" s="673"/>
      <c r="I254" s="673"/>
      <c r="J254" s="673"/>
      <c r="K254" s="50">
        <f t="shared" si="30"/>
        <v>151252</v>
      </c>
      <c r="L254" s="62">
        <v>13969</v>
      </c>
      <c r="M254" s="62">
        <v>6745</v>
      </c>
      <c r="N254" s="62">
        <v>5855</v>
      </c>
      <c r="O254" s="62">
        <v>1520</v>
      </c>
      <c r="P254" s="62">
        <v>21921</v>
      </c>
      <c r="Q254" s="62">
        <v>1986</v>
      </c>
      <c r="R254" s="62">
        <v>15543</v>
      </c>
      <c r="S254" s="62">
        <v>11641</v>
      </c>
      <c r="T254" s="62">
        <v>2844</v>
      </c>
      <c r="U254" s="62">
        <v>2010</v>
      </c>
      <c r="V254" s="62">
        <v>1187</v>
      </c>
      <c r="W254" s="62">
        <v>2282</v>
      </c>
      <c r="X254" s="609"/>
      <c r="Y254" s="609"/>
      <c r="Z254" s="721">
        <f t="shared" si="31"/>
        <v>238755</v>
      </c>
      <c r="AA254" s="23"/>
      <c r="AC254" s="17" t="s">
        <v>59</v>
      </c>
      <c r="AD254" s="1" t="s">
        <v>142</v>
      </c>
    </row>
    <row r="255" spans="1:30" ht="33" customHeight="1" x14ac:dyDescent="0.25">
      <c r="A255" s="606" t="s">
        <v>218</v>
      </c>
      <c r="B255" s="673" t="s">
        <v>219</v>
      </c>
      <c r="C255" s="673"/>
      <c r="D255" s="673"/>
      <c r="E255" s="673"/>
      <c r="F255" s="673"/>
      <c r="G255" s="673"/>
      <c r="H255" s="673"/>
      <c r="I255" s="673"/>
      <c r="J255" s="673"/>
      <c r="K255" s="50">
        <f t="shared" si="30"/>
        <v>292614</v>
      </c>
      <c r="L255" s="62">
        <v>20248</v>
      </c>
      <c r="M255" s="62">
        <v>14078</v>
      </c>
      <c r="N255" s="62">
        <v>7128</v>
      </c>
      <c r="O255" s="62">
        <v>1867</v>
      </c>
      <c r="P255" s="62">
        <v>12354</v>
      </c>
      <c r="Q255" s="62">
        <v>2032</v>
      </c>
      <c r="R255" s="62">
        <v>15286</v>
      </c>
      <c r="S255" s="62">
        <v>14659</v>
      </c>
      <c r="T255" s="62">
        <v>3102</v>
      </c>
      <c r="U255" s="62">
        <v>4329</v>
      </c>
      <c r="V255" s="62">
        <v>2423</v>
      </c>
      <c r="W255" s="62">
        <v>5739</v>
      </c>
      <c r="X255" s="609"/>
      <c r="Y255" s="609"/>
      <c r="Z255" s="721">
        <f t="shared" si="31"/>
        <v>395859</v>
      </c>
      <c r="AA255" s="23"/>
      <c r="AC255" s="17" t="s">
        <v>59</v>
      </c>
      <c r="AD255" s="1" t="s">
        <v>142</v>
      </c>
    </row>
    <row r="256" spans="1:30" ht="33" customHeight="1" x14ac:dyDescent="0.25">
      <c r="A256" s="606" t="s">
        <v>220</v>
      </c>
      <c r="B256" s="673" t="s">
        <v>221</v>
      </c>
      <c r="C256" s="673"/>
      <c r="D256" s="673"/>
      <c r="E256" s="673"/>
      <c r="F256" s="673"/>
      <c r="G256" s="673"/>
      <c r="H256" s="673"/>
      <c r="I256" s="673"/>
      <c r="J256" s="673"/>
      <c r="K256" s="50">
        <f t="shared" si="30"/>
        <v>132910</v>
      </c>
      <c r="L256" s="62">
        <v>11728</v>
      </c>
      <c r="M256" s="62">
        <v>7581</v>
      </c>
      <c r="N256" s="62">
        <v>4840</v>
      </c>
      <c r="O256" s="62">
        <v>1139</v>
      </c>
      <c r="P256" s="62">
        <v>11477</v>
      </c>
      <c r="Q256" s="62">
        <v>1555</v>
      </c>
      <c r="R256" s="62">
        <v>12177</v>
      </c>
      <c r="S256" s="62">
        <v>9672</v>
      </c>
      <c r="T256" s="62">
        <v>2509</v>
      </c>
      <c r="U256" s="62">
        <v>2047</v>
      </c>
      <c r="V256" s="62">
        <v>1463</v>
      </c>
      <c r="W256" s="62">
        <v>2804</v>
      </c>
      <c r="X256" s="609"/>
      <c r="Y256" s="609"/>
      <c r="Z256" s="721">
        <f t="shared" si="31"/>
        <v>201902</v>
      </c>
      <c r="AA256" s="23"/>
      <c r="AC256" s="17" t="s">
        <v>59</v>
      </c>
      <c r="AD256" s="1" t="s">
        <v>142</v>
      </c>
    </row>
    <row r="257" spans="1:30" ht="33" customHeight="1" x14ac:dyDescent="0.25">
      <c r="A257" s="606" t="s">
        <v>222</v>
      </c>
      <c r="B257" s="673" t="s">
        <v>223</v>
      </c>
      <c r="C257" s="673"/>
      <c r="D257" s="673"/>
      <c r="E257" s="673"/>
      <c r="F257" s="673"/>
      <c r="G257" s="673"/>
      <c r="H257" s="673"/>
      <c r="I257" s="673"/>
      <c r="J257" s="673"/>
      <c r="K257" s="50">
        <f t="shared" si="30"/>
        <v>198249</v>
      </c>
      <c r="L257" s="62">
        <v>30115</v>
      </c>
      <c r="M257" s="62">
        <v>9856</v>
      </c>
      <c r="N257" s="62">
        <v>10846</v>
      </c>
      <c r="O257" s="62">
        <v>2040</v>
      </c>
      <c r="P257" s="62">
        <v>18742</v>
      </c>
      <c r="Q257" s="62">
        <v>2486</v>
      </c>
      <c r="R257" s="62">
        <v>32221</v>
      </c>
      <c r="S257" s="62">
        <v>23341</v>
      </c>
      <c r="T257" s="62">
        <v>4258</v>
      </c>
      <c r="U257" s="62">
        <v>3229</v>
      </c>
      <c r="V257" s="62">
        <v>881</v>
      </c>
      <c r="W257" s="62">
        <v>1883</v>
      </c>
      <c r="X257" s="609"/>
      <c r="Y257" s="609"/>
      <c r="Z257" s="721">
        <f t="shared" si="31"/>
        <v>338147</v>
      </c>
      <c r="AA257" s="23"/>
      <c r="AC257" s="17" t="s">
        <v>59</v>
      </c>
      <c r="AD257" s="1" t="s">
        <v>142</v>
      </c>
    </row>
    <row r="258" spans="1:30" ht="33" customHeight="1" x14ac:dyDescent="0.25">
      <c r="A258" s="606" t="s">
        <v>224</v>
      </c>
      <c r="B258" s="673" t="s">
        <v>225</v>
      </c>
      <c r="C258" s="673"/>
      <c r="D258" s="673"/>
      <c r="E258" s="673"/>
      <c r="F258" s="673"/>
      <c r="G258" s="673"/>
      <c r="H258" s="673"/>
      <c r="I258" s="673"/>
      <c r="J258" s="673"/>
      <c r="K258" s="50">
        <f t="shared" si="30"/>
        <v>149562</v>
      </c>
      <c r="L258" s="62">
        <v>10247</v>
      </c>
      <c r="M258" s="62">
        <v>6212</v>
      </c>
      <c r="N258" s="62">
        <v>3958</v>
      </c>
      <c r="O258" s="62">
        <v>918</v>
      </c>
      <c r="P258" s="62">
        <v>8899</v>
      </c>
      <c r="Q258" s="62">
        <v>1099</v>
      </c>
      <c r="R258" s="62">
        <v>11486</v>
      </c>
      <c r="S258" s="62">
        <v>6460</v>
      </c>
      <c r="T258" s="62">
        <v>1727</v>
      </c>
      <c r="U258" s="62">
        <v>1991</v>
      </c>
      <c r="V258" s="62">
        <v>2775</v>
      </c>
      <c r="W258" s="62">
        <v>3078</v>
      </c>
      <c r="X258" s="609"/>
      <c r="Y258" s="609"/>
      <c r="Z258" s="721">
        <f t="shared" si="31"/>
        <v>208412</v>
      </c>
      <c r="AA258" s="23"/>
      <c r="AC258" s="17" t="s">
        <v>59</v>
      </c>
      <c r="AD258" s="1" t="s">
        <v>142</v>
      </c>
    </row>
    <row r="259" spans="1:30" ht="33" customHeight="1" x14ac:dyDescent="0.25">
      <c r="A259" s="606" t="s">
        <v>226</v>
      </c>
      <c r="B259" s="673" t="s">
        <v>227</v>
      </c>
      <c r="C259" s="673"/>
      <c r="D259" s="673"/>
      <c r="E259" s="673"/>
      <c r="F259" s="673"/>
      <c r="G259" s="673"/>
      <c r="H259" s="673"/>
      <c r="I259" s="673"/>
      <c r="J259" s="673"/>
      <c r="K259" s="50">
        <f t="shared" si="30"/>
        <v>180211</v>
      </c>
      <c r="L259" s="62">
        <v>16685</v>
      </c>
      <c r="M259" s="62">
        <v>10025</v>
      </c>
      <c r="N259" s="62">
        <v>8047</v>
      </c>
      <c r="O259" s="62">
        <v>3540</v>
      </c>
      <c r="P259" s="62">
        <v>20802</v>
      </c>
      <c r="Q259" s="62">
        <v>1466</v>
      </c>
      <c r="R259" s="62">
        <v>18552</v>
      </c>
      <c r="S259" s="62">
        <v>13825</v>
      </c>
      <c r="T259" s="62">
        <v>3781</v>
      </c>
      <c r="U259" s="62">
        <v>2594</v>
      </c>
      <c r="V259" s="62">
        <v>813</v>
      </c>
      <c r="W259" s="62">
        <v>1816</v>
      </c>
      <c r="X259" s="609"/>
      <c r="Y259" s="609"/>
      <c r="Z259" s="721">
        <f t="shared" si="31"/>
        <v>282157</v>
      </c>
      <c r="AA259" s="23"/>
      <c r="AC259" s="17" t="s">
        <v>59</v>
      </c>
      <c r="AD259" s="1" t="s">
        <v>142</v>
      </c>
    </row>
    <row r="260" spans="1:30" ht="33" customHeight="1" x14ac:dyDescent="0.25">
      <c r="A260" s="606" t="s">
        <v>228</v>
      </c>
      <c r="B260" s="673" t="s">
        <v>229</v>
      </c>
      <c r="C260" s="673"/>
      <c r="D260" s="673"/>
      <c r="E260" s="673"/>
      <c r="F260" s="673"/>
      <c r="G260" s="673"/>
      <c r="H260" s="673"/>
      <c r="I260" s="673"/>
      <c r="J260" s="673"/>
      <c r="K260" s="50">
        <f t="shared" si="30"/>
        <v>797443</v>
      </c>
      <c r="L260" s="62">
        <v>95224</v>
      </c>
      <c r="M260" s="62">
        <v>42897</v>
      </c>
      <c r="N260" s="62">
        <v>49259</v>
      </c>
      <c r="O260" s="62">
        <v>11134</v>
      </c>
      <c r="P260" s="62">
        <v>88169</v>
      </c>
      <c r="Q260" s="62">
        <v>9931</v>
      </c>
      <c r="R260" s="62">
        <v>125631</v>
      </c>
      <c r="S260" s="62">
        <v>131099</v>
      </c>
      <c r="T260" s="62">
        <v>19267</v>
      </c>
      <c r="U260" s="62">
        <v>22960</v>
      </c>
      <c r="V260" s="62">
        <v>6026</v>
      </c>
      <c r="W260" s="62">
        <v>11840</v>
      </c>
      <c r="X260" s="609"/>
      <c r="Y260" s="609"/>
      <c r="Z260" s="721">
        <f t="shared" si="31"/>
        <v>1410880</v>
      </c>
      <c r="AA260" s="23"/>
      <c r="AC260" s="17" t="s">
        <v>59</v>
      </c>
      <c r="AD260" s="1" t="s">
        <v>142</v>
      </c>
    </row>
    <row r="261" spans="1:30" ht="32.25" customHeight="1" x14ac:dyDescent="0.25">
      <c r="A261" s="606" t="s">
        <v>230</v>
      </c>
      <c r="B261" s="673" t="s">
        <v>231</v>
      </c>
      <c r="C261" s="673"/>
      <c r="D261" s="673"/>
      <c r="E261" s="673"/>
      <c r="F261" s="673"/>
      <c r="G261" s="673"/>
      <c r="H261" s="673"/>
      <c r="I261" s="673"/>
      <c r="J261" s="673"/>
      <c r="K261" s="50">
        <f t="shared" si="30"/>
        <v>461233</v>
      </c>
      <c r="L261" s="62">
        <v>26997</v>
      </c>
      <c r="M261" s="62">
        <v>29231</v>
      </c>
      <c r="N261" s="62">
        <v>9881</v>
      </c>
      <c r="O261" s="62">
        <v>2999</v>
      </c>
      <c r="P261" s="62">
        <v>68687</v>
      </c>
      <c r="Q261" s="62">
        <v>5206</v>
      </c>
      <c r="R261" s="62">
        <v>27488</v>
      </c>
      <c r="S261" s="62">
        <v>18904</v>
      </c>
      <c r="T261" s="62">
        <v>13626</v>
      </c>
      <c r="U261" s="62">
        <v>17097</v>
      </c>
      <c r="V261" s="62">
        <v>4552</v>
      </c>
      <c r="W261" s="62">
        <v>7809</v>
      </c>
      <c r="X261" s="609"/>
      <c r="Y261" s="609"/>
      <c r="Z261" s="721">
        <f t="shared" si="31"/>
        <v>693710</v>
      </c>
      <c r="AA261" s="23"/>
      <c r="AC261" s="17" t="s">
        <v>59</v>
      </c>
      <c r="AD261" s="1" t="s">
        <v>142</v>
      </c>
    </row>
    <row r="262" spans="1:30" ht="32.25" customHeight="1" x14ac:dyDescent="0.25">
      <c r="A262" s="606" t="s">
        <v>232</v>
      </c>
      <c r="B262" s="673" t="s">
        <v>233</v>
      </c>
      <c r="C262" s="673"/>
      <c r="D262" s="673"/>
      <c r="E262" s="673"/>
      <c r="F262" s="673"/>
      <c r="G262" s="673"/>
      <c r="H262" s="673"/>
      <c r="I262" s="673"/>
      <c r="J262" s="673"/>
      <c r="K262" s="50">
        <f t="shared" si="30"/>
        <v>128354</v>
      </c>
      <c r="L262" s="62">
        <v>10108</v>
      </c>
      <c r="M262" s="62">
        <v>6800</v>
      </c>
      <c r="N262" s="62">
        <v>4524</v>
      </c>
      <c r="O262" s="62">
        <v>1421</v>
      </c>
      <c r="P262" s="62">
        <v>10045</v>
      </c>
      <c r="Q262" s="62">
        <v>2162</v>
      </c>
      <c r="R262" s="62">
        <v>6986</v>
      </c>
      <c r="S262" s="62">
        <v>5521</v>
      </c>
      <c r="T262" s="62">
        <v>1948</v>
      </c>
      <c r="U262" s="62">
        <v>2200</v>
      </c>
      <c r="V262" s="62">
        <v>711</v>
      </c>
      <c r="W262" s="62">
        <v>2082</v>
      </c>
      <c r="X262" s="609"/>
      <c r="Y262" s="609"/>
      <c r="Z262" s="721">
        <f t="shared" si="31"/>
        <v>182862</v>
      </c>
      <c r="AA262" s="23"/>
      <c r="AC262" s="17" t="s">
        <v>59</v>
      </c>
      <c r="AD262" s="1" t="s">
        <v>142</v>
      </c>
    </row>
    <row r="263" spans="1:30" ht="32.25" customHeight="1" x14ac:dyDescent="0.25">
      <c r="A263" s="606" t="s">
        <v>234</v>
      </c>
      <c r="B263" s="673" t="s">
        <v>235</v>
      </c>
      <c r="C263" s="673"/>
      <c r="D263" s="673"/>
      <c r="E263" s="673"/>
      <c r="F263" s="673"/>
      <c r="G263" s="673"/>
      <c r="H263" s="673"/>
      <c r="I263" s="673"/>
      <c r="J263" s="673"/>
      <c r="K263" s="50">
        <f t="shared" si="30"/>
        <v>304766</v>
      </c>
      <c r="L263" s="62">
        <v>33001</v>
      </c>
      <c r="M263" s="62">
        <v>16245</v>
      </c>
      <c r="N263" s="62">
        <v>15043</v>
      </c>
      <c r="O263" s="62">
        <v>3685</v>
      </c>
      <c r="P263" s="62">
        <v>31988</v>
      </c>
      <c r="Q263" s="62">
        <v>3756</v>
      </c>
      <c r="R263" s="62">
        <v>38141</v>
      </c>
      <c r="S263" s="62">
        <v>29216</v>
      </c>
      <c r="T263" s="62">
        <v>7676</v>
      </c>
      <c r="U263" s="62">
        <v>5743</v>
      </c>
      <c r="V263" s="62">
        <v>2293</v>
      </c>
      <c r="W263" s="62">
        <v>5429</v>
      </c>
      <c r="X263" s="609"/>
      <c r="Y263" s="609"/>
      <c r="Z263" s="721">
        <f t="shared" si="31"/>
        <v>496982</v>
      </c>
      <c r="AA263" s="23"/>
      <c r="AC263" s="17" t="s">
        <v>59</v>
      </c>
      <c r="AD263" s="1" t="s">
        <v>142</v>
      </c>
    </row>
    <row r="264" spans="1:30" ht="15.75" customHeight="1" x14ac:dyDescent="0.25">
      <c r="A264" s="6"/>
      <c r="AA264" s="16" t="s">
        <v>58</v>
      </c>
      <c r="AC264"/>
    </row>
    <row r="265" spans="1:30" ht="15.75" customHeight="1" x14ac:dyDescent="0.25">
      <c r="A265" s="6"/>
      <c r="AA265" s="16"/>
      <c r="AC265"/>
    </row>
    <row r="266" spans="1:30" ht="15.75" customHeight="1" x14ac:dyDescent="0.25">
      <c r="A266" s="6"/>
      <c r="AA266" s="16"/>
      <c r="AC266"/>
    </row>
    <row r="267" spans="1:30" ht="15.75" customHeight="1" x14ac:dyDescent="0.25">
      <c r="A267" s="6"/>
      <c r="AA267" s="16"/>
      <c r="AC267"/>
    </row>
    <row r="268" spans="1:30" ht="15.75" customHeight="1" x14ac:dyDescent="0.25">
      <c r="A268" s="6"/>
      <c r="AA268" s="16"/>
      <c r="AC268"/>
    </row>
    <row r="269" spans="1:30" ht="15.75" customHeight="1" x14ac:dyDescent="0.25">
      <c r="A269" s="6"/>
      <c r="AA269" s="16"/>
      <c r="AC269"/>
    </row>
    <row r="270" spans="1:30" ht="15.75" customHeight="1" x14ac:dyDescent="0.25">
      <c r="A270" s="6"/>
      <c r="AA270" s="16"/>
      <c r="AC270"/>
    </row>
    <row r="271" spans="1:30" ht="15.75" customHeight="1" x14ac:dyDescent="0.25">
      <c r="A271" s="6"/>
      <c r="AA271" s="16"/>
      <c r="AC271"/>
    </row>
    <row r="272" spans="1:30" ht="15.75" customHeight="1" x14ac:dyDescent="0.25">
      <c r="A272" s="6"/>
      <c r="AA272" s="16"/>
      <c r="AC272"/>
    </row>
    <row r="273" spans="1:34" ht="15.75" customHeight="1" x14ac:dyDescent="0.25">
      <c r="A273" s="6"/>
      <c r="AA273" s="16"/>
      <c r="AC273"/>
    </row>
    <row r="274" spans="1:34" ht="15.75" customHeight="1" x14ac:dyDescent="0.25">
      <c r="A274" s="6"/>
      <c r="AA274" s="16"/>
      <c r="AC274"/>
    </row>
    <row r="275" spans="1:34" ht="15.75" customHeight="1" x14ac:dyDescent="0.25">
      <c r="A275" s="6"/>
      <c r="AA275" s="16"/>
      <c r="AC275"/>
    </row>
    <row r="276" spans="1:34" ht="15.75" customHeight="1" x14ac:dyDescent="0.25">
      <c r="A276" s="6"/>
      <c r="AA276" s="16"/>
      <c r="AC276"/>
    </row>
    <row r="277" spans="1:34" ht="15.75" customHeight="1" x14ac:dyDescent="0.25">
      <c r="A277" s="6"/>
      <c r="AA277" s="16"/>
      <c r="AC277"/>
    </row>
    <row r="278" spans="1:34" ht="15" customHeight="1" x14ac:dyDescent="0.25">
      <c r="AC278"/>
      <c r="AF278" s="16"/>
    </row>
    <row r="279" spans="1:34" ht="16.5" customHeight="1" thickBot="1" x14ac:dyDescent="0.3">
      <c r="A279"/>
      <c r="J279" s="641"/>
      <c r="K279" s="641"/>
      <c r="L279" s="641"/>
      <c r="M279" s="641"/>
      <c r="N279" s="641"/>
      <c r="O279" s="641"/>
      <c r="P279" s="641"/>
      <c r="Q279" s="641"/>
      <c r="R279" s="641"/>
      <c r="S279" s="641"/>
      <c r="T279" s="641"/>
      <c r="U279" s="641"/>
      <c r="V279" s="641"/>
      <c r="W279" s="641"/>
      <c r="X279" s="2"/>
      <c r="Y279" s="3"/>
      <c r="Z279" s="3"/>
      <c r="AA279" s="4"/>
      <c r="AC279"/>
      <c r="AD279" t="s">
        <v>309</v>
      </c>
      <c r="AH279" s="60" t="s">
        <v>336</v>
      </c>
    </row>
    <row r="280" spans="1:34" ht="22.5" customHeight="1" thickBot="1" x14ac:dyDescent="0.3">
      <c r="I280" s="644" t="s">
        <v>73</v>
      </c>
      <c r="J280" s="644"/>
      <c r="K280" s="644"/>
      <c r="L280" s="644"/>
      <c r="M280" s="644" t="s">
        <v>302</v>
      </c>
      <c r="N280" s="644"/>
      <c r="O280" s="644"/>
      <c r="P280" s="644"/>
      <c r="Q280" s="644"/>
      <c r="R280" s="644"/>
      <c r="S280" s="644"/>
      <c r="T280" s="644"/>
      <c r="U280" s="644"/>
      <c r="V280" s="644"/>
      <c r="W280" s="7"/>
      <c r="X280" s="8"/>
      <c r="Y280" s="645" t="s">
        <v>72</v>
      </c>
      <c r="Z280" s="645"/>
      <c r="AC280"/>
      <c r="AH280" s="60" t="s">
        <v>335</v>
      </c>
    </row>
    <row r="281" spans="1:34" ht="22.5" customHeight="1" thickBot="1" x14ac:dyDescent="0.3">
      <c r="W281" s="7"/>
      <c r="X281" s="8"/>
      <c r="Y281" s="645"/>
      <c r="Z281" s="645"/>
      <c r="AC281"/>
    </row>
    <row r="282" spans="1:34" ht="22.5" customHeight="1" x14ac:dyDescent="0.25">
      <c r="J282" s="641"/>
      <c r="K282" s="641"/>
      <c r="L282" s="641"/>
      <c r="M282" s="641"/>
      <c r="N282" s="7"/>
      <c r="O282" s="7"/>
      <c r="P282" s="7"/>
      <c r="Q282" s="7"/>
      <c r="R282" s="641"/>
      <c r="S282" s="641"/>
      <c r="T282" s="641"/>
      <c r="U282" s="641"/>
      <c r="V282" s="7"/>
      <c r="W282" s="7"/>
      <c r="Y282" s="642" t="s">
        <v>309</v>
      </c>
      <c r="Z282" s="642"/>
      <c r="AC282"/>
    </row>
    <row r="283" spans="1:34" ht="22.5" customHeight="1" x14ac:dyDescent="0.25">
      <c r="J283" s="641"/>
      <c r="K283" s="641"/>
      <c r="L283" s="641"/>
      <c r="M283" s="641"/>
      <c r="N283" s="3"/>
      <c r="O283" s="3"/>
      <c r="P283" s="3"/>
      <c r="Q283" s="3"/>
      <c r="R283" s="3"/>
      <c r="S283" s="3"/>
      <c r="T283" s="3"/>
      <c r="U283" s="3"/>
      <c r="V283" s="3"/>
      <c r="W283" s="643"/>
      <c r="X283" s="643"/>
      <c r="Y283" s="643"/>
      <c r="Z283" s="643"/>
      <c r="AC283"/>
    </row>
    <row r="284" spans="1:34" ht="22.5" customHeight="1" x14ac:dyDescent="0.25">
      <c r="J284" s="601"/>
      <c r="K284" s="601"/>
      <c r="L284" s="601"/>
      <c r="M284" s="601"/>
      <c r="N284" s="601"/>
      <c r="O284" s="601"/>
      <c r="P284" s="601"/>
      <c r="Q284" s="601"/>
      <c r="R284" s="601"/>
      <c r="S284" s="601"/>
      <c r="T284" s="601"/>
      <c r="U284" s="601"/>
      <c r="V284" s="601"/>
      <c r="W284" s="643"/>
      <c r="X284" s="643"/>
      <c r="Y284" s="643"/>
      <c r="Z284" s="643"/>
      <c r="AC284"/>
    </row>
    <row r="285" spans="1:34" ht="22.5" customHeight="1" x14ac:dyDescent="0.25">
      <c r="J285" s="601"/>
      <c r="K285" s="601"/>
      <c r="L285" s="601"/>
      <c r="M285" s="601"/>
      <c r="N285" s="601"/>
      <c r="O285" s="601"/>
      <c r="P285" s="601"/>
      <c r="Q285" s="601"/>
      <c r="R285" s="601"/>
      <c r="S285" s="601"/>
      <c r="T285" s="601"/>
      <c r="U285" s="601"/>
      <c r="V285" s="601"/>
      <c r="W285" s="637" t="s">
        <v>310</v>
      </c>
      <c r="X285" s="637"/>
      <c r="Y285" s="637"/>
      <c r="Z285" s="637"/>
      <c r="AC285"/>
    </row>
    <row r="286" spans="1:34" ht="24.95" customHeight="1" x14ac:dyDescent="0.25">
      <c r="A286" s="605" t="s">
        <v>1</v>
      </c>
      <c r="B286" s="638" t="s">
        <v>2</v>
      </c>
      <c r="C286" s="638"/>
      <c r="D286" s="638"/>
      <c r="E286" s="638"/>
      <c r="F286" s="638"/>
      <c r="G286" s="638"/>
      <c r="H286" s="638"/>
      <c r="I286" s="638"/>
      <c r="J286" s="638"/>
      <c r="K286" s="638" t="s">
        <v>3</v>
      </c>
      <c r="L286" s="638"/>
      <c r="M286" s="638"/>
      <c r="N286" s="638"/>
      <c r="O286" s="638"/>
      <c r="P286" s="638"/>
      <c r="Q286" s="638"/>
      <c r="R286" s="638"/>
      <c r="S286" s="638"/>
      <c r="T286" s="638"/>
      <c r="U286" s="638"/>
      <c r="V286" s="638"/>
      <c r="W286" s="638"/>
      <c r="X286" s="638"/>
      <c r="Y286" s="638"/>
      <c r="Z286" s="638"/>
      <c r="AC286"/>
    </row>
    <row r="287" spans="1:34" ht="48.75" customHeight="1" x14ac:dyDescent="0.25">
      <c r="A287" s="605" t="s">
        <v>48</v>
      </c>
      <c r="B287" s="639" t="s">
        <v>69</v>
      </c>
      <c r="C287" s="639"/>
      <c r="D287" s="639"/>
      <c r="E287" s="639"/>
      <c r="F287" s="639"/>
      <c r="G287" s="639"/>
      <c r="H287" s="639"/>
      <c r="I287" s="639"/>
      <c r="J287" s="639"/>
      <c r="K287" s="11" t="s">
        <v>145</v>
      </c>
      <c r="L287" s="11" t="s">
        <v>147</v>
      </c>
      <c r="M287" s="11" t="s">
        <v>149</v>
      </c>
      <c r="N287" s="11" t="s">
        <v>151</v>
      </c>
      <c r="O287" s="11" t="s">
        <v>153</v>
      </c>
      <c r="P287" s="11" t="s">
        <v>155</v>
      </c>
      <c r="Q287" s="11" t="s">
        <v>157</v>
      </c>
      <c r="R287" s="11" t="s">
        <v>159</v>
      </c>
      <c r="S287" s="11" t="s">
        <v>161</v>
      </c>
      <c r="T287" s="11" t="s">
        <v>163</v>
      </c>
      <c r="U287" s="11" t="s">
        <v>165</v>
      </c>
      <c r="V287" s="11" t="s">
        <v>167</v>
      </c>
      <c r="W287" s="11" t="s">
        <v>169</v>
      </c>
      <c r="X287" s="11" t="s">
        <v>171</v>
      </c>
      <c r="Y287" s="11" t="s">
        <v>173</v>
      </c>
      <c r="Z287" s="605" t="s">
        <v>174</v>
      </c>
      <c r="AC287"/>
      <c r="AD287" t="s">
        <v>143</v>
      </c>
    </row>
    <row r="288" spans="1:34" ht="12.75" customHeight="1" x14ac:dyDescent="0.25">
      <c r="A288" s="12" t="s">
        <v>5</v>
      </c>
      <c r="B288" s="640" t="s">
        <v>6</v>
      </c>
      <c r="C288" s="640"/>
      <c r="D288" s="640"/>
      <c r="E288" s="640"/>
      <c r="F288" s="640"/>
      <c r="G288" s="640"/>
      <c r="H288" s="640"/>
      <c r="I288" s="640"/>
      <c r="J288" s="640"/>
      <c r="K288" s="13" t="s">
        <v>7</v>
      </c>
      <c r="L288" s="13" t="s">
        <v>8</v>
      </c>
      <c r="M288" s="13" t="s">
        <v>9</v>
      </c>
      <c r="N288" s="13" t="s">
        <v>10</v>
      </c>
      <c r="O288" s="13" t="s">
        <v>11</v>
      </c>
      <c r="P288" s="13" t="s">
        <v>12</v>
      </c>
      <c r="Q288" s="13" t="s">
        <v>13</v>
      </c>
      <c r="R288" s="13" t="s">
        <v>14</v>
      </c>
      <c r="S288" s="13" t="s">
        <v>15</v>
      </c>
      <c r="T288" s="13" t="s">
        <v>16</v>
      </c>
      <c r="U288" s="13" t="s">
        <v>17</v>
      </c>
      <c r="V288" s="13" t="s">
        <v>18</v>
      </c>
      <c r="W288" s="13" t="s">
        <v>19</v>
      </c>
      <c r="X288" s="13" t="s">
        <v>20</v>
      </c>
      <c r="Y288" s="13" t="s">
        <v>21</v>
      </c>
      <c r="Z288" s="13" t="s">
        <v>22</v>
      </c>
      <c r="AC288"/>
    </row>
    <row r="289" spans="1:30" ht="33" customHeight="1" x14ac:dyDescent="0.25">
      <c r="A289" s="676" t="s">
        <v>65</v>
      </c>
      <c r="B289" s="676"/>
      <c r="C289" s="676"/>
      <c r="D289" s="676"/>
      <c r="E289" s="676"/>
      <c r="F289" s="676"/>
      <c r="G289" s="676"/>
      <c r="H289" s="676"/>
      <c r="I289" s="676"/>
      <c r="J289" s="676"/>
      <c r="K289" s="677"/>
      <c r="L289" s="678"/>
      <c r="M289" s="678"/>
      <c r="N289" s="678"/>
      <c r="O289" s="678"/>
      <c r="P289" s="678"/>
      <c r="Q289" s="678"/>
      <c r="R289" s="678"/>
      <c r="S289" s="678"/>
      <c r="T289" s="678"/>
      <c r="U289" s="678"/>
      <c r="V289" s="678"/>
      <c r="W289" s="678"/>
      <c r="X289" s="678"/>
      <c r="Y289" s="678"/>
      <c r="Z289" s="679"/>
      <c r="AC289"/>
    </row>
    <row r="290" spans="1:30" ht="33" customHeight="1" x14ac:dyDescent="0.25">
      <c r="A290" s="606" t="s">
        <v>236</v>
      </c>
      <c r="B290" s="673" t="s">
        <v>237</v>
      </c>
      <c r="C290" s="673"/>
      <c r="D290" s="673"/>
      <c r="E290" s="673"/>
      <c r="F290" s="673"/>
      <c r="G290" s="673"/>
      <c r="H290" s="673"/>
      <c r="I290" s="673"/>
      <c r="J290" s="673"/>
      <c r="K290" s="62">
        <v>123406</v>
      </c>
      <c r="L290" s="62">
        <v>53601</v>
      </c>
      <c r="M290" s="62">
        <v>53981</v>
      </c>
      <c r="N290" s="62">
        <v>60635</v>
      </c>
      <c r="O290" s="62">
        <v>58195</v>
      </c>
      <c r="P290" s="62">
        <v>80048</v>
      </c>
      <c r="Q290" s="62">
        <v>47120</v>
      </c>
      <c r="R290" s="62">
        <v>22325</v>
      </c>
      <c r="S290" s="62">
        <v>43108</v>
      </c>
      <c r="T290" s="62">
        <v>29466</v>
      </c>
      <c r="U290" s="62">
        <v>22108</v>
      </c>
      <c r="V290" s="62">
        <v>30449</v>
      </c>
      <c r="W290" s="62">
        <v>23125</v>
      </c>
      <c r="X290" s="62">
        <v>19797</v>
      </c>
      <c r="Y290" s="62">
        <v>39115</v>
      </c>
      <c r="Z290" s="721">
        <f t="shared" ref="Z290:Z306" si="32">SUM(K290:Y290)</f>
        <v>706479</v>
      </c>
      <c r="AA290" s="23"/>
      <c r="AC290" s="17" t="s">
        <v>59</v>
      </c>
      <c r="AD290" s="1" t="s">
        <v>141</v>
      </c>
    </row>
    <row r="291" spans="1:30" ht="33" customHeight="1" x14ac:dyDescent="0.25">
      <c r="A291" s="606" t="s">
        <v>238</v>
      </c>
      <c r="B291" s="673" t="s">
        <v>239</v>
      </c>
      <c r="C291" s="673"/>
      <c r="D291" s="673"/>
      <c r="E291" s="673"/>
      <c r="F291" s="673"/>
      <c r="G291" s="673"/>
      <c r="H291" s="673"/>
      <c r="I291" s="673"/>
      <c r="J291" s="673"/>
      <c r="K291" s="62">
        <v>47841</v>
      </c>
      <c r="L291" s="62">
        <v>21125</v>
      </c>
      <c r="M291" s="62">
        <v>17732</v>
      </c>
      <c r="N291" s="62">
        <v>23321</v>
      </c>
      <c r="O291" s="62">
        <v>24509</v>
      </c>
      <c r="P291" s="62">
        <v>16028</v>
      </c>
      <c r="Q291" s="62">
        <v>17345</v>
      </c>
      <c r="R291" s="62">
        <v>8142</v>
      </c>
      <c r="S291" s="62">
        <v>13350</v>
      </c>
      <c r="T291" s="62">
        <v>9254</v>
      </c>
      <c r="U291" s="62">
        <v>6932</v>
      </c>
      <c r="V291" s="62">
        <v>10627</v>
      </c>
      <c r="W291" s="62">
        <v>7132</v>
      </c>
      <c r="X291" s="62">
        <v>8996</v>
      </c>
      <c r="Y291" s="62">
        <v>14461</v>
      </c>
      <c r="Z291" s="721">
        <f t="shared" si="32"/>
        <v>246795</v>
      </c>
      <c r="AA291" s="23"/>
      <c r="AC291" s="17" t="s">
        <v>59</v>
      </c>
      <c r="AD291" s="1" t="s">
        <v>141</v>
      </c>
    </row>
    <row r="292" spans="1:30" ht="33" customHeight="1" x14ac:dyDescent="0.25">
      <c r="A292" s="606" t="s">
        <v>240</v>
      </c>
      <c r="B292" s="673" t="s">
        <v>241</v>
      </c>
      <c r="C292" s="673"/>
      <c r="D292" s="673"/>
      <c r="E292" s="673"/>
      <c r="F292" s="673"/>
      <c r="G292" s="673"/>
      <c r="H292" s="673"/>
      <c r="I292" s="673"/>
      <c r="J292" s="673"/>
      <c r="K292" s="62">
        <v>32302</v>
      </c>
      <c r="L292" s="62">
        <v>18923</v>
      </c>
      <c r="M292" s="62">
        <v>11733</v>
      </c>
      <c r="N292" s="62">
        <v>19179</v>
      </c>
      <c r="O292" s="62">
        <v>37897</v>
      </c>
      <c r="P292" s="62">
        <v>11645</v>
      </c>
      <c r="Q292" s="62">
        <v>9766</v>
      </c>
      <c r="R292" s="62">
        <v>5423</v>
      </c>
      <c r="S292" s="62">
        <v>17061</v>
      </c>
      <c r="T292" s="62">
        <v>6698</v>
      </c>
      <c r="U292" s="62">
        <v>7082</v>
      </c>
      <c r="V292" s="62">
        <v>18112</v>
      </c>
      <c r="W292" s="62">
        <v>7080</v>
      </c>
      <c r="X292" s="62">
        <v>5284</v>
      </c>
      <c r="Y292" s="62">
        <v>10988</v>
      </c>
      <c r="Z292" s="721">
        <f t="shared" si="32"/>
        <v>219173</v>
      </c>
      <c r="AA292" s="23"/>
      <c r="AC292" s="17" t="s">
        <v>59</v>
      </c>
      <c r="AD292" s="1" t="s">
        <v>141</v>
      </c>
    </row>
    <row r="293" spans="1:30" ht="33" customHeight="1" x14ac:dyDescent="0.25">
      <c r="A293" s="606" t="s">
        <v>242</v>
      </c>
      <c r="B293" s="673" t="s">
        <v>243</v>
      </c>
      <c r="C293" s="673"/>
      <c r="D293" s="673"/>
      <c r="E293" s="673"/>
      <c r="F293" s="673"/>
      <c r="G293" s="673"/>
      <c r="H293" s="673"/>
      <c r="I293" s="673"/>
      <c r="J293" s="673"/>
      <c r="K293" s="62">
        <v>57388</v>
      </c>
      <c r="L293" s="62">
        <v>15170</v>
      </c>
      <c r="M293" s="62">
        <v>16928</v>
      </c>
      <c r="N293" s="62">
        <v>14972</v>
      </c>
      <c r="O293" s="62">
        <v>20454</v>
      </c>
      <c r="P293" s="62">
        <v>8593</v>
      </c>
      <c r="Q293" s="62">
        <v>7593</v>
      </c>
      <c r="R293" s="62">
        <v>3501</v>
      </c>
      <c r="S293" s="62">
        <v>17680</v>
      </c>
      <c r="T293" s="62">
        <v>5659</v>
      </c>
      <c r="U293" s="62">
        <v>4697</v>
      </c>
      <c r="V293" s="62">
        <v>13386</v>
      </c>
      <c r="W293" s="62">
        <v>10781</v>
      </c>
      <c r="X293" s="62">
        <v>7020</v>
      </c>
      <c r="Y293" s="62">
        <v>17794</v>
      </c>
      <c r="Z293" s="721">
        <f t="shared" si="32"/>
        <v>221616</v>
      </c>
      <c r="AA293" s="23"/>
      <c r="AC293" s="17" t="s">
        <v>59</v>
      </c>
      <c r="AD293" s="1" t="s">
        <v>141</v>
      </c>
    </row>
    <row r="294" spans="1:30" ht="33" customHeight="1" x14ac:dyDescent="0.25">
      <c r="A294" s="606" t="s">
        <v>244</v>
      </c>
      <c r="B294" s="673" t="s">
        <v>245</v>
      </c>
      <c r="C294" s="673"/>
      <c r="D294" s="673"/>
      <c r="E294" s="673"/>
      <c r="F294" s="673"/>
      <c r="G294" s="673"/>
      <c r="H294" s="673"/>
      <c r="I294" s="673"/>
      <c r="J294" s="673"/>
      <c r="K294" s="62">
        <v>4444</v>
      </c>
      <c r="L294" s="62">
        <v>20653</v>
      </c>
      <c r="M294" s="62">
        <v>2725</v>
      </c>
      <c r="N294" s="62">
        <v>2643</v>
      </c>
      <c r="O294" s="62">
        <v>2021</v>
      </c>
      <c r="P294" s="62">
        <v>919</v>
      </c>
      <c r="Q294" s="62">
        <v>768</v>
      </c>
      <c r="R294" s="62">
        <v>616</v>
      </c>
      <c r="S294" s="62">
        <v>2555</v>
      </c>
      <c r="T294" s="62">
        <v>790</v>
      </c>
      <c r="U294" s="62">
        <v>792</v>
      </c>
      <c r="V294" s="62">
        <v>2439</v>
      </c>
      <c r="W294" s="62">
        <v>1550</v>
      </c>
      <c r="X294" s="62">
        <v>1083</v>
      </c>
      <c r="Y294" s="62">
        <v>2315</v>
      </c>
      <c r="Z294" s="721">
        <f t="shared" si="32"/>
        <v>46313</v>
      </c>
      <c r="AA294" s="23"/>
      <c r="AC294" s="17" t="s">
        <v>59</v>
      </c>
      <c r="AD294" s="1" t="s">
        <v>141</v>
      </c>
    </row>
    <row r="295" spans="1:30" ht="33" customHeight="1" x14ac:dyDescent="0.25">
      <c r="A295" s="606" t="s">
        <v>246</v>
      </c>
      <c r="B295" s="673" t="s">
        <v>247</v>
      </c>
      <c r="C295" s="673"/>
      <c r="D295" s="673"/>
      <c r="E295" s="673"/>
      <c r="F295" s="673"/>
      <c r="G295" s="673"/>
      <c r="H295" s="673"/>
      <c r="I295" s="673"/>
      <c r="J295" s="673"/>
      <c r="K295" s="62">
        <v>14680</v>
      </c>
      <c r="L295" s="62">
        <v>6939</v>
      </c>
      <c r="M295" s="62">
        <v>5947</v>
      </c>
      <c r="N295" s="62">
        <v>8463</v>
      </c>
      <c r="O295" s="62">
        <v>19230</v>
      </c>
      <c r="P295" s="62">
        <v>7649</v>
      </c>
      <c r="Q295" s="62">
        <v>3118</v>
      </c>
      <c r="R295" s="62">
        <v>1667</v>
      </c>
      <c r="S295" s="62">
        <v>8978</v>
      </c>
      <c r="T295" s="62">
        <v>3604</v>
      </c>
      <c r="U295" s="62">
        <v>2075</v>
      </c>
      <c r="V295" s="62">
        <v>6827</v>
      </c>
      <c r="W295" s="62">
        <v>7111</v>
      </c>
      <c r="X295" s="62">
        <v>28781</v>
      </c>
      <c r="Y295" s="62">
        <v>9383</v>
      </c>
      <c r="Z295" s="721">
        <f t="shared" si="32"/>
        <v>134452</v>
      </c>
      <c r="AA295" s="23"/>
      <c r="AC295" s="17" t="s">
        <v>59</v>
      </c>
      <c r="AD295" s="1" t="s">
        <v>141</v>
      </c>
    </row>
    <row r="296" spans="1:30" ht="33" customHeight="1" x14ac:dyDescent="0.25">
      <c r="A296" s="606" t="s">
        <v>248</v>
      </c>
      <c r="B296" s="673" t="s">
        <v>249</v>
      </c>
      <c r="C296" s="673"/>
      <c r="D296" s="673"/>
      <c r="E296" s="673"/>
      <c r="F296" s="673"/>
      <c r="G296" s="673"/>
      <c r="H296" s="673"/>
      <c r="I296" s="673"/>
      <c r="J296" s="673"/>
      <c r="K296" s="62">
        <v>32632</v>
      </c>
      <c r="L296" s="62">
        <v>15928</v>
      </c>
      <c r="M296" s="62">
        <v>26938</v>
      </c>
      <c r="N296" s="62">
        <v>18575</v>
      </c>
      <c r="O296" s="62">
        <v>30570</v>
      </c>
      <c r="P296" s="62">
        <v>8738</v>
      </c>
      <c r="Q296" s="62">
        <v>6539</v>
      </c>
      <c r="R296" s="62">
        <v>4300</v>
      </c>
      <c r="S296" s="62">
        <v>12698</v>
      </c>
      <c r="T296" s="62">
        <v>6580</v>
      </c>
      <c r="U296" s="62">
        <v>4648</v>
      </c>
      <c r="V296" s="62">
        <v>7462</v>
      </c>
      <c r="W296" s="62">
        <v>6427</v>
      </c>
      <c r="X296" s="62">
        <v>5375</v>
      </c>
      <c r="Y296" s="62">
        <v>12380</v>
      </c>
      <c r="Z296" s="721">
        <f t="shared" si="32"/>
        <v>199790</v>
      </c>
      <c r="AA296" s="23"/>
      <c r="AC296" s="17" t="s">
        <v>59</v>
      </c>
      <c r="AD296" s="1" t="s">
        <v>141</v>
      </c>
    </row>
    <row r="297" spans="1:30" ht="33" customHeight="1" x14ac:dyDescent="0.25">
      <c r="A297" s="606" t="s">
        <v>250</v>
      </c>
      <c r="B297" s="673" t="s">
        <v>251</v>
      </c>
      <c r="C297" s="673"/>
      <c r="D297" s="673"/>
      <c r="E297" s="673"/>
      <c r="F297" s="673"/>
      <c r="G297" s="673"/>
      <c r="H297" s="673"/>
      <c r="I297" s="673"/>
      <c r="J297" s="673"/>
      <c r="K297" s="62">
        <v>88408</v>
      </c>
      <c r="L297" s="62">
        <v>27032</v>
      </c>
      <c r="M297" s="62">
        <v>18149</v>
      </c>
      <c r="N297" s="62">
        <v>28362</v>
      </c>
      <c r="O297" s="62">
        <v>20362</v>
      </c>
      <c r="P297" s="62">
        <v>9647</v>
      </c>
      <c r="Q297" s="62">
        <v>7631</v>
      </c>
      <c r="R297" s="62">
        <v>7449</v>
      </c>
      <c r="S297" s="62">
        <v>18569</v>
      </c>
      <c r="T297" s="62">
        <v>8246</v>
      </c>
      <c r="U297" s="62">
        <v>6224</v>
      </c>
      <c r="V297" s="62">
        <v>10522</v>
      </c>
      <c r="W297" s="62">
        <v>12646</v>
      </c>
      <c r="X297" s="62">
        <v>10150</v>
      </c>
      <c r="Y297" s="62">
        <v>27524</v>
      </c>
      <c r="Z297" s="721">
        <f t="shared" si="32"/>
        <v>300921</v>
      </c>
      <c r="AA297" s="23"/>
      <c r="AC297" s="17" t="s">
        <v>59</v>
      </c>
      <c r="AD297" s="1" t="s">
        <v>141</v>
      </c>
    </row>
    <row r="298" spans="1:30" ht="33" customHeight="1" x14ac:dyDescent="0.25">
      <c r="A298" s="606" t="s">
        <v>252</v>
      </c>
      <c r="B298" s="673" t="s">
        <v>253</v>
      </c>
      <c r="C298" s="673"/>
      <c r="D298" s="673"/>
      <c r="E298" s="673"/>
      <c r="F298" s="673"/>
      <c r="G298" s="673"/>
      <c r="H298" s="673"/>
      <c r="I298" s="673"/>
      <c r="J298" s="673"/>
      <c r="K298" s="62">
        <v>86744</v>
      </c>
      <c r="L298" s="62">
        <v>41739</v>
      </c>
      <c r="M298" s="62">
        <v>34328</v>
      </c>
      <c r="N298" s="62">
        <v>53532</v>
      </c>
      <c r="O298" s="62">
        <v>39358</v>
      </c>
      <c r="P298" s="62">
        <v>23230</v>
      </c>
      <c r="Q298" s="62">
        <v>26772</v>
      </c>
      <c r="R298" s="62">
        <v>20577</v>
      </c>
      <c r="S298" s="62">
        <v>59087</v>
      </c>
      <c r="T298" s="62">
        <v>31336</v>
      </c>
      <c r="U298" s="62">
        <v>74880</v>
      </c>
      <c r="V298" s="62">
        <v>51209</v>
      </c>
      <c r="W298" s="62">
        <v>36996</v>
      </c>
      <c r="X298" s="62">
        <v>15310</v>
      </c>
      <c r="Y298" s="62">
        <v>60809</v>
      </c>
      <c r="Z298" s="721">
        <f t="shared" si="32"/>
        <v>655907</v>
      </c>
      <c r="AA298" s="23"/>
      <c r="AC298" s="17" t="s">
        <v>59</v>
      </c>
      <c r="AD298" s="1" t="s">
        <v>141</v>
      </c>
    </row>
    <row r="299" spans="1:30" ht="33" customHeight="1" x14ac:dyDescent="0.25">
      <c r="A299" s="606" t="s">
        <v>254</v>
      </c>
      <c r="B299" s="673" t="s">
        <v>255</v>
      </c>
      <c r="C299" s="673"/>
      <c r="D299" s="673"/>
      <c r="E299" s="673"/>
      <c r="F299" s="673"/>
      <c r="G299" s="673"/>
      <c r="H299" s="673"/>
      <c r="I299" s="673"/>
      <c r="J299" s="673"/>
      <c r="K299" s="62">
        <v>83527</v>
      </c>
      <c r="L299" s="62">
        <v>48763</v>
      </c>
      <c r="M299" s="62">
        <v>38738</v>
      </c>
      <c r="N299" s="62">
        <v>59938</v>
      </c>
      <c r="O299" s="62">
        <v>46611</v>
      </c>
      <c r="P299" s="62">
        <v>25466</v>
      </c>
      <c r="Q299" s="62">
        <v>28752</v>
      </c>
      <c r="R299" s="62">
        <v>20120</v>
      </c>
      <c r="S299" s="62">
        <v>44013</v>
      </c>
      <c r="T299" s="62">
        <v>30555</v>
      </c>
      <c r="U299" s="62">
        <v>94359</v>
      </c>
      <c r="V299" s="62">
        <v>35974</v>
      </c>
      <c r="W299" s="62">
        <v>39385</v>
      </c>
      <c r="X299" s="62">
        <v>15130</v>
      </c>
      <c r="Y299" s="62">
        <v>52347</v>
      </c>
      <c r="Z299" s="721">
        <f t="shared" si="32"/>
        <v>663678</v>
      </c>
      <c r="AA299" s="23"/>
      <c r="AC299" s="17" t="s">
        <v>59</v>
      </c>
      <c r="AD299" s="1" t="s">
        <v>141</v>
      </c>
    </row>
    <row r="300" spans="1:30" ht="33" customHeight="1" x14ac:dyDescent="0.25">
      <c r="A300" s="606" t="s">
        <v>256</v>
      </c>
      <c r="B300" s="673" t="s">
        <v>257</v>
      </c>
      <c r="C300" s="673"/>
      <c r="D300" s="673"/>
      <c r="E300" s="673"/>
      <c r="F300" s="673"/>
      <c r="G300" s="673"/>
      <c r="H300" s="673"/>
      <c r="I300" s="673"/>
      <c r="J300" s="673"/>
      <c r="K300" s="62">
        <v>28675</v>
      </c>
      <c r="L300" s="62">
        <v>33693</v>
      </c>
      <c r="M300" s="62">
        <v>10923</v>
      </c>
      <c r="N300" s="62">
        <v>14696</v>
      </c>
      <c r="O300" s="62">
        <v>11365</v>
      </c>
      <c r="P300" s="62">
        <v>7228</v>
      </c>
      <c r="Q300" s="62">
        <v>6202</v>
      </c>
      <c r="R300" s="62">
        <v>4336</v>
      </c>
      <c r="S300" s="62">
        <v>9350</v>
      </c>
      <c r="T300" s="62">
        <v>5565</v>
      </c>
      <c r="U300" s="62">
        <v>4319</v>
      </c>
      <c r="V300" s="62">
        <v>6957</v>
      </c>
      <c r="W300" s="62">
        <v>5330</v>
      </c>
      <c r="X300" s="62">
        <v>4198</v>
      </c>
      <c r="Y300" s="62">
        <v>8729</v>
      </c>
      <c r="Z300" s="721">
        <f t="shared" si="32"/>
        <v>161566</v>
      </c>
      <c r="AA300" s="23"/>
      <c r="AC300" s="17" t="s">
        <v>59</v>
      </c>
      <c r="AD300" s="1" t="s">
        <v>141</v>
      </c>
    </row>
    <row r="301" spans="1:30" ht="33" customHeight="1" x14ac:dyDescent="0.25">
      <c r="A301" s="606" t="s">
        <v>258</v>
      </c>
      <c r="B301" s="673" t="s">
        <v>259</v>
      </c>
      <c r="C301" s="673"/>
      <c r="D301" s="673"/>
      <c r="E301" s="673"/>
      <c r="F301" s="673"/>
      <c r="G301" s="673"/>
      <c r="H301" s="673"/>
      <c r="I301" s="673"/>
      <c r="J301" s="673"/>
      <c r="K301" s="62">
        <v>27305</v>
      </c>
      <c r="L301" s="62">
        <v>13756</v>
      </c>
      <c r="M301" s="62">
        <v>18723</v>
      </c>
      <c r="N301" s="62">
        <v>59981</v>
      </c>
      <c r="O301" s="62">
        <v>32318</v>
      </c>
      <c r="P301" s="62">
        <v>9790</v>
      </c>
      <c r="Q301" s="62">
        <v>11767</v>
      </c>
      <c r="R301" s="62">
        <v>3927</v>
      </c>
      <c r="S301" s="62">
        <v>10576</v>
      </c>
      <c r="T301" s="62">
        <v>8829</v>
      </c>
      <c r="U301" s="62">
        <v>6862</v>
      </c>
      <c r="V301" s="62">
        <v>6153</v>
      </c>
      <c r="W301" s="62">
        <v>6778</v>
      </c>
      <c r="X301" s="62">
        <v>5272</v>
      </c>
      <c r="Y301" s="62">
        <v>9334</v>
      </c>
      <c r="Z301" s="721">
        <f t="shared" si="32"/>
        <v>231371</v>
      </c>
      <c r="AA301" s="23"/>
      <c r="AC301" s="17" t="s">
        <v>59</v>
      </c>
      <c r="AD301" s="1" t="s">
        <v>141</v>
      </c>
    </row>
    <row r="302" spans="1:30" ht="33" customHeight="1" x14ac:dyDescent="0.25">
      <c r="A302" s="606" t="s">
        <v>260</v>
      </c>
      <c r="B302" s="673" t="s">
        <v>261</v>
      </c>
      <c r="C302" s="673"/>
      <c r="D302" s="673"/>
      <c r="E302" s="673"/>
      <c r="F302" s="673"/>
      <c r="G302" s="673"/>
      <c r="H302" s="673"/>
      <c r="I302" s="673"/>
      <c r="J302" s="673"/>
      <c r="K302" s="62">
        <v>18859</v>
      </c>
      <c r="L302" s="62">
        <v>6185</v>
      </c>
      <c r="M302" s="62">
        <v>5150</v>
      </c>
      <c r="N302" s="62">
        <v>10842</v>
      </c>
      <c r="O302" s="62">
        <v>6359</v>
      </c>
      <c r="P302" s="62">
        <v>2063</v>
      </c>
      <c r="Q302" s="62">
        <v>2668</v>
      </c>
      <c r="R302" s="62">
        <v>2080</v>
      </c>
      <c r="S302" s="62">
        <v>4934</v>
      </c>
      <c r="T302" s="62">
        <v>2256</v>
      </c>
      <c r="U302" s="62">
        <v>3376</v>
      </c>
      <c r="V302" s="62">
        <v>3366</v>
      </c>
      <c r="W302" s="62">
        <v>3546</v>
      </c>
      <c r="X302" s="62">
        <v>2254</v>
      </c>
      <c r="Y302" s="62">
        <v>5738</v>
      </c>
      <c r="Z302" s="721">
        <f t="shared" si="32"/>
        <v>79676</v>
      </c>
      <c r="AA302" s="23"/>
      <c r="AC302" s="17" t="s">
        <v>59</v>
      </c>
      <c r="AD302" s="1" t="s">
        <v>141</v>
      </c>
    </row>
    <row r="303" spans="1:30" ht="33" customHeight="1" x14ac:dyDescent="0.25">
      <c r="A303" s="606" t="s">
        <v>262</v>
      </c>
      <c r="B303" s="673" t="s">
        <v>263</v>
      </c>
      <c r="C303" s="673"/>
      <c r="D303" s="673"/>
      <c r="E303" s="673"/>
      <c r="F303" s="673"/>
      <c r="G303" s="673"/>
      <c r="H303" s="673"/>
      <c r="I303" s="673"/>
      <c r="J303" s="673"/>
      <c r="K303" s="62">
        <v>21599</v>
      </c>
      <c r="L303" s="62">
        <v>3413</v>
      </c>
      <c r="M303" s="62">
        <v>3670</v>
      </c>
      <c r="N303" s="62">
        <v>6176</v>
      </c>
      <c r="O303" s="62">
        <v>4712</v>
      </c>
      <c r="P303" s="62">
        <v>3780</v>
      </c>
      <c r="Q303" s="62">
        <v>2614</v>
      </c>
      <c r="R303" s="62">
        <v>1679</v>
      </c>
      <c r="S303" s="62">
        <v>5177</v>
      </c>
      <c r="T303" s="62">
        <v>2424</v>
      </c>
      <c r="U303" s="62">
        <v>1825</v>
      </c>
      <c r="V303" s="62">
        <v>4311</v>
      </c>
      <c r="W303" s="62">
        <v>3652</v>
      </c>
      <c r="X303" s="62">
        <v>1433</v>
      </c>
      <c r="Y303" s="62">
        <v>5607</v>
      </c>
      <c r="Z303" s="721">
        <f t="shared" si="32"/>
        <v>72072</v>
      </c>
      <c r="AA303" s="23"/>
      <c r="AC303" s="17" t="s">
        <v>59</v>
      </c>
      <c r="AD303" s="1" t="s">
        <v>141</v>
      </c>
    </row>
    <row r="304" spans="1:30" ht="32.25" customHeight="1" x14ac:dyDescent="0.25">
      <c r="A304" s="606" t="s">
        <v>264</v>
      </c>
      <c r="B304" s="673" t="s">
        <v>265</v>
      </c>
      <c r="C304" s="673"/>
      <c r="D304" s="673"/>
      <c r="E304" s="673"/>
      <c r="F304" s="673"/>
      <c r="G304" s="673"/>
      <c r="H304" s="673"/>
      <c r="I304" s="673"/>
      <c r="J304" s="673"/>
      <c r="K304" s="62">
        <v>2464</v>
      </c>
      <c r="L304" s="62">
        <v>884</v>
      </c>
      <c r="M304" s="62">
        <v>1034</v>
      </c>
      <c r="N304" s="62">
        <v>1452</v>
      </c>
      <c r="O304" s="62">
        <v>1068</v>
      </c>
      <c r="P304" s="62">
        <v>569</v>
      </c>
      <c r="Q304" s="62">
        <v>439</v>
      </c>
      <c r="R304" s="62">
        <v>298</v>
      </c>
      <c r="S304" s="62">
        <v>1030</v>
      </c>
      <c r="T304" s="62">
        <v>461</v>
      </c>
      <c r="U304" s="62">
        <v>393</v>
      </c>
      <c r="V304" s="62">
        <v>767</v>
      </c>
      <c r="W304" s="62">
        <v>588</v>
      </c>
      <c r="X304" s="62">
        <v>275</v>
      </c>
      <c r="Y304" s="62">
        <v>983</v>
      </c>
      <c r="Z304" s="721">
        <f t="shared" si="32"/>
        <v>12705</v>
      </c>
      <c r="AA304" s="23"/>
      <c r="AC304" s="17" t="s">
        <v>59</v>
      </c>
      <c r="AD304" s="1" t="s">
        <v>141</v>
      </c>
    </row>
    <row r="305" spans="1:30" ht="32.25" customHeight="1" x14ac:dyDescent="0.25">
      <c r="A305" s="606" t="s">
        <v>266</v>
      </c>
      <c r="B305" s="673" t="s">
        <v>267</v>
      </c>
      <c r="C305" s="673"/>
      <c r="D305" s="673"/>
      <c r="E305" s="673"/>
      <c r="F305" s="673"/>
      <c r="G305" s="673"/>
      <c r="H305" s="673"/>
      <c r="I305" s="673"/>
      <c r="J305" s="673"/>
      <c r="K305" s="62">
        <v>2368</v>
      </c>
      <c r="L305" s="62">
        <v>1706</v>
      </c>
      <c r="M305" s="62">
        <v>983</v>
      </c>
      <c r="N305" s="62">
        <v>6916</v>
      </c>
      <c r="O305" s="62">
        <v>1888</v>
      </c>
      <c r="P305" s="62">
        <v>1353</v>
      </c>
      <c r="Q305" s="62">
        <v>1000</v>
      </c>
      <c r="R305" s="62">
        <v>381</v>
      </c>
      <c r="S305" s="62">
        <v>948</v>
      </c>
      <c r="T305" s="62">
        <v>1278</v>
      </c>
      <c r="U305" s="62">
        <v>3746</v>
      </c>
      <c r="V305" s="62">
        <v>901</v>
      </c>
      <c r="W305" s="62">
        <v>701</v>
      </c>
      <c r="X305" s="62">
        <v>394</v>
      </c>
      <c r="Y305" s="62">
        <v>1846</v>
      </c>
      <c r="Z305" s="721">
        <f t="shared" si="32"/>
        <v>26409</v>
      </c>
      <c r="AA305" s="23"/>
      <c r="AC305" s="17" t="s">
        <v>59</v>
      </c>
      <c r="AD305" s="1" t="s">
        <v>141</v>
      </c>
    </row>
    <row r="306" spans="1:30" ht="32.25" customHeight="1" x14ac:dyDescent="0.25">
      <c r="A306" s="606" t="s">
        <v>268</v>
      </c>
      <c r="B306" s="673" t="s">
        <v>269</v>
      </c>
      <c r="C306" s="673"/>
      <c r="D306" s="673"/>
      <c r="E306" s="673"/>
      <c r="F306" s="673"/>
      <c r="G306" s="673"/>
      <c r="H306" s="673"/>
      <c r="I306" s="673"/>
      <c r="J306" s="673"/>
      <c r="K306" s="62">
        <v>8168</v>
      </c>
      <c r="L306" s="62">
        <v>2362</v>
      </c>
      <c r="M306" s="62">
        <v>2463</v>
      </c>
      <c r="N306" s="62">
        <v>5770</v>
      </c>
      <c r="O306" s="62">
        <v>2361</v>
      </c>
      <c r="P306" s="62">
        <v>1286</v>
      </c>
      <c r="Q306" s="62">
        <v>1032</v>
      </c>
      <c r="R306" s="62">
        <v>986</v>
      </c>
      <c r="S306" s="62">
        <v>3368</v>
      </c>
      <c r="T306" s="62">
        <v>1156</v>
      </c>
      <c r="U306" s="62">
        <v>1287</v>
      </c>
      <c r="V306" s="62">
        <v>1908</v>
      </c>
      <c r="W306" s="62">
        <v>1938</v>
      </c>
      <c r="X306" s="62">
        <v>1947</v>
      </c>
      <c r="Y306" s="62">
        <v>8273</v>
      </c>
      <c r="Z306" s="721">
        <f t="shared" si="32"/>
        <v>44305</v>
      </c>
      <c r="AA306" s="23"/>
      <c r="AC306" s="17" t="s">
        <v>59</v>
      </c>
      <c r="AD306" s="1" t="s">
        <v>141</v>
      </c>
    </row>
    <row r="307" spans="1:30" ht="15.75" customHeight="1" x14ac:dyDescent="0.25">
      <c r="A307" s="6"/>
      <c r="AA307" s="16" t="s">
        <v>58</v>
      </c>
      <c r="AC307"/>
    </row>
    <row r="308" spans="1:30" ht="15.75" customHeight="1" x14ac:dyDescent="0.25">
      <c r="A308" s="6"/>
      <c r="AA308" s="16"/>
      <c r="AC308"/>
    </row>
    <row r="309" spans="1:30" ht="15.75" customHeight="1" x14ac:dyDescent="0.25">
      <c r="A309" s="6"/>
      <c r="AA309" s="16"/>
      <c r="AC309"/>
    </row>
    <row r="310" spans="1:30" ht="15.75" customHeight="1" x14ac:dyDescent="0.25">
      <c r="A310" s="6"/>
      <c r="AA310" s="16"/>
      <c r="AC310"/>
    </row>
    <row r="311" spans="1:30" ht="15.75" customHeight="1" x14ac:dyDescent="0.25">
      <c r="A311" s="6"/>
      <c r="AA311" s="16"/>
      <c r="AC311"/>
    </row>
    <row r="312" spans="1:30" ht="15.75" customHeight="1" x14ac:dyDescent="0.25">
      <c r="A312" s="6"/>
      <c r="AA312" s="16"/>
      <c r="AC312"/>
    </row>
    <row r="313" spans="1:30" ht="15.75" customHeight="1" x14ac:dyDescent="0.25">
      <c r="A313" s="6"/>
      <c r="AA313" s="16"/>
      <c r="AC313"/>
    </row>
    <row r="314" spans="1:30" ht="15.75" customHeight="1" x14ac:dyDescent="0.25">
      <c r="A314" s="6"/>
      <c r="AA314" s="16"/>
      <c r="AC314"/>
    </row>
    <row r="315" spans="1:30" ht="15.75" customHeight="1" x14ac:dyDescent="0.25">
      <c r="A315" s="6"/>
      <c r="AA315" s="16"/>
      <c r="AC315"/>
    </row>
    <row r="316" spans="1:30" ht="15.75" customHeight="1" x14ac:dyDescent="0.25">
      <c r="A316" s="6"/>
      <c r="AA316" s="16"/>
      <c r="AC316"/>
    </row>
    <row r="317" spans="1:30" ht="15.75" customHeight="1" x14ac:dyDescent="0.25">
      <c r="A317" s="6"/>
      <c r="AA317" s="16"/>
      <c r="AC317"/>
    </row>
    <row r="318" spans="1:30" ht="15.75" customHeight="1" x14ac:dyDescent="0.25">
      <c r="A318" s="6"/>
      <c r="AA318" s="16"/>
      <c r="AC318"/>
    </row>
    <row r="319" spans="1:30" ht="15.75" customHeight="1" x14ac:dyDescent="0.25">
      <c r="A319" s="6"/>
      <c r="AA319" s="16"/>
      <c r="AC319"/>
    </row>
    <row r="320" spans="1:30" ht="15.75" customHeight="1" x14ac:dyDescent="0.25">
      <c r="A320" s="6"/>
      <c r="AA320" s="16"/>
      <c r="AC320"/>
    </row>
    <row r="321" spans="1:34" ht="15.75" customHeight="1" x14ac:dyDescent="0.25">
      <c r="A321" s="6"/>
      <c r="AA321" s="16"/>
      <c r="AC321"/>
    </row>
    <row r="322" spans="1:34" ht="16.5" customHeight="1" thickBot="1" x14ac:dyDescent="0.3">
      <c r="A322"/>
      <c r="J322" s="641"/>
      <c r="K322" s="641"/>
      <c r="L322" s="641"/>
      <c r="M322" s="641"/>
      <c r="N322" s="641"/>
      <c r="O322" s="641"/>
      <c r="P322" s="641"/>
      <c r="Q322" s="641"/>
      <c r="R322" s="641"/>
      <c r="S322" s="641"/>
      <c r="T322" s="641"/>
      <c r="U322" s="641"/>
      <c r="V322" s="641"/>
      <c r="W322" s="641"/>
      <c r="X322" s="2"/>
      <c r="Y322" s="3"/>
      <c r="Z322" s="3"/>
      <c r="AA322" s="4"/>
      <c r="AC322"/>
      <c r="AD322" t="s">
        <v>321</v>
      </c>
      <c r="AH322" s="60" t="s">
        <v>336</v>
      </c>
    </row>
    <row r="323" spans="1:34" ht="22.5" customHeight="1" thickBot="1" x14ac:dyDescent="0.3">
      <c r="I323" s="644" t="s">
        <v>73</v>
      </c>
      <c r="J323" s="644"/>
      <c r="K323" s="644"/>
      <c r="L323" s="644"/>
      <c r="M323" s="644" t="s">
        <v>302</v>
      </c>
      <c r="N323" s="644"/>
      <c r="O323" s="644"/>
      <c r="P323" s="644"/>
      <c r="Q323" s="644"/>
      <c r="R323" s="644"/>
      <c r="S323" s="644"/>
      <c r="T323" s="644"/>
      <c r="U323" s="644"/>
      <c r="V323" s="644"/>
      <c r="W323" s="7"/>
      <c r="X323" s="8"/>
      <c r="Y323" s="645" t="s">
        <v>72</v>
      </c>
      <c r="Z323" s="645"/>
      <c r="AC323"/>
      <c r="AH323" s="60" t="s">
        <v>335</v>
      </c>
    </row>
    <row r="324" spans="1:34" ht="22.5" customHeight="1" thickBot="1" x14ac:dyDescent="0.3">
      <c r="W324" s="7"/>
      <c r="X324" s="8"/>
      <c r="Y324" s="645"/>
      <c r="Z324" s="645"/>
      <c r="AC324"/>
    </row>
    <row r="325" spans="1:34" ht="22.5" customHeight="1" x14ac:dyDescent="0.25">
      <c r="J325" s="641"/>
      <c r="K325" s="641"/>
      <c r="L325" s="641"/>
      <c r="M325" s="641"/>
      <c r="N325" s="7"/>
      <c r="O325" s="7"/>
      <c r="P325" s="7"/>
      <c r="Q325" s="7"/>
      <c r="R325" s="641"/>
      <c r="S325" s="641"/>
      <c r="T325" s="641"/>
      <c r="U325" s="641"/>
      <c r="V325" s="7"/>
      <c r="W325" s="7"/>
      <c r="Y325" s="642" t="s">
        <v>321</v>
      </c>
      <c r="Z325" s="642"/>
      <c r="AC325"/>
    </row>
    <row r="326" spans="1:34" ht="22.5" customHeight="1" x14ac:dyDescent="0.25">
      <c r="J326" s="641"/>
      <c r="K326" s="641"/>
      <c r="L326" s="641"/>
      <c r="M326" s="641"/>
      <c r="N326" s="3"/>
      <c r="O326" s="3"/>
      <c r="P326" s="3"/>
      <c r="Q326" s="3"/>
      <c r="R326" s="3"/>
      <c r="S326" s="3"/>
      <c r="T326" s="3"/>
      <c r="U326" s="3"/>
      <c r="V326" s="3"/>
      <c r="W326" s="643"/>
      <c r="X326" s="643"/>
      <c r="Y326" s="643"/>
      <c r="Z326" s="643"/>
      <c r="AC326"/>
    </row>
    <row r="327" spans="1:34" ht="22.5" customHeight="1" x14ac:dyDescent="0.25">
      <c r="J327" s="601"/>
      <c r="K327" s="601"/>
      <c r="L327" s="601"/>
      <c r="M327" s="601"/>
      <c r="N327" s="601"/>
      <c r="O327" s="601"/>
      <c r="P327" s="601"/>
      <c r="Q327" s="601"/>
      <c r="R327" s="601"/>
      <c r="S327" s="601"/>
      <c r="T327" s="601"/>
      <c r="U327" s="601"/>
      <c r="V327" s="601"/>
      <c r="W327" s="643"/>
      <c r="X327" s="643"/>
      <c r="Y327" s="643"/>
      <c r="Z327" s="643"/>
      <c r="AC327"/>
    </row>
    <row r="328" spans="1:34" ht="22.5" customHeight="1" x14ac:dyDescent="0.25">
      <c r="J328" s="601"/>
      <c r="K328" s="601"/>
      <c r="L328" s="601"/>
      <c r="M328" s="601"/>
      <c r="N328" s="601"/>
      <c r="O328" s="601"/>
      <c r="P328" s="601"/>
      <c r="Q328" s="601"/>
      <c r="R328" s="601"/>
      <c r="S328" s="601"/>
      <c r="T328" s="601"/>
      <c r="U328" s="601"/>
      <c r="V328" s="601"/>
      <c r="W328" s="637" t="s">
        <v>322</v>
      </c>
      <c r="X328" s="637"/>
      <c r="Y328" s="637"/>
      <c r="Z328" s="637"/>
      <c r="AC328"/>
    </row>
    <row r="329" spans="1:34" ht="24.95" customHeight="1" x14ac:dyDescent="0.25">
      <c r="A329" s="605" t="s">
        <v>1</v>
      </c>
      <c r="B329" s="638" t="s">
        <v>2</v>
      </c>
      <c r="C329" s="638"/>
      <c r="D329" s="638"/>
      <c r="E329" s="638"/>
      <c r="F329" s="638"/>
      <c r="G329" s="638"/>
      <c r="H329" s="638"/>
      <c r="I329" s="638"/>
      <c r="J329" s="638"/>
      <c r="K329" s="638" t="s">
        <v>3</v>
      </c>
      <c r="L329" s="638"/>
      <c r="M329" s="638"/>
      <c r="N329" s="638"/>
      <c r="O329" s="638"/>
      <c r="P329" s="638"/>
      <c r="Q329" s="638"/>
      <c r="R329" s="638"/>
      <c r="S329" s="638"/>
      <c r="T329" s="638"/>
      <c r="U329" s="638"/>
      <c r="V329" s="638"/>
      <c r="W329" s="638"/>
      <c r="X329" s="638"/>
      <c r="Y329" s="638"/>
      <c r="Z329" s="638"/>
      <c r="AC329"/>
    </row>
    <row r="330" spans="1:34" ht="48.75" customHeight="1" x14ac:dyDescent="0.25">
      <c r="A330" s="605" t="s">
        <v>48</v>
      </c>
      <c r="B330" s="639" t="s">
        <v>69</v>
      </c>
      <c r="C330" s="639"/>
      <c r="D330" s="639"/>
      <c r="E330" s="639"/>
      <c r="F330" s="639"/>
      <c r="G330" s="639"/>
      <c r="H330" s="639"/>
      <c r="I330" s="639"/>
      <c r="J330" s="639"/>
      <c r="K330" s="11" t="s">
        <v>174</v>
      </c>
      <c r="L330" s="11" t="s">
        <v>178</v>
      </c>
      <c r="M330" s="11" t="s">
        <v>180</v>
      </c>
      <c r="N330" s="11" t="s">
        <v>182</v>
      </c>
      <c r="O330" s="11" t="s">
        <v>184</v>
      </c>
      <c r="P330" s="11" t="s">
        <v>186</v>
      </c>
      <c r="Q330" s="11" t="s">
        <v>188</v>
      </c>
      <c r="R330" s="11" t="s">
        <v>190</v>
      </c>
      <c r="S330" s="11" t="s">
        <v>192</v>
      </c>
      <c r="T330" s="11" t="s">
        <v>194</v>
      </c>
      <c r="U330" s="11" t="s">
        <v>196</v>
      </c>
      <c r="V330" s="11" t="s">
        <v>198</v>
      </c>
      <c r="W330" s="11" t="s">
        <v>200</v>
      </c>
      <c r="X330" s="609"/>
      <c r="Y330" s="609"/>
      <c r="Z330" s="605" t="s">
        <v>201</v>
      </c>
      <c r="AC330"/>
      <c r="AD330" t="s">
        <v>176</v>
      </c>
    </row>
    <row r="331" spans="1:34" ht="12.75" customHeight="1" x14ac:dyDescent="0.25">
      <c r="A331" s="12" t="s">
        <v>5</v>
      </c>
      <c r="B331" s="640" t="s">
        <v>6</v>
      </c>
      <c r="C331" s="640"/>
      <c r="D331" s="640"/>
      <c r="E331" s="640"/>
      <c r="F331" s="640"/>
      <c r="G331" s="640"/>
      <c r="H331" s="640"/>
      <c r="I331" s="640"/>
      <c r="J331" s="640"/>
      <c r="K331" s="13" t="s">
        <v>7</v>
      </c>
      <c r="L331" s="13" t="s">
        <v>8</v>
      </c>
      <c r="M331" s="13" t="s">
        <v>9</v>
      </c>
      <c r="N331" s="13" t="s">
        <v>10</v>
      </c>
      <c r="O331" s="13" t="s">
        <v>11</v>
      </c>
      <c r="P331" s="13" t="s">
        <v>12</v>
      </c>
      <c r="Q331" s="13" t="s">
        <v>13</v>
      </c>
      <c r="R331" s="13" t="s">
        <v>14</v>
      </c>
      <c r="S331" s="13" t="s">
        <v>15</v>
      </c>
      <c r="T331" s="13" t="s">
        <v>16</v>
      </c>
      <c r="U331" s="13" t="s">
        <v>17</v>
      </c>
      <c r="V331" s="13" t="s">
        <v>18</v>
      </c>
      <c r="W331" s="13" t="s">
        <v>19</v>
      </c>
      <c r="X331" s="13" t="s">
        <v>20</v>
      </c>
      <c r="Y331" s="13" t="s">
        <v>21</v>
      </c>
      <c r="Z331" s="13" t="s">
        <v>22</v>
      </c>
      <c r="AC331"/>
    </row>
    <row r="332" spans="1:34" ht="33" customHeight="1" x14ac:dyDescent="0.25">
      <c r="A332" s="676" t="s">
        <v>65</v>
      </c>
      <c r="B332" s="676"/>
      <c r="C332" s="676"/>
      <c r="D332" s="676"/>
      <c r="E332" s="676"/>
      <c r="F332" s="676"/>
      <c r="G332" s="676"/>
      <c r="H332" s="676"/>
      <c r="I332" s="676"/>
      <c r="J332" s="676"/>
      <c r="K332" s="677"/>
      <c r="L332" s="678"/>
      <c r="M332" s="678"/>
      <c r="N332" s="678"/>
      <c r="O332" s="678"/>
      <c r="P332" s="678"/>
      <c r="Q332" s="678"/>
      <c r="R332" s="678"/>
      <c r="S332" s="678"/>
      <c r="T332" s="678"/>
      <c r="U332" s="678"/>
      <c r="V332" s="678"/>
      <c r="W332" s="678"/>
      <c r="X332" s="678"/>
      <c r="Y332" s="678"/>
      <c r="Z332" s="679"/>
      <c r="AC332"/>
    </row>
    <row r="333" spans="1:34" ht="33" customHeight="1" x14ac:dyDescent="0.25">
      <c r="A333" s="606" t="s">
        <v>236</v>
      </c>
      <c r="B333" s="673" t="s">
        <v>237</v>
      </c>
      <c r="C333" s="673"/>
      <c r="D333" s="673"/>
      <c r="E333" s="673"/>
      <c r="F333" s="673"/>
      <c r="G333" s="673"/>
      <c r="H333" s="673"/>
      <c r="I333" s="673"/>
      <c r="J333" s="673"/>
      <c r="K333" s="50">
        <f t="shared" ref="K333:K349" si="33">Z290</f>
        <v>706479</v>
      </c>
      <c r="L333" s="62">
        <v>60527</v>
      </c>
      <c r="M333" s="62">
        <v>31946</v>
      </c>
      <c r="N333" s="62">
        <v>18219</v>
      </c>
      <c r="O333" s="62">
        <v>5818</v>
      </c>
      <c r="P333" s="62">
        <v>32440</v>
      </c>
      <c r="Q333" s="62">
        <v>4430</v>
      </c>
      <c r="R333" s="62">
        <v>43339</v>
      </c>
      <c r="S333" s="62">
        <v>36665</v>
      </c>
      <c r="T333" s="62">
        <v>9080</v>
      </c>
      <c r="U333" s="62">
        <v>37223</v>
      </c>
      <c r="V333" s="62">
        <v>5549</v>
      </c>
      <c r="W333" s="62">
        <v>15938</v>
      </c>
      <c r="X333" s="609"/>
      <c r="Y333" s="609"/>
      <c r="Z333" s="721">
        <f t="shared" ref="Z333:Z349" si="34">SUM(K333:Y333)</f>
        <v>1007653</v>
      </c>
      <c r="AA333" s="23"/>
      <c r="AC333" s="17" t="s">
        <v>59</v>
      </c>
      <c r="AD333" s="1" t="s">
        <v>142</v>
      </c>
    </row>
    <row r="334" spans="1:34" ht="33" customHeight="1" x14ac:dyDescent="0.25">
      <c r="A334" s="606" t="s">
        <v>238</v>
      </c>
      <c r="B334" s="673" t="s">
        <v>239</v>
      </c>
      <c r="C334" s="673"/>
      <c r="D334" s="673"/>
      <c r="E334" s="673"/>
      <c r="F334" s="673"/>
      <c r="G334" s="673"/>
      <c r="H334" s="673"/>
      <c r="I334" s="673"/>
      <c r="J334" s="673"/>
      <c r="K334" s="50">
        <f t="shared" si="33"/>
        <v>246795</v>
      </c>
      <c r="L334" s="62">
        <v>29157</v>
      </c>
      <c r="M334" s="62">
        <v>13938</v>
      </c>
      <c r="N334" s="62">
        <v>10685</v>
      </c>
      <c r="O334" s="62">
        <v>2423</v>
      </c>
      <c r="P334" s="62">
        <v>19133</v>
      </c>
      <c r="Q334" s="62">
        <v>2313</v>
      </c>
      <c r="R334" s="62">
        <v>24636</v>
      </c>
      <c r="S334" s="62">
        <v>19507</v>
      </c>
      <c r="T334" s="62">
        <v>4256</v>
      </c>
      <c r="U334" s="62">
        <v>6647</v>
      </c>
      <c r="V334" s="62">
        <v>1653</v>
      </c>
      <c r="W334" s="62">
        <v>3959</v>
      </c>
      <c r="X334" s="609"/>
      <c r="Y334" s="609"/>
      <c r="Z334" s="721">
        <f t="shared" si="34"/>
        <v>385102</v>
      </c>
      <c r="AA334" s="23"/>
      <c r="AC334" s="17" t="s">
        <v>59</v>
      </c>
      <c r="AD334" s="1" t="s">
        <v>142</v>
      </c>
    </row>
    <row r="335" spans="1:34" ht="33" customHeight="1" x14ac:dyDescent="0.25">
      <c r="A335" s="606" t="s">
        <v>240</v>
      </c>
      <c r="B335" s="673" t="s">
        <v>241</v>
      </c>
      <c r="C335" s="673"/>
      <c r="D335" s="673"/>
      <c r="E335" s="673"/>
      <c r="F335" s="673"/>
      <c r="G335" s="673"/>
      <c r="H335" s="673"/>
      <c r="I335" s="673"/>
      <c r="J335" s="673"/>
      <c r="K335" s="50">
        <f t="shared" si="33"/>
        <v>219173</v>
      </c>
      <c r="L335" s="62">
        <v>17665</v>
      </c>
      <c r="M335" s="62">
        <v>9700</v>
      </c>
      <c r="N335" s="62">
        <v>5170</v>
      </c>
      <c r="O335" s="62">
        <v>2004</v>
      </c>
      <c r="P335" s="62">
        <v>10501</v>
      </c>
      <c r="Q335" s="62">
        <v>1595</v>
      </c>
      <c r="R335" s="62">
        <v>13644</v>
      </c>
      <c r="S335" s="62">
        <v>14319</v>
      </c>
      <c r="T335" s="62">
        <v>2614</v>
      </c>
      <c r="U335" s="62">
        <v>4284</v>
      </c>
      <c r="V335" s="62">
        <v>1491</v>
      </c>
      <c r="W335" s="62">
        <v>3943</v>
      </c>
      <c r="X335" s="609"/>
      <c r="Y335" s="609"/>
      <c r="Z335" s="721">
        <f t="shared" si="34"/>
        <v>306103</v>
      </c>
      <c r="AA335" s="23"/>
      <c r="AC335" s="17" t="s">
        <v>59</v>
      </c>
      <c r="AD335" s="1" t="s">
        <v>142</v>
      </c>
    </row>
    <row r="336" spans="1:34" ht="33" customHeight="1" x14ac:dyDescent="0.25">
      <c r="A336" s="606" t="s">
        <v>242</v>
      </c>
      <c r="B336" s="673" t="s">
        <v>243</v>
      </c>
      <c r="C336" s="673"/>
      <c r="D336" s="673"/>
      <c r="E336" s="673"/>
      <c r="F336" s="673"/>
      <c r="G336" s="673"/>
      <c r="H336" s="673"/>
      <c r="I336" s="673"/>
      <c r="J336" s="673"/>
      <c r="K336" s="50">
        <f t="shared" si="33"/>
        <v>221616</v>
      </c>
      <c r="L336" s="62">
        <v>19081</v>
      </c>
      <c r="M336" s="62">
        <v>8674</v>
      </c>
      <c r="N336" s="62">
        <v>12274</v>
      </c>
      <c r="O336" s="62">
        <v>1873</v>
      </c>
      <c r="P336" s="62">
        <v>13935</v>
      </c>
      <c r="Q336" s="62">
        <v>1579</v>
      </c>
      <c r="R336" s="62">
        <v>14293</v>
      </c>
      <c r="S336" s="62">
        <v>11610</v>
      </c>
      <c r="T336" s="62">
        <v>2939</v>
      </c>
      <c r="U336" s="62">
        <v>2650</v>
      </c>
      <c r="V336" s="62">
        <v>740</v>
      </c>
      <c r="W336" s="62">
        <v>1911</v>
      </c>
      <c r="X336" s="609"/>
      <c r="Y336" s="609"/>
      <c r="Z336" s="721">
        <f t="shared" si="34"/>
        <v>313175</v>
      </c>
      <c r="AA336" s="23"/>
      <c r="AC336" s="17" t="s">
        <v>59</v>
      </c>
      <c r="AD336" s="1" t="s">
        <v>142</v>
      </c>
    </row>
    <row r="337" spans="1:30" ht="33" customHeight="1" x14ac:dyDescent="0.25">
      <c r="A337" s="606" t="s">
        <v>244</v>
      </c>
      <c r="B337" s="673" t="s">
        <v>245</v>
      </c>
      <c r="C337" s="673"/>
      <c r="D337" s="673"/>
      <c r="E337" s="673"/>
      <c r="F337" s="673"/>
      <c r="G337" s="673"/>
      <c r="H337" s="673"/>
      <c r="I337" s="673"/>
      <c r="J337" s="673"/>
      <c r="K337" s="50">
        <f t="shared" si="33"/>
        <v>46313</v>
      </c>
      <c r="L337" s="62">
        <v>2512</v>
      </c>
      <c r="M337" s="62">
        <v>1366</v>
      </c>
      <c r="N337" s="62">
        <v>1137</v>
      </c>
      <c r="O337" s="62">
        <v>6842</v>
      </c>
      <c r="P337" s="62">
        <v>2152</v>
      </c>
      <c r="Q337" s="62">
        <v>301</v>
      </c>
      <c r="R337" s="62">
        <v>2196</v>
      </c>
      <c r="S337" s="62">
        <v>1425</v>
      </c>
      <c r="T337" s="62">
        <v>478</v>
      </c>
      <c r="U337" s="62">
        <v>309</v>
      </c>
      <c r="V337" s="62">
        <v>107</v>
      </c>
      <c r="W337" s="62">
        <v>256</v>
      </c>
      <c r="X337" s="609"/>
      <c r="Y337" s="609"/>
      <c r="Z337" s="721">
        <f t="shared" si="34"/>
        <v>65394</v>
      </c>
      <c r="AA337" s="23"/>
      <c r="AC337" s="17" t="s">
        <v>59</v>
      </c>
      <c r="AD337" s="1" t="s">
        <v>142</v>
      </c>
    </row>
    <row r="338" spans="1:30" ht="33" customHeight="1" x14ac:dyDescent="0.25">
      <c r="A338" s="606" t="s">
        <v>246</v>
      </c>
      <c r="B338" s="673" t="s">
        <v>247</v>
      </c>
      <c r="C338" s="673"/>
      <c r="D338" s="673"/>
      <c r="E338" s="673"/>
      <c r="F338" s="673"/>
      <c r="G338" s="673"/>
      <c r="H338" s="673"/>
      <c r="I338" s="673"/>
      <c r="J338" s="673"/>
      <c r="K338" s="50">
        <f t="shared" si="33"/>
        <v>134452</v>
      </c>
      <c r="L338" s="62">
        <v>22406</v>
      </c>
      <c r="M338" s="62">
        <v>9043</v>
      </c>
      <c r="N338" s="62">
        <v>13707</v>
      </c>
      <c r="O338" s="62">
        <v>1357</v>
      </c>
      <c r="P338" s="62">
        <v>14517</v>
      </c>
      <c r="Q338" s="62">
        <v>1546</v>
      </c>
      <c r="R338" s="62">
        <v>21106</v>
      </c>
      <c r="S338" s="62">
        <v>7901</v>
      </c>
      <c r="T338" s="62">
        <v>2889</v>
      </c>
      <c r="U338" s="62">
        <v>4596</v>
      </c>
      <c r="V338" s="62">
        <v>826</v>
      </c>
      <c r="W338" s="62">
        <v>2373</v>
      </c>
      <c r="X338" s="609"/>
      <c r="Y338" s="609"/>
      <c r="Z338" s="721">
        <f t="shared" si="34"/>
        <v>236719</v>
      </c>
      <c r="AA338" s="23"/>
      <c r="AC338" s="17" t="s">
        <v>59</v>
      </c>
      <c r="AD338" s="1" t="s">
        <v>142</v>
      </c>
    </row>
    <row r="339" spans="1:30" ht="33" customHeight="1" x14ac:dyDescent="0.25">
      <c r="A339" s="606" t="s">
        <v>248</v>
      </c>
      <c r="B339" s="673" t="s">
        <v>249</v>
      </c>
      <c r="C339" s="673"/>
      <c r="D339" s="673"/>
      <c r="E339" s="673"/>
      <c r="F339" s="673"/>
      <c r="G339" s="673"/>
      <c r="H339" s="673"/>
      <c r="I339" s="673"/>
      <c r="J339" s="673"/>
      <c r="K339" s="50">
        <f t="shared" si="33"/>
        <v>199790</v>
      </c>
      <c r="L339" s="62">
        <v>19226</v>
      </c>
      <c r="M339" s="62">
        <v>10188</v>
      </c>
      <c r="N339" s="62">
        <v>6604</v>
      </c>
      <c r="O339" s="62">
        <v>1742</v>
      </c>
      <c r="P339" s="62">
        <v>13018</v>
      </c>
      <c r="Q339" s="62">
        <v>1787</v>
      </c>
      <c r="R339" s="62">
        <v>15357</v>
      </c>
      <c r="S339" s="62">
        <v>11177</v>
      </c>
      <c r="T339" s="62">
        <v>2913</v>
      </c>
      <c r="U339" s="62">
        <v>3529</v>
      </c>
      <c r="V339" s="62">
        <v>926</v>
      </c>
      <c r="W339" s="62">
        <v>2102</v>
      </c>
      <c r="X339" s="609"/>
      <c r="Y339" s="609"/>
      <c r="Z339" s="721">
        <f t="shared" si="34"/>
        <v>288359</v>
      </c>
      <c r="AA339" s="23"/>
      <c r="AC339" s="17" t="s">
        <v>59</v>
      </c>
      <c r="AD339" s="1" t="s">
        <v>142</v>
      </c>
    </row>
    <row r="340" spans="1:30" ht="33" customHeight="1" x14ac:dyDescent="0.25">
      <c r="A340" s="606" t="s">
        <v>250</v>
      </c>
      <c r="B340" s="673" t="s">
        <v>251</v>
      </c>
      <c r="C340" s="673"/>
      <c r="D340" s="673"/>
      <c r="E340" s="673"/>
      <c r="F340" s="673"/>
      <c r="G340" s="673"/>
      <c r="H340" s="673"/>
      <c r="I340" s="673"/>
      <c r="J340" s="673"/>
      <c r="K340" s="50">
        <f t="shared" si="33"/>
        <v>300921</v>
      </c>
      <c r="L340" s="62">
        <v>48294</v>
      </c>
      <c r="M340" s="62">
        <v>14550</v>
      </c>
      <c r="N340" s="62">
        <v>17202</v>
      </c>
      <c r="O340" s="62">
        <v>3736</v>
      </c>
      <c r="P340" s="62">
        <v>29815</v>
      </c>
      <c r="Q340" s="62">
        <v>3454</v>
      </c>
      <c r="R340" s="62">
        <v>38532</v>
      </c>
      <c r="S340" s="62">
        <v>29496</v>
      </c>
      <c r="T340" s="62">
        <v>6134</v>
      </c>
      <c r="U340" s="62">
        <v>6276</v>
      </c>
      <c r="V340" s="62">
        <v>1445</v>
      </c>
      <c r="W340" s="62">
        <v>2195</v>
      </c>
      <c r="X340" s="609"/>
      <c r="Y340" s="609"/>
      <c r="Z340" s="721">
        <f t="shared" si="34"/>
        <v>502050</v>
      </c>
      <c r="AA340" s="23"/>
      <c r="AC340" s="17" t="s">
        <v>59</v>
      </c>
      <c r="AD340" s="1" t="s">
        <v>142</v>
      </c>
    </row>
    <row r="341" spans="1:30" ht="33" customHeight="1" x14ac:dyDescent="0.25">
      <c r="A341" s="606" t="s">
        <v>252</v>
      </c>
      <c r="B341" s="673" t="s">
        <v>253</v>
      </c>
      <c r="C341" s="673"/>
      <c r="D341" s="673"/>
      <c r="E341" s="673"/>
      <c r="F341" s="673"/>
      <c r="G341" s="673"/>
      <c r="H341" s="673"/>
      <c r="I341" s="673"/>
      <c r="J341" s="673"/>
      <c r="K341" s="50">
        <f t="shared" si="33"/>
        <v>655907</v>
      </c>
      <c r="L341" s="62">
        <v>59628</v>
      </c>
      <c r="M341" s="62">
        <v>31756</v>
      </c>
      <c r="N341" s="62">
        <v>16088</v>
      </c>
      <c r="O341" s="62">
        <v>4509</v>
      </c>
      <c r="P341" s="62">
        <v>32397</v>
      </c>
      <c r="Q341" s="62">
        <v>7153</v>
      </c>
      <c r="R341" s="62">
        <v>44898</v>
      </c>
      <c r="S341" s="62">
        <v>36897</v>
      </c>
      <c r="T341" s="62">
        <v>8095</v>
      </c>
      <c r="U341" s="62">
        <v>7189</v>
      </c>
      <c r="V341" s="62">
        <v>3435</v>
      </c>
      <c r="W341" s="62">
        <v>12092</v>
      </c>
      <c r="X341" s="609"/>
      <c r="Y341" s="609"/>
      <c r="Z341" s="721">
        <f t="shared" si="34"/>
        <v>920044</v>
      </c>
      <c r="AA341" s="23"/>
      <c r="AC341" s="17" t="s">
        <v>59</v>
      </c>
      <c r="AD341" s="1" t="s">
        <v>142</v>
      </c>
    </row>
    <row r="342" spans="1:30" ht="33" customHeight="1" x14ac:dyDescent="0.25">
      <c r="A342" s="606" t="s">
        <v>254</v>
      </c>
      <c r="B342" s="673" t="s">
        <v>255</v>
      </c>
      <c r="C342" s="673"/>
      <c r="D342" s="673"/>
      <c r="E342" s="673"/>
      <c r="F342" s="673"/>
      <c r="G342" s="673"/>
      <c r="H342" s="673"/>
      <c r="I342" s="673"/>
      <c r="J342" s="673"/>
      <c r="K342" s="50">
        <f t="shared" si="33"/>
        <v>663678</v>
      </c>
      <c r="L342" s="62">
        <v>44146</v>
      </c>
      <c r="M342" s="62">
        <v>28324</v>
      </c>
      <c r="N342" s="62">
        <v>18717</v>
      </c>
      <c r="O342" s="62">
        <v>5619</v>
      </c>
      <c r="P342" s="62">
        <v>37061</v>
      </c>
      <c r="Q342" s="62">
        <v>6183</v>
      </c>
      <c r="R342" s="62">
        <v>32045</v>
      </c>
      <c r="S342" s="62">
        <v>29587</v>
      </c>
      <c r="T342" s="62">
        <v>8969</v>
      </c>
      <c r="U342" s="62">
        <v>9004</v>
      </c>
      <c r="V342" s="62">
        <v>3849</v>
      </c>
      <c r="W342" s="62">
        <v>11712</v>
      </c>
      <c r="X342" s="609"/>
      <c r="Y342" s="609"/>
      <c r="Z342" s="721">
        <f t="shared" si="34"/>
        <v>898894</v>
      </c>
      <c r="AA342" s="23"/>
      <c r="AC342" s="17" t="s">
        <v>59</v>
      </c>
      <c r="AD342" s="1" t="s">
        <v>142</v>
      </c>
    </row>
    <row r="343" spans="1:30" ht="33" customHeight="1" x14ac:dyDescent="0.25">
      <c r="A343" s="606" t="s">
        <v>256</v>
      </c>
      <c r="B343" s="673" t="s">
        <v>257</v>
      </c>
      <c r="C343" s="673"/>
      <c r="D343" s="673"/>
      <c r="E343" s="673"/>
      <c r="F343" s="673"/>
      <c r="G343" s="673"/>
      <c r="H343" s="673"/>
      <c r="I343" s="673"/>
      <c r="J343" s="673"/>
      <c r="K343" s="50">
        <f t="shared" si="33"/>
        <v>161566</v>
      </c>
      <c r="L343" s="62">
        <v>16792</v>
      </c>
      <c r="M343" s="62">
        <v>7858</v>
      </c>
      <c r="N343" s="62">
        <v>5460</v>
      </c>
      <c r="O343" s="62">
        <v>5379</v>
      </c>
      <c r="P343" s="62">
        <v>8865</v>
      </c>
      <c r="Q343" s="62">
        <v>1182</v>
      </c>
      <c r="R343" s="62">
        <v>18570</v>
      </c>
      <c r="S343" s="62">
        <v>16775</v>
      </c>
      <c r="T343" s="62">
        <v>2242</v>
      </c>
      <c r="U343" s="62">
        <v>2755</v>
      </c>
      <c r="V343" s="62">
        <v>769</v>
      </c>
      <c r="W343" s="62">
        <v>2096</v>
      </c>
      <c r="X343" s="609"/>
      <c r="Y343" s="609"/>
      <c r="Z343" s="721">
        <f t="shared" si="34"/>
        <v>250309</v>
      </c>
      <c r="AA343" s="23"/>
      <c r="AC343" s="17" t="s">
        <v>59</v>
      </c>
      <c r="AD343" s="1" t="s">
        <v>142</v>
      </c>
    </row>
    <row r="344" spans="1:30" ht="33" customHeight="1" x14ac:dyDescent="0.25">
      <c r="A344" s="606" t="s">
        <v>258</v>
      </c>
      <c r="B344" s="673" t="s">
        <v>259</v>
      </c>
      <c r="C344" s="673"/>
      <c r="D344" s="673"/>
      <c r="E344" s="673"/>
      <c r="F344" s="673"/>
      <c r="G344" s="673"/>
      <c r="H344" s="673"/>
      <c r="I344" s="673"/>
      <c r="J344" s="673"/>
      <c r="K344" s="50">
        <f t="shared" si="33"/>
        <v>231371</v>
      </c>
      <c r="L344" s="62">
        <v>14897</v>
      </c>
      <c r="M344" s="62">
        <v>15730</v>
      </c>
      <c r="N344" s="62">
        <v>6511</v>
      </c>
      <c r="O344" s="62">
        <v>3493</v>
      </c>
      <c r="P344" s="62">
        <v>36664</v>
      </c>
      <c r="Q344" s="62">
        <v>2259</v>
      </c>
      <c r="R344" s="62">
        <v>13272</v>
      </c>
      <c r="S344" s="62">
        <v>13036</v>
      </c>
      <c r="T344" s="62">
        <v>5955</v>
      </c>
      <c r="U344" s="62">
        <v>7334</v>
      </c>
      <c r="V344" s="62">
        <v>1136</v>
      </c>
      <c r="W344" s="62">
        <v>2193</v>
      </c>
      <c r="X344" s="609"/>
      <c r="Y344" s="609"/>
      <c r="Z344" s="721">
        <f t="shared" si="34"/>
        <v>353851</v>
      </c>
      <c r="AA344" s="23"/>
      <c r="AC344" s="17" t="s">
        <v>59</v>
      </c>
      <c r="AD344" s="1" t="s">
        <v>142</v>
      </c>
    </row>
    <row r="345" spans="1:30" ht="33" customHeight="1" x14ac:dyDescent="0.25">
      <c r="A345" s="606" t="s">
        <v>260</v>
      </c>
      <c r="B345" s="673" t="s">
        <v>261</v>
      </c>
      <c r="C345" s="673"/>
      <c r="D345" s="673"/>
      <c r="E345" s="673"/>
      <c r="F345" s="673"/>
      <c r="G345" s="673"/>
      <c r="H345" s="673"/>
      <c r="I345" s="673"/>
      <c r="J345" s="673"/>
      <c r="K345" s="50">
        <f t="shared" si="33"/>
        <v>79676</v>
      </c>
      <c r="L345" s="62">
        <v>8733</v>
      </c>
      <c r="M345" s="62">
        <v>4945</v>
      </c>
      <c r="N345" s="62">
        <v>11502</v>
      </c>
      <c r="O345" s="62">
        <v>1071</v>
      </c>
      <c r="P345" s="62">
        <v>7085</v>
      </c>
      <c r="Q345" s="62">
        <v>848</v>
      </c>
      <c r="R345" s="62">
        <v>5924</v>
      </c>
      <c r="S345" s="62">
        <v>4580</v>
      </c>
      <c r="T345" s="62">
        <v>1681</v>
      </c>
      <c r="U345" s="62">
        <v>1167</v>
      </c>
      <c r="V345" s="62">
        <v>534</v>
      </c>
      <c r="W345" s="62">
        <v>1838</v>
      </c>
      <c r="X345" s="609"/>
      <c r="Y345" s="609"/>
      <c r="Z345" s="721">
        <f t="shared" si="34"/>
        <v>129584</v>
      </c>
      <c r="AA345" s="23"/>
      <c r="AC345" s="17" t="s">
        <v>59</v>
      </c>
      <c r="AD345" s="1" t="s">
        <v>142</v>
      </c>
    </row>
    <row r="346" spans="1:30" ht="33" customHeight="1" x14ac:dyDescent="0.25">
      <c r="A346" s="606" t="s">
        <v>262</v>
      </c>
      <c r="B346" s="673" t="s">
        <v>263</v>
      </c>
      <c r="C346" s="673"/>
      <c r="D346" s="673"/>
      <c r="E346" s="673"/>
      <c r="F346" s="673"/>
      <c r="G346" s="673"/>
      <c r="H346" s="673"/>
      <c r="I346" s="673"/>
      <c r="J346" s="673"/>
      <c r="K346" s="50">
        <f t="shared" si="33"/>
        <v>72072</v>
      </c>
      <c r="L346" s="62">
        <v>6166</v>
      </c>
      <c r="M346" s="62">
        <v>3147</v>
      </c>
      <c r="N346" s="62">
        <v>5686</v>
      </c>
      <c r="O346" s="62">
        <v>443</v>
      </c>
      <c r="P346" s="62">
        <v>5432</v>
      </c>
      <c r="Q346" s="62">
        <v>753</v>
      </c>
      <c r="R346" s="62">
        <v>5717</v>
      </c>
      <c r="S346" s="62">
        <v>4190</v>
      </c>
      <c r="T346" s="62">
        <v>1185</v>
      </c>
      <c r="U346" s="62">
        <v>1671</v>
      </c>
      <c r="V346" s="62">
        <v>453</v>
      </c>
      <c r="W346" s="62">
        <v>718</v>
      </c>
      <c r="X346" s="609"/>
      <c r="Y346" s="609"/>
      <c r="Z346" s="721">
        <f t="shared" si="34"/>
        <v>107633</v>
      </c>
      <c r="AA346" s="23"/>
      <c r="AC346" s="17" t="s">
        <v>59</v>
      </c>
      <c r="AD346" s="1" t="s">
        <v>142</v>
      </c>
    </row>
    <row r="347" spans="1:30" ht="32.25" customHeight="1" x14ac:dyDescent="0.25">
      <c r="A347" s="606" t="s">
        <v>264</v>
      </c>
      <c r="B347" s="673" t="s">
        <v>265</v>
      </c>
      <c r="C347" s="673"/>
      <c r="D347" s="673"/>
      <c r="E347" s="673"/>
      <c r="F347" s="673"/>
      <c r="G347" s="673"/>
      <c r="H347" s="673"/>
      <c r="I347" s="673"/>
      <c r="J347" s="673"/>
      <c r="K347" s="50">
        <f t="shared" si="33"/>
        <v>12705</v>
      </c>
      <c r="L347" s="62">
        <v>1260</v>
      </c>
      <c r="M347" s="62">
        <v>818</v>
      </c>
      <c r="N347" s="62">
        <v>416</v>
      </c>
      <c r="O347" s="62">
        <v>86</v>
      </c>
      <c r="P347" s="62">
        <v>1376</v>
      </c>
      <c r="Q347" s="62">
        <v>126</v>
      </c>
      <c r="R347" s="62">
        <v>1097</v>
      </c>
      <c r="S347" s="62">
        <v>585</v>
      </c>
      <c r="T347" s="62">
        <v>217</v>
      </c>
      <c r="U347" s="62">
        <v>162</v>
      </c>
      <c r="V347" s="62">
        <v>76</v>
      </c>
      <c r="W347" s="62">
        <v>128</v>
      </c>
      <c r="X347" s="609"/>
      <c r="Y347" s="609"/>
      <c r="Z347" s="721">
        <f t="shared" si="34"/>
        <v>19052</v>
      </c>
      <c r="AA347" s="23"/>
      <c r="AC347" s="17" t="s">
        <v>59</v>
      </c>
      <c r="AD347" s="1" t="s">
        <v>142</v>
      </c>
    </row>
    <row r="348" spans="1:30" ht="32.25" customHeight="1" x14ac:dyDescent="0.25">
      <c r="A348" s="606" t="s">
        <v>266</v>
      </c>
      <c r="B348" s="673" t="s">
        <v>267</v>
      </c>
      <c r="C348" s="673"/>
      <c r="D348" s="673"/>
      <c r="E348" s="673"/>
      <c r="F348" s="673"/>
      <c r="G348" s="673"/>
      <c r="H348" s="673"/>
      <c r="I348" s="673"/>
      <c r="J348" s="673"/>
      <c r="K348" s="50">
        <f t="shared" si="33"/>
        <v>26409</v>
      </c>
      <c r="L348" s="62">
        <v>1454</v>
      </c>
      <c r="M348" s="62">
        <v>3346</v>
      </c>
      <c r="N348" s="62">
        <v>827</v>
      </c>
      <c r="O348" s="62">
        <v>391</v>
      </c>
      <c r="P348" s="62">
        <v>10445</v>
      </c>
      <c r="Q348" s="62">
        <v>221</v>
      </c>
      <c r="R348" s="62">
        <v>1455</v>
      </c>
      <c r="S348" s="62">
        <v>1027</v>
      </c>
      <c r="T348" s="62">
        <v>982</v>
      </c>
      <c r="U348" s="62">
        <v>346</v>
      </c>
      <c r="V348" s="62">
        <v>552</v>
      </c>
      <c r="W348" s="62">
        <v>375</v>
      </c>
      <c r="X348" s="609"/>
      <c r="Y348" s="609"/>
      <c r="Z348" s="721">
        <f t="shared" si="34"/>
        <v>47830</v>
      </c>
      <c r="AA348" s="23"/>
      <c r="AC348" s="17" t="s">
        <v>59</v>
      </c>
      <c r="AD348" s="1" t="s">
        <v>142</v>
      </c>
    </row>
    <row r="349" spans="1:30" ht="32.25" customHeight="1" x14ac:dyDescent="0.25">
      <c r="A349" s="606" t="s">
        <v>268</v>
      </c>
      <c r="B349" s="673" t="s">
        <v>269</v>
      </c>
      <c r="C349" s="673"/>
      <c r="D349" s="673"/>
      <c r="E349" s="673"/>
      <c r="F349" s="673"/>
      <c r="G349" s="673"/>
      <c r="H349" s="673"/>
      <c r="I349" s="673"/>
      <c r="J349" s="673"/>
      <c r="K349" s="50">
        <f t="shared" si="33"/>
        <v>44305</v>
      </c>
      <c r="L349" s="62">
        <v>13592</v>
      </c>
      <c r="M349" s="62">
        <v>3775</v>
      </c>
      <c r="N349" s="62">
        <v>2033</v>
      </c>
      <c r="O349" s="62">
        <v>367</v>
      </c>
      <c r="P349" s="62">
        <v>6597</v>
      </c>
      <c r="Q349" s="62">
        <v>522</v>
      </c>
      <c r="R349" s="62">
        <v>6976</v>
      </c>
      <c r="S349" s="62">
        <v>3482</v>
      </c>
      <c r="T349" s="62">
        <v>1758</v>
      </c>
      <c r="U349" s="62">
        <v>788</v>
      </c>
      <c r="V349" s="62">
        <v>150</v>
      </c>
      <c r="W349" s="62">
        <v>304</v>
      </c>
      <c r="X349" s="609"/>
      <c r="Y349" s="609"/>
      <c r="Z349" s="721">
        <f t="shared" si="34"/>
        <v>84649</v>
      </c>
      <c r="AA349" s="23"/>
      <c r="AC349" s="17" t="s">
        <v>59</v>
      </c>
      <c r="AD349" s="1" t="s">
        <v>142</v>
      </c>
    </row>
    <row r="350" spans="1:30" ht="15.75" customHeight="1" x14ac:dyDescent="0.25">
      <c r="A350" s="6"/>
      <c r="AA350" s="16" t="s">
        <v>58</v>
      </c>
      <c r="AC350"/>
    </row>
    <row r="351" spans="1:30" ht="15.75" customHeight="1" x14ac:dyDescent="0.25">
      <c r="A351" s="6"/>
      <c r="AA351" s="16"/>
      <c r="AC351"/>
    </row>
    <row r="352" spans="1:30" ht="15.75" customHeight="1" x14ac:dyDescent="0.25">
      <c r="A352" s="6"/>
      <c r="AA352" s="16"/>
      <c r="AC352"/>
    </row>
    <row r="353" spans="1:34" ht="15.75" customHeight="1" x14ac:dyDescent="0.25">
      <c r="A353" s="6"/>
      <c r="AA353" s="16"/>
      <c r="AC353"/>
    </row>
    <row r="354" spans="1:34" ht="15.75" customHeight="1" x14ac:dyDescent="0.25">
      <c r="A354" s="6"/>
      <c r="AA354" s="16"/>
      <c r="AC354"/>
    </row>
    <row r="355" spans="1:34" ht="15.75" customHeight="1" x14ac:dyDescent="0.25">
      <c r="A355" s="6"/>
      <c r="AA355" s="16"/>
      <c r="AC355"/>
    </row>
    <row r="356" spans="1:34" ht="15.75" customHeight="1" x14ac:dyDescent="0.25">
      <c r="A356" s="6"/>
      <c r="AA356" s="16"/>
      <c r="AC356"/>
    </row>
    <row r="357" spans="1:34" ht="15.75" customHeight="1" x14ac:dyDescent="0.25">
      <c r="A357" s="6"/>
      <c r="AA357" s="16"/>
      <c r="AC357"/>
    </row>
    <row r="358" spans="1:34" ht="15.75" customHeight="1" x14ac:dyDescent="0.25">
      <c r="A358" s="6"/>
      <c r="AA358" s="16"/>
      <c r="AC358"/>
    </row>
    <row r="359" spans="1:34" ht="15.75" customHeight="1" x14ac:dyDescent="0.25">
      <c r="A359" s="6"/>
      <c r="AA359" s="16"/>
      <c r="AC359"/>
    </row>
    <row r="360" spans="1:34" ht="15.75" customHeight="1" x14ac:dyDescent="0.25">
      <c r="A360" s="6"/>
      <c r="AA360" s="16"/>
      <c r="AC360"/>
    </row>
    <row r="361" spans="1:34" ht="15.75" customHeight="1" x14ac:dyDescent="0.25">
      <c r="A361" s="6"/>
      <c r="AA361" s="16"/>
      <c r="AC361"/>
    </row>
    <row r="362" spans="1:34" ht="15.75" customHeight="1" x14ac:dyDescent="0.25">
      <c r="A362" s="6"/>
      <c r="AA362" s="16"/>
      <c r="AC362"/>
    </row>
    <row r="363" spans="1:34" ht="15.75" customHeight="1" x14ac:dyDescent="0.25">
      <c r="A363" s="6"/>
      <c r="AA363" s="16"/>
      <c r="AC363"/>
    </row>
    <row r="364" spans="1:34" ht="15.75" customHeight="1" x14ac:dyDescent="0.25">
      <c r="A364" s="6"/>
      <c r="AA364" s="16"/>
      <c r="AC364"/>
    </row>
    <row r="365" spans="1:34" ht="16.5" customHeight="1" thickBot="1" x14ac:dyDescent="0.3">
      <c r="A365"/>
      <c r="J365" s="641"/>
      <c r="K365" s="641"/>
      <c r="L365" s="641"/>
      <c r="M365" s="641"/>
      <c r="N365" s="641"/>
      <c r="O365" s="641"/>
      <c r="P365" s="641"/>
      <c r="Q365" s="641"/>
      <c r="R365" s="641"/>
      <c r="S365" s="641"/>
      <c r="T365" s="641"/>
      <c r="U365" s="641"/>
      <c r="V365" s="641"/>
      <c r="W365" s="641"/>
      <c r="X365" s="2"/>
      <c r="Y365" s="3"/>
      <c r="Z365" s="3"/>
      <c r="AA365" s="4"/>
      <c r="AC365"/>
      <c r="AD365" t="s">
        <v>311</v>
      </c>
      <c r="AH365" s="60" t="s">
        <v>336</v>
      </c>
    </row>
    <row r="366" spans="1:34" ht="22.5" customHeight="1" thickBot="1" x14ac:dyDescent="0.3">
      <c r="I366" s="644" t="s">
        <v>73</v>
      </c>
      <c r="J366" s="644"/>
      <c r="K366" s="644"/>
      <c r="L366" s="644"/>
      <c r="M366" s="644" t="s">
        <v>302</v>
      </c>
      <c r="N366" s="644"/>
      <c r="O366" s="644"/>
      <c r="P366" s="644"/>
      <c r="Q366" s="644"/>
      <c r="R366" s="644"/>
      <c r="S366" s="644"/>
      <c r="T366" s="644"/>
      <c r="U366" s="644"/>
      <c r="V366" s="644"/>
      <c r="W366" s="7"/>
      <c r="X366" s="8"/>
      <c r="Y366" s="645" t="s">
        <v>72</v>
      </c>
      <c r="Z366" s="645"/>
      <c r="AC366"/>
      <c r="AH366" s="60" t="s">
        <v>335</v>
      </c>
    </row>
    <row r="367" spans="1:34" ht="22.5" customHeight="1" thickBot="1" x14ac:dyDescent="0.3">
      <c r="W367" s="7"/>
      <c r="X367" s="8"/>
      <c r="Y367" s="645"/>
      <c r="Z367" s="645"/>
      <c r="AC367"/>
    </row>
    <row r="368" spans="1:34" ht="22.5" customHeight="1" x14ac:dyDescent="0.25">
      <c r="J368" s="641"/>
      <c r="K368" s="641"/>
      <c r="L368" s="641"/>
      <c r="M368" s="641"/>
      <c r="N368" s="7"/>
      <c r="O368" s="7"/>
      <c r="P368" s="7"/>
      <c r="Q368" s="7"/>
      <c r="R368" s="641"/>
      <c r="S368" s="641"/>
      <c r="T368" s="641"/>
      <c r="U368" s="641"/>
      <c r="V368" s="7"/>
      <c r="W368" s="7"/>
      <c r="Y368" s="642" t="s">
        <v>311</v>
      </c>
      <c r="Z368" s="642"/>
      <c r="AC368"/>
    </row>
    <row r="369" spans="1:30" ht="22.5" customHeight="1" x14ac:dyDescent="0.25">
      <c r="J369" s="641"/>
      <c r="K369" s="641"/>
      <c r="L369" s="641"/>
      <c r="M369" s="641"/>
      <c r="N369" s="3"/>
      <c r="O369" s="3"/>
      <c r="P369" s="3"/>
      <c r="Q369" s="3"/>
      <c r="R369" s="3"/>
      <c r="S369" s="3"/>
      <c r="T369" s="3"/>
      <c r="U369" s="3"/>
      <c r="V369" s="3"/>
      <c r="W369" s="643"/>
      <c r="X369" s="643"/>
      <c r="Y369" s="643"/>
      <c r="Z369" s="643"/>
      <c r="AC369"/>
    </row>
    <row r="370" spans="1:30" ht="22.5" customHeight="1" x14ac:dyDescent="0.25">
      <c r="J370" s="601"/>
      <c r="K370" s="601"/>
      <c r="L370" s="601"/>
      <c r="M370" s="601"/>
      <c r="N370" s="601"/>
      <c r="O370" s="601"/>
      <c r="P370" s="601"/>
      <c r="Q370" s="601"/>
      <c r="R370" s="601"/>
      <c r="S370" s="601"/>
      <c r="T370" s="601"/>
      <c r="U370" s="601"/>
      <c r="V370" s="601"/>
      <c r="W370" s="643"/>
      <c r="X370" s="643"/>
      <c r="Y370" s="643"/>
      <c r="Z370" s="643"/>
      <c r="AC370"/>
    </row>
    <row r="371" spans="1:30" ht="22.5" customHeight="1" x14ac:dyDescent="0.25">
      <c r="J371" s="601"/>
      <c r="K371" s="601"/>
      <c r="L371" s="601"/>
      <c r="M371" s="601"/>
      <c r="N371" s="601"/>
      <c r="O371" s="601"/>
      <c r="P371" s="601"/>
      <c r="Q371" s="601"/>
      <c r="R371" s="601"/>
      <c r="S371" s="601"/>
      <c r="T371" s="601"/>
      <c r="U371" s="601"/>
      <c r="V371" s="601"/>
      <c r="W371" s="637" t="s">
        <v>312</v>
      </c>
      <c r="X371" s="637"/>
      <c r="Y371" s="637"/>
      <c r="Z371" s="637"/>
      <c r="AC371"/>
    </row>
    <row r="372" spans="1:30" ht="24.95" customHeight="1" x14ac:dyDescent="0.25">
      <c r="A372" s="605" t="s">
        <v>1</v>
      </c>
      <c r="B372" s="638" t="s">
        <v>2</v>
      </c>
      <c r="C372" s="638"/>
      <c r="D372" s="638"/>
      <c r="E372" s="638"/>
      <c r="F372" s="638"/>
      <c r="G372" s="638"/>
      <c r="H372" s="638"/>
      <c r="I372" s="638"/>
      <c r="J372" s="638"/>
      <c r="K372" s="638" t="s">
        <v>3</v>
      </c>
      <c r="L372" s="638"/>
      <c r="M372" s="638"/>
      <c r="N372" s="638"/>
      <c r="O372" s="638"/>
      <c r="P372" s="638"/>
      <c r="Q372" s="638"/>
      <c r="R372" s="638"/>
      <c r="S372" s="638"/>
      <c r="T372" s="638"/>
      <c r="U372" s="638"/>
      <c r="V372" s="638"/>
      <c r="W372" s="638"/>
      <c r="X372" s="638"/>
      <c r="Y372" s="638"/>
      <c r="Z372" s="638"/>
      <c r="AC372"/>
    </row>
    <row r="373" spans="1:30" ht="48.75" customHeight="1" x14ac:dyDescent="0.25">
      <c r="A373" s="605" t="s">
        <v>48</v>
      </c>
      <c r="B373" s="639" t="s">
        <v>69</v>
      </c>
      <c r="C373" s="639"/>
      <c r="D373" s="639"/>
      <c r="E373" s="639"/>
      <c r="F373" s="639"/>
      <c r="G373" s="639"/>
      <c r="H373" s="639"/>
      <c r="I373" s="639"/>
      <c r="J373" s="639"/>
      <c r="K373" s="11" t="s">
        <v>145</v>
      </c>
      <c r="L373" s="11" t="s">
        <v>147</v>
      </c>
      <c r="M373" s="11" t="s">
        <v>149</v>
      </c>
      <c r="N373" s="11" t="s">
        <v>151</v>
      </c>
      <c r="O373" s="11" t="s">
        <v>153</v>
      </c>
      <c r="P373" s="11" t="s">
        <v>155</v>
      </c>
      <c r="Q373" s="11" t="s">
        <v>157</v>
      </c>
      <c r="R373" s="11" t="s">
        <v>159</v>
      </c>
      <c r="S373" s="11" t="s">
        <v>161</v>
      </c>
      <c r="T373" s="11" t="s">
        <v>163</v>
      </c>
      <c r="U373" s="11" t="s">
        <v>165</v>
      </c>
      <c r="V373" s="11" t="s">
        <v>167</v>
      </c>
      <c r="W373" s="11" t="s">
        <v>169</v>
      </c>
      <c r="X373" s="11" t="s">
        <v>171</v>
      </c>
      <c r="Y373" s="11" t="s">
        <v>173</v>
      </c>
      <c r="Z373" s="605" t="s">
        <v>174</v>
      </c>
      <c r="AC373"/>
      <c r="AD373" t="s">
        <v>143</v>
      </c>
    </row>
    <row r="374" spans="1:30" ht="12.75" customHeight="1" x14ac:dyDescent="0.25">
      <c r="A374" s="12" t="s">
        <v>5</v>
      </c>
      <c r="B374" s="640" t="s">
        <v>6</v>
      </c>
      <c r="C374" s="640"/>
      <c r="D374" s="640"/>
      <c r="E374" s="640"/>
      <c r="F374" s="640"/>
      <c r="G374" s="640"/>
      <c r="H374" s="640"/>
      <c r="I374" s="640"/>
      <c r="J374" s="640"/>
      <c r="K374" s="13" t="s">
        <v>7</v>
      </c>
      <c r="L374" s="13" t="s">
        <v>8</v>
      </c>
      <c r="M374" s="13" t="s">
        <v>9</v>
      </c>
      <c r="N374" s="13" t="s">
        <v>10</v>
      </c>
      <c r="O374" s="13" t="s">
        <v>11</v>
      </c>
      <c r="P374" s="13" t="s">
        <v>12</v>
      </c>
      <c r="Q374" s="13" t="s">
        <v>13</v>
      </c>
      <c r="R374" s="13" t="s">
        <v>14</v>
      </c>
      <c r="S374" s="13" t="s">
        <v>15</v>
      </c>
      <c r="T374" s="13" t="s">
        <v>16</v>
      </c>
      <c r="U374" s="13" t="s">
        <v>17</v>
      </c>
      <c r="V374" s="13" t="s">
        <v>18</v>
      </c>
      <c r="W374" s="13" t="s">
        <v>19</v>
      </c>
      <c r="X374" s="13" t="s">
        <v>20</v>
      </c>
      <c r="Y374" s="13" t="s">
        <v>21</v>
      </c>
      <c r="Z374" s="13" t="s">
        <v>22</v>
      </c>
      <c r="AC374"/>
    </row>
    <row r="375" spans="1:30" ht="33" customHeight="1" x14ac:dyDescent="0.25">
      <c r="A375" s="676" t="s">
        <v>65</v>
      </c>
      <c r="B375" s="676"/>
      <c r="C375" s="676"/>
      <c r="D375" s="676"/>
      <c r="E375" s="676"/>
      <c r="F375" s="676"/>
      <c r="G375" s="676"/>
      <c r="H375" s="676"/>
      <c r="I375" s="676"/>
      <c r="J375" s="676"/>
      <c r="K375" s="677"/>
      <c r="L375" s="678"/>
      <c r="M375" s="678"/>
      <c r="N375" s="678"/>
      <c r="O375" s="678"/>
      <c r="P375" s="678"/>
      <c r="Q375" s="678"/>
      <c r="R375" s="678"/>
      <c r="S375" s="678"/>
      <c r="T375" s="678"/>
      <c r="U375" s="678"/>
      <c r="V375" s="678"/>
      <c r="W375" s="678"/>
      <c r="X375" s="678"/>
      <c r="Y375" s="678"/>
      <c r="Z375" s="679"/>
      <c r="AC375"/>
    </row>
    <row r="376" spans="1:30" ht="33" customHeight="1" x14ac:dyDescent="0.25">
      <c r="A376" s="606" t="s">
        <v>270</v>
      </c>
      <c r="B376" s="673" t="s">
        <v>271</v>
      </c>
      <c r="C376" s="673"/>
      <c r="D376" s="673"/>
      <c r="E376" s="673"/>
      <c r="F376" s="673"/>
      <c r="G376" s="673"/>
      <c r="H376" s="673"/>
      <c r="I376" s="673"/>
      <c r="J376" s="673"/>
      <c r="K376" s="62">
        <v>23713</v>
      </c>
      <c r="L376" s="62">
        <v>6780</v>
      </c>
      <c r="M376" s="62">
        <v>7274</v>
      </c>
      <c r="N376" s="62">
        <v>26900</v>
      </c>
      <c r="O376" s="62">
        <v>14518</v>
      </c>
      <c r="P376" s="62">
        <v>4168</v>
      </c>
      <c r="Q376" s="62">
        <v>4532</v>
      </c>
      <c r="R376" s="62">
        <v>3107</v>
      </c>
      <c r="S376" s="62">
        <v>9214</v>
      </c>
      <c r="T376" s="62">
        <v>4585</v>
      </c>
      <c r="U376" s="62">
        <v>4675</v>
      </c>
      <c r="V376" s="62">
        <v>4952</v>
      </c>
      <c r="W376" s="62">
        <v>4902</v>
      </c>
      <c r="X376" s="62">
        <v>3397</v>
      </c>
      <c r="Y376" s="62">
        <v>9411</v>
      </c>
      <c r="Z376" s="721">
        <f t="shared" ref="Z376:Z391" si="35">SUM(K376:Y376)</f>
        <v>132128</v>
      </c>
      <c r="AA376" s="23"/>
      <c r="AC376" s="17" t="s">
        <v>59</v>
      </c>
      <c r="AD376" s="1" t="s">
        <v>141</v>
      </c>
    </row>
    <row r="377" spans="1:30" ht="33" customHeight="1" x14ac:dyDescent="0.25">
      <c r="A377" s="606" t="s">
        <v>272</v>
      </c>
      <c r="B377" s="673" t="s">
        <v>273</v>
      </c>
      <c r="C377" s="673"/>
      <c r="D377" s="673"/>
      <c r="E377" s="673"/>
      <c r="F377" s="673"/>
      <c r="G377" s="673"/>
      <c r="H377" s="673"/>
      <c r="I377" s="673"/>
      <c r="J377" s="673"/>
      <c r="K377" s="62">
        <v>56549</v>
      </c>
      <c r="L377" s="62">
        <v>24273</v>
      </c>
      <c r="M377" s="62">
        <v>23611</v>
      </c>
      <c r="N377" s="62">
        <v>37367</v>
      </c>
      <c r="O377" s="62">
        <v>23567</v>
      </c>
      <c r="P377" s="62">
        <v>12824</v>
      </c>
      <c r="Q377" s="62">
        <v>16811</v>
      </c>
      <c r="R377" s="62">
        <v>97899</v>
      </c>
      <c r="S377" s="62">
        <v>34238</v>
      </c>
      <c r="T377" s="62">
        <v>17331</v>
      </c>
      <c r="U377" s="62">
        <v>10873</v>
      </c>
      <c r="V377" s="62">
        <v>23756</v>
      </c>
      <c r="W377" s="62">
        <v>21941</v>
      </c>
      <c r="X377" s="62">
        <v>10053</v>
      </c>
      <c r="Y377" s="62">
        <v>31926</v>
      </c>
      <c r="Z377" s="721">
        <f t="shared" si="35"/>
        <v>443019</v>
      </c>
      <c r="AA377" s="23"/>
      <c r="AC377" s="17" t="s">
        <v>59</v>
      </c>
      <c r="AD377" s="1" t="s">
        <v>141</v>
      </c>
    </row>
    <row r="378" spans="1:30" ht="33" customHeight="1" x14ac:dyDescent="0.25">
      <c r="A378" s="606" t="s">
        <v>274</v>
      </c>
      <c r="B378" s="673" t="s">
        <v>275</v>
      </c>
      <c r="C378" s="673"/>
      <c r="D378" s="673"/>
      <c r="E378" s="673"/>
      <c r="F378" s="673"/>
      <c r="G378" s="673"/>
      <c r="H378" s="673"/>
      <c r="I378" s="673"/>
      <c r="J378" s="673"/>
      <c r="K378" s="62">
        <v>21104</v>
      </c>
      <c r="L378" s="62">
        <v>8281</v>
      </c>
      <c r="M378" s="62">
        <v>8818</v>
      </c>
      <c r="N378" s="62">
        <v>25737</v>
      </c>
      <c r="O378" s="62">
        <v>11495</v>
      </c>
      <c r="P378" s="62">
        <v>5805</v>
      </c>
      <c r="Q378" s="62">
        <v>5815</v>
      </c>
      <c r="R378" s="62">
        <v>2506</v>
      </c>
      <c r="S378" s="62">
        <v>5985</v>
      </c>
      <c r="T378" s="62">
        <v>3413</v>
      </c>
      <c r="U378" s="62">
        <v>4035</v>
      </c>
      <c r="V378" s="62">
        <v>3401</v>
      </c>
      <c r="W378" s="62">
        <v>5397</v>
      </c>
      <c r="X378" s="62">
        <v>3405</v>
      </c>
      <c r="Y378" s="62">
        <v>8259</v>
      </c>
      <c r="Z378" s="721">
        <f t="shared" si="35"/>
        <v>123456</v>
      </c>
      <c r="AA378" s="23"/>
      <c r="AC378" s="17" t="s">
        <v>59</v>
      </c>
      <c r="AD378" s="1" t="s">
        <v>141</v>
      </c>
    </row>
    <row r="379" spans="1:30" ht="33" customHeight="1" x14ac:dyDescent="0.25">
      <c r="A379" s="606" t="s">
        <v>276</v>
      </c>
      <c r="B379" s="673" t="s">
        <v>277</v>
      </c>
      <c r="C379" s="673"/>
      <c r="D379" s="673"/>
      <c r="E379" s="673"/>
      <c r="F379" s="673"/>
      <c r="G379" s="673"/>
      <c r="H379" s="673"/>
      <c r="I379" s="673"/>
      <c r="J379" s="673"/>
      <c r="K379" s="62">
        <v>8494</v>
      </c>
      <c r="L379" s="62">
        <v>3933</v>
      </c>
      <c r="M379" s="62">
        <v>3633</v>
      </c>
      <c r="N379" s="62">
        <v>9948</v>
      </c>
      <c r="O379" s="62">
        <v>4078</v>
      </c>
      <c r="P379" s="62">
        <v>2436</v>
      </c>
      <c r="Q379" s="62">
        <v>2245</v>
      </c>
      <c r="R379" s="62">
        <v>2379</v>
      </c>
      <c r="S379" s="62">
        <v>3109</v>
      </c>
      <c r="T379" s="62">
        <v>1846</v>
      </c>
      <c r="U379" s="62">
        <v>2383</v>
      </c>
      <c r="V379" s="62">
        <v>2213</v>
      </c>
      <c r="W379" s="62">
        <v>3458</v>
      </c>
      <c r="X379" s="62">
        <v>1831</v>
      </c>
      <c r="Y379" s="62">
        <v>4456</v>
      </c>
      <c r="Z379" s="721">
        <f t="shared" si="35"/>
        <v>56442</v>
      </c>
      <c r="AA379" s="23"/>
      <c r="AC379" s="17" t="s">
        <v>59</v>
      </c>
      <c r="AD379" s="1" t="s">
        <v>141</v>
      </c>
    </row>
    <row r="380" spans="1:30" ht="33" customHeight="1" x14ac:dyDescent="0.25">
      <c r="A380" s="606" t="s">
        <v>278</v>
      </c>
      <c r="B380" s="673" t="s">
        <v>279</v>
      </c>
      <c r="C380" s="673"/>
      <c r="D380" s="673"/>
      <c r="E380" s="673"/>
      <c r="F380" s="673"/>
      <c r="G380" s="673"/>
      <c r="H380" s="673"/>
      <c r="I380" s="673"/>
      <c r="J380" s="673"/>
      <c r="K380" s="62">
        <v>11326</v>
      </c>
      <c r="L380" s="62">
        <v>4384</v>
      </c>
      <c r="M380" s="62">
        <v>3958</v>
      </c>
      <c r="N380" s="62">
        <v>17845</v>
      </c>
      <c r="O380" s="62">
        <v>10942</v>
      </c>
      <c r="P380" s="62">
        <v>5546</v>
      </c>
      <c r="Q380" s="62">
        <v>5049</v>
      </c>
      <c r="R380" s="62">
        <v>2727</v>
      </c>
      <c r="S380" s="62">
        <v>4410</v>
      </c>
      <c r="T380" s="62">
        <v>4618</v>
      </c>
      <c r="U380" s="62">
        <v>2977</v>
      </c>
      <c r="V380" s="62">
        <v>3894</v>
      </c>
      <c r="W380" s="62">
        <v>4069</v>
      </c>
      <c r="X380" s="62">
        <v>1658</v>
      </c>
      <c r="Y380" s="62">
        <v>8983</v>
      </c>
      <c r="Z380" s="721">
        <f t="shared" si="35"/>
        <v>92386</v>
      </c>
      <c r="AA380" s="23"/>
      <c r="AC380" s="17" t="s">
        <v>59</v>
      </c>
      <c r="AD380" s="1" t="s">
        <v>141</v>
      </c>
    </row>
    <row r="381" spans="1:30" ht="33" customHeight="1" x14ac:dyDescent="0.25">
      <c r="A381" s="606" t="s">
        <v>280</v>
      </c>
      <c r="B381" s="673" t="s">
        <v>281</v>
      </c>
      <c r="C381" s="673"/>
      <c r="D381" s="673"/>
      <c r="E381" s="673"/>
      <c r="F381" s="673"/>
      <c r="G381" s="673"/>
      <c r="H381" s="673"/>
      <c r="I381" s="673"/>
      <c r="J381" s="673"/>
      <c r="K381" s="62">
        <v>15963</v>
      </c>
      <c r="L381" s="62">
        <v>6471</v>
      </c>
      <c r="M381" s="62">
        <v>4985</v>
      </c>
      <c r="N381" s="62">
        <v>12623</v>
      </c>
      <c r="O381" s="62">
        <v>7427</v>
      </c>
      <c r="P381" s="62">
        <v>5206</v>
      </c>
      <c r="Q381" s="62">
        <v>4917</v>
      </c>
      <c r="R381" s="62">
        <v>2460</v>
      </c>
      <c r="S381" s="62">
        <v>5732</v>
      </c>
      <c r="T381" s="62">
        <v>3933</v>
      </c>
      <c r="U381" s="62">
        <v>3083</v>
      </c>
      <c r="V381" s="62">
        <v>5047</v>
      </c>
      <c r="W381" s="62">
        <v>3101</v>
      </c>
      <c r="X381" s="62">
        <v>2524</v>
      </c>
      <c r="Y381" s="62">
        <v>4974</v>
      </c>
      <c r="Z381" s="721">
        <f t="shared" si="35"/>
        <v>88446</v>
      </c>
      <c r="AA381" s="23"/>
      <c r="AC381" s="17" t="s">
        <v>59</v>
      </c>
      <c r="AD381" s="1" t="s">
        <v>141</v>
      </c>
    </row>
    <row r="382" spans="1:30" ht="33" customHeight="1" x14ac:dyDescent="0.25">
      <c r="A382" s="606" t="s">
        <v>282</v>
      </c>
      <c r="B382" s="673" t="s">
        <v>283</v>
      </c>
      <c r="C382" s="673"/>
      <c r="D382" s="673"/>
      <c r="E382" s="673"/>
      <c r="F382" s="673"/>
      <c r="G382" s="673"/>
      <c r="H382" s="673"/>
      <c r="I382" s="673"/>
      <c r="J382" s="673"/>
      <c r="K382" s="62">
        <v>10273</v>
      </c>
      <c r="L382" s="62">
        <v>3901</v>
      </c>
      <c r="M382" s="62">
        <v>4105</v>
      </c>
      <c r="N382" s="62">
        <v>6058</v>
      </c>
      <c r="O382" s="62">
        <v>3682</v>
      </c>
      <c r="P382" s="62">
        <v>2607</v>
      </c>
      <c r="Q382" s="62">
        <v>1901</v>
      </c>
      <c r="R382" s="62">
        <v>1596</v>
      </c>
      <c r="S382" s="62">
        <v>4335</v>
      </c>
      <c r="T382" s="62">
        <v>2193</v>
      </c>
      <c r="U382" s="62">
        <v>2254</v>
      </c>
      <c r="V382" s="62">
        <v>5463</v>
      </c>
      <c r="W382" s="62">
        <v>3337</v>
      </c>
      <c r="X382" s="62">
        <v>1318</v>
      </c>
      <c r="Y382" s="62">
        <v>4216</v>
      </c>
      <c r="Z382" s="721">
        <f t="shared" si="35"/>
        <v>57239</v>
      </c>
      <c r="AA382" s="23"/>
      <c r="AC382" s="17" t="s">
        <v>59</v>
      </c>
      <c r="AD382" s="1" t="s">
        <v>141</v>
      </c>
    </row>
    <row r="383" spans="1:30" ht="33" customHeight="1" x14ac:dyDescent="0.25">
      <c r="A383" s="606" t="s">
        <v>284</v>
      </c>
      <c r="B383" s="673" t="s">
        <v>285</v>
      </c>
      <c r="C383" s="673"/>
      <c r="D383" s="673"/>
      <c r="E383" s="673"/>
      <c r="F383" s="673"/>
      <c r="G383" s="673"/>
      <c r="H383" s="673"/>
      <c r="I383" s="673"/>
      <c r="J383" s="673"/>
      <c r="K383" s="62">
        <v>31944</v>
      </c>
      <c r="L383" s="62">
        <v>16389</v>
      </c>
      <c r="M383" s="62">
        <v>13782</v>
      </c>
      <c r="N383" s="62">
        <v>22788</v>
      </c>
      <c r="O383" s="62">
        <v>15313</v>
      </c>
      <c r="P383" s="62">
        <v>8212</v>
      </c>
      <c r="Q383" s="62">
        <v>8255</v>
      </c>
      <c r="R383" s="62">
        <v>5476</v>
      </c>
      <c r="S383" s="62">
        <v>20145</v>
      </c>
      <c r="T383" s="62">
        <v>8180</v>
      </c>
      <c r="U383" s="62">
        <v>6635</v>
      </c>
      <c r="V383" s="62">
        <v>15472</v>
      </c>
      <c r="W383" s="62">
        <v>11999</v>
      </c>
      <c r="X383" s="62">
        <v>5364</v>
      </c>
      <c r="Y383" s="62">
        <v>20764</v>
      </c>
      <c r="Z383" s="721">
        <f t="shared" si="35"/>
        <v>210718</v>
      </c>
      <c r="AA383" s="23"/>
      <c r="AC383" s="17" t="s">
        <v>59</v>
      </c>
      <c r="AD383" s="1" t="s">
        <v>141</v>
      </c>
    </row>
    <row r="384" spans="1:30" ht="33" customHeight="1" x14ac:dyDescent="0.25">
      <c r="A384" s="606" t="s">
        <v>286</v>
      </c>
      <c r="B384" s="673" t="s">
        <v>287</v>
      </c>
      <c r="C384" s="673"/>
      <c r="D384" s="673"/>
      <c r="E384" s="673"/>
      <c r="F384" s="673"/>
      <c r="G384" s="673"/>
      <c r="H384" s="673"/>
      <c r="I384" s="673"/>
      <c r="J384" s="673"/>
      <c r="K384" s="62">
        <v>16978</v>
      </c>
      <c r="L384" s="62">
        <v>5436</v>
      </c>
      <c r="M384" s="62">
        <v>5106</v>
      </c>
      <c r="N384" s="62">
        <v>14493</v>
      </c>
      <c r="O384" s="62">
        <v>10747</v>
      </c>
      <c r="P384" s="62">
        <v>175584</v>
      </c>
      <c r="Q384" s="62">
        <v>10337</v>
      </c>
      <c r="R384" s="62">
        <v>2607</v>
      </c>
      <c r="S384" s="62">
        <v>9228</v>
      </c>
      <c r="T384" s="62">
        <v>3355</v>
      </c>
      <c r="U384" s="62">
        <v>2694</v>
      </c>
      <c r="V384" s="62">
        <v>6157</v>
      </c>
      <c r="W384" s="62">
        <v>4806</v>
      </c>
      <c r="X384" s="62">
        <v>2946</v>
      </c>
      <c r="Y384" s="62">
        <v>7565</v>
      </c>
      <c r="Z384" s="721">
        <f t="shared" si="35"/>
        <v>278039</v>
      </c>
      <c r="AA384" s="23"/>
      <c r="AC384" s="17" t="s">
        <v>59</v>
      </c>
      <c r="AD384" s="1" t="s">
        <v>141</v>
      </c>
    </row>
    <row r="385" spans="1:30" ht="33" customHeight="1" x14ac:dyDescent="0.25">
      <c r="A385" s="606" t="s">
        <v>288</v>
      </c>
      <c r="B385" s="673" t="s">
        <v>289</v>
      </c>
      <c r="C385" s="673"/>
      <c r="D385" s="673"/>
      <c r="E385" s="673"/>
      <c r="F385" s="673"/>
      <c r="G385" s="673"/>
      <c r="H385" s="673"/>
      <c r="I385" s="673"/>
      <c r="J385" s="673"/>
      <c r="K385" s="62">
        <v>7445</v>
      </c>
      <c r="L385" s="62">
        <v>2219</v>
      </c>
      <c r="M385" s="62">
        <v>1625</v>
      </c>
      <c r="N385" s="62">
        <v>4438</v>
      </c>
      <c r="O385" s="62">
        <v>1956</v>
      </c>
      <c r="P385" s="62">
        <v>1331</v>
      </c>
      <c r="Q385" s="62">
        <v>795</v>
      </c>
      <c r="R385" s="62">
        <v>644</v>
      </c>
      <c r="S385" s="62">
        <v>1968</v>
      </c>
      <c r="T385" s="62">
        <v>909</v>
      </c>
      <c r="U385" s="62">
        <v>923</v>
      </c>
      <c r="V385" s="62">
        <v>1481</v>
      </c>
      <c r="W385" s="62">
        <v>1201</v>
      </c>
      <c r="X385" s="62">
        <v>1022</v>
      </c>
      <c r="Y385" s="62">
        <v>2623</v>
      </c>
      <c r="Z385" s="721">
        <f t="shared" si="35"/>
        <v>30580</v>
      </c>
      <c r="AA385" s="23"/>
      <c r="AC385" s="17" t="s">
        <v>59</v>
      </c>
      <c r="AD385" s="1" t="s">
        <v>141</v>
      </c>
    </row>
    <row r="386" spans="1:30" ht="33" customHeight="1" x14ac:dyDescent="0.25">
      <c r="A386" s="606" t="s">
        <v>290</v>
      </c>
      <c r="B386" s="673" t="s">
        <v>291</v>
      </c>
      <c r="C386" s="673"/>
      <c r="D386" s="673"/>
      <c r="E386" s="673"/>
      <c r="F386" s="673"/>
      <c r="G386" s="673"/>
      <c r="H386" s="673"/>
      <c r="I386" s="673"/>
      <c r="J386" s="673"/>
      <c r="K386" s="62">
        <v>64154</v>
      </c>
      <c r="L386" s="62">
        <v>18392</v>
      </c>
      <c r="M386" s="62">
        <v>14972</v>
      </c>
      <c r="N386" s="62">
        <v>45833</v>
      </c>
      <c r="O386" s="62">
        <v>34367</v>
      </c>
      <c r="P386" s="62">
        <v>11530</v>
      </c>
      <c r="Q386" s="62">
        <v>10304</v>
      </c>
      <c r="R386" s="62">
        <v>7487</v>
      </c>
      <c r="S386" s="62">
        <v>23570</v>
      </c>
      <c r="T386" s="62">
        <v>10650</v>
      </c>
      <c r="U386" s="62">
        <v>10260</v>
      </c>
      <c r="V386" s="62">
        <v>16936</v>
      </c>
      <c r="W386" s="62">
        <v>12200</v>
      </c>
      <c r="X386" s="62">
        <v>7830</v>
      </c>
      <c r="Y386" s="62">
        <v>25258</v>
      </c>
      <c r="Z386" s="721">
        <f t="shared" si="35"/>
        <v>313743</v>
      </c>
      <c r="AA386" s="23"/>
      <c r="AC386" s="17" t="s">
        <v>59</v>
      </c>
      <c r="AD386" s="1" t="s">
        <v>141</v>
      </c>
    </row>
    <row r="387" spans="1:30" ht="33" customHeight="1" x14ac:dyDescent="0.25">
      <c r="A387" s="606" t="s">
        <v>292</v>
      </c>
      <c r="B387" s="673" t="s">
        <v>293</v>
      </c>
      <c r="C387" s="673"/>
      <c r="D387" s="673"/>
      <c r="E387" s="673"/>
      <c r="F387" s="673"/>
      <c r="G387" s="673"/>
      <c r="H387" s="673"/>
      <c r="I387" s="673"/>
      <c r="J387" s="673"/>
      <c r="K387" s="62">
        <v>3395</v>
      </c>
      <c r="L387" s="62">
        <v>1092</v>
      </c>
      <c r="M387" s="62">
        <v>1147</v>
      </c>
      <c r="N387" s="62">
        <v>1977</v>
      </c>
      <c r="O387" s="62">
        <v>1093</v>
      </c>
      <c r="P387" s="62">
        <v>671</v>
      </c>
      <c r="Q387" s="62">
        <v>445</v>
      </c>
      <c r="R387" s="62">
        <v>363</v>
      </c>
      <c r="S387" s="62">
        <v>1231</v>
      </c>
      <c r="T387" s="62">
        <v>529</v>
      </c>
      <c r="U387" s="62">
        <v>459</v>
      </c>
      <c r="V387" s="62">
        <v>788</v>
      </c>
      <c r="W387" s="62">
        <v>719</v>
      </c>
      <c r="X387" s="62">
        <v>370</v>
      </c>
      <c r="Y387" s="62">
        <v>1184</v>
      </c>
      <c r="Z387" s="721">
        <f t="shared" si="35"/>
        <v>15463</v>
      </c>
      <c r="AA387" s="23"/>
      <c r="AC387" s="17" t="s">
        <v>59</v>
      </c>
      <c r="AD387" s="1" t="s">
        <v>141</v>
      </c>
    </row>
    <row r="388" spans="1:30" ht="33" customHeight="1" x14ac:dyDescent="0.25">
      <c r="A388" s="606" t="s">
        <v>294</v>
      </c>
      <c r="B388" s="673" t="s">
        <v>295</v>
      </c>
      <c r="C388" s="673"/>
      <c r="D388" s="673"/>
      <c r="E388" s="673"/>
      <c r="F388" s="673"/>
      <c r="G388" s="673"/>
      <c r="H388" s="673"/>
      <c r="I388" s="673"/>
      <c r="J388" s="673"/>
      <c r="K388" s="62">
        <v>52280</v>
      </c>
      <c r="L388" s="62">
        <v>19165</v>
      </c>
      <c r="M388" s="62">
        <v>24815</v>
      </c>
      <c r="N388" s="62">
        <v>71227</v>
      </c>
      <c r="O388" s="62">
        <v>18727</v>
      </c>
      <c r="P388" s="62">
        <v>7793</v>
      </c>
      <c r="Q388" s="62">
        <v>9061</v>
      </c>
      <c r="R388" s="62">
        <v>6390</v>
      </c>
      <c r="S388" s="62">
        <v>25611</v>
      </c>
      <c r="T388" s="62">
        <v>8700</v>
      </c>
      <c r="U388" s="62">
        <v>5960</v>
      </c>
      <c r="V388" s="62">
        <v>12324</v>
      </c>
      <c r="W388" s="62">
        <v>8619</v>
      </c>
      <c r="X388" s="62">
        <v>8261</v>
      </c>
      <c r="Y388" s="62">
        <v>17872</v>
      </c>
      <c r="Z388" s="721">
        <f t="shared" si="35"/>
        <v>296805</v>
      </c>
      <c r="AA388" s="23"/>
      <c r="AC388" s="17" t="s">
        <v>59</v>
      </c>
      <c r="AD388" s="1" t="s">
        <v>141</v>
      </c>
    </row>
    <row r="389" spans="1:30" ht="33" customHeight="1" x14ac:dyDescent="0.25">
      <c r="A389" s="606" t="s">
        <v>296</v>
      </c>
      <c r="B389" s="673" t="s">
        <v>297</v>
      </c>
      <c r="C389" s="673"/>
      <c r="D389" s="673"/>
      <c r="E389" s="673"/>
      <c r="F389" s="673"/>
      <c r="G389" s="673"/>
      <c r="H389" s="673"/>
      <c r="I389" s="673"/>
      <c r="J389" s="673"/>
      <c r="K389" s="62">
        <v>4945</v>
      </c>
      <c r="L389" s="62">
        <v>1781</v>
      </c>
      <c r="M389" s="62">
        <v>2666</v>
      </c>
      <c r="N389" s="62">
        <v>5532</v>
      </c>
      <c r="O389" s="62">
        <v>4013</v>
      </c>
      <c r="P389" s="62">
        <v>1965</v>
      </c>
      <c r="Q389" s="62">
        <v>1445</v>
      </c>
      <c r="R389" s="62">
        <v>559</v>
      </c>
      <c r="S389" s="62">
        <v>1383</v>
      </c>
      <c r="T389" s="62">
        <v>1038</v>
      </c>
      <c r="U389" s="62">
        <v>3131</v>
      </c>
      <c r="V389" s="62">
        <v>1042</v>
      </c>
      <c r="W389" s="62">
        <v>1902</v>
      </c>
      <c r="X389" s="62">
        <v>736</v>
      </c>
      <c r="Y389" s="62">
        <v>1755</v>
      </c>
      <c r="Z389" s="721">
        <f t="shared" si="35"/>
        <v>33893</v>
      </c>
      <c r="AA389" s="23"/>
      <c r="AC389" s="17" t="s">
        <v>59</v>
      </c>
      <c r="AD389" s="1" t="s">
        <v>141</v>
      </c>
    </row>
    <row r="390" spans="1:30" ht="32.25" customHeight="1" x14ac:dyDescent="0.25">
      <c r="A390" s="606" t="s">
        <v>298</v>
      </c>
      <c r="B390" s="673" t="s">
        <v>299</v>
      </c>
      <c r="C390" s="673"/>
      <c r="D390" s="673"/>
      <c r="E390" s="673"/>
      <c r="F390" s="673"/>
      <c r="G390" s="673"/>
      <c r="H390" s="673"/>
      <c r="I390" s="673"/>
      <c r="J390" s="673"/>
      <c r="K390" s="62">
        <v>11433</v>
      </c>
      <c r="L390" s="62">
        <v>5512</v>
      </c>
      <c r="M390" s="62">
        <v>4215</v>
      </c>
      <c r="N390" s="62">
        <v>7974</v>
      </c>
      <c r="O390" s="62">
        <v>5429</v>
      </c>
      <c r="P390" s="62">
        <v>3321</v>
      </c>
      <c r="Q390" s="62">
        <v>24246</v>
      </c>
      <c r="R390" s="62">
        <v>2213</v>
      </c>
      <c r="S390" s="62">
        <v>4240</v>
      </c>
      <c r="T390" s="62">
        <v>1992</v>
      </c>
      <c r="U390" s="62">
        <v>2481</v>
      </c>
      <c r="V390" s="62">
        <v>3419</v>
      </c>
      <c r="W390" s="62">
        <v>2681</v>
      </c>
      <c r="X390" s="62">
        <v>1875</v>
      </c>
      <c r="Y390" s="62">
        <v>4627</v>
      </c>
      <c r="Z390" s="721">
        <f t="shared" si="35"/>
        <v>85658</v>
      </c>
      <c r="AA390" s="23"/>
      <c r="AC390" s="17" t="s">
        <v>59</v>
      </c>
      <c r="AD390" s="1" t="s">
        <v>141</v>
      </c>
    </row>
    <row r="391" spans="1:30" ht="32.25" customHeight="1" x14ac:dyDescent="0.25">
      <c r="A391" s="606" t="s">
        <v>300</v>
      </c>
      <c r="B391" s="673" t="s">
        <v>301</v>
      </c>
      <c r="C391" s="673"/>
      <c r="D391" s="673"/>
      <c r="E391" s="673"/>
      <c r="F391" s="673"/>
      <c r="G391" s="673"/>
      <c r="H391" s="673"/>
      <c r="I391" s="673"/>
      <c r="J391" s="673"/>
      <c r="K391" s="62">
        <v>15929</v>
      </c>
      <c r="L391" s="62">
        <v>21569</v>
      </c>
      <c r="M391" s="62">
        <v>9332</v>
      </c>
      <c r="N391" s="62">
        <v>10758</v>
      </c>
      <c r="O391" s="62">
        <v>10405</v>
      </c>
      <c r="P391" s="62">
        <v>11316</v>
      </c>
      <c r="Q391" s="62">
        <v>9512</v>
      </c>
      <c r="R391" s="62">
        <v>18505</v>
      </c>
      <c r="S391" s="62">
        <v>9388</v>
      </c>
      <c r="T391" s="62">
        <v>5424</v>
      </c>
      <c r="U391" s="62">
        <v>6100</v>
      </c>
      <c r="V391" s="62">
        <v>8208</v>
      </c>
      <c r="W391" s="62">
        <v>5554</v>
      </c>
      <c r="X391" s="62">
        <v>2330</v>
      </c>
      <c r="Y391" s="62">
        <v>6878</v>
      </c>
      <c r="Z391" s="721">
        <f t="shared" si="35"/>
        <v>151208</v>
      </c>
      <c r="AA391" s="23"/>
      <c r="AC391" s="17" t="s">
        <v>59</v>
      </c>
      <c r="AD391" s="1" t="s">
        <v>141</v>
      </c>
    </row>
    <row r="392" spans="1:30" ht="32.25" customHeight="1" x14ac:dyDescent="0.25">
      <c r="A392" s="609"/>
      <c r="B392" s="674"/>
      <c r="C392" s="673"/>
      <c r="D392" s="673"/>
      <c r="E392" s="673"/>
      <c r="F392" s="673"/>
      <c r="G392" s="673"/>
      <c r="H392" s="673"/>
      <c r="I392" s="673"/>
      <c r="J392" s="673"/>
      <c r="K392" s="609"/>
      <c r="L392" s="609"/>
      <c r="M392" s="609"/>
      <c r="N392" s="609"/>
      <c r="O392" s="609"/>
      <c r="P392" s="609"/>
      <c r="Q392" s="609"/>
      <c r="R392" s="609"/>
      <c r="S392" s="609"/>
      <c r="T392" s="609"/>
      <c r="U392" s="609"/>
      <c r="V392" s="609"/>
      <c r="W392" s="609"/>
      <c r="X392" s="609"/>
      <c r="Y392" s="609"/>
      <c r="Z392" s="609"/>
      <c r="AA392" s="23"/>
      <c r="AC392" s="17" t="s">
        <v>59</v>
      </c>
      <c r="AD392" s="1" t="s">
        <v>141</v>
      </c>
    </row>
    <row r="393" spans="1:30" ht="15.75" customHeight="1" x14ac:dyDescent="0.25">
      <c r="A393" s="6"/>
      <c r="AA393" s="16" t="s">
        <v>58</v>
      </c>
      <c r="AC393"/>
    </row>
    <row r="394" spans="1:30" ht="15.75" customHeight="1" x14ac:dyDescent="0.25">
      <c r="A394" s="6"/>
      <c r="AA394" s="16"/>
      <c r="AC394"/>
    </row>
    <row r="395" spans="1:30" ht="15.75" customHeight="1" x14ac:dyDescent="0.25">
      <c r="A395" s="6"/>
      <c r="AA395" s="16"/>
      <c r="AC395"/>
    </row>
    <row r="396" spans="1:30" ht="15.75" customHeight="1" x14ac:dyDescent="0.25">
      <c r="A396" s="6"/>
      <c r="AA396" s="16"/>
      <c r="AC396"/>
    </row>
    <row r="397" spans="1:30" ht="15.75" customHeight="1" x14ac:dyDescent="0.25">
      <c r="A397" s="6"/>
      <c r="AA397" s="16"/>
      <c r="AC397"/>
    </row>
    <row r="398" spans="1:30" ht="15.75" customHeight="1" x14ac:dyDescent="0.25">
      <c r="A398" s="6"/>
      <c r="AA398" s="16"/>
      <c r="AC398"/>
    </row>
    <row r="399" spans="1:30" ht="15.75" customHeight="1" x14ac:dyDescent="0.25">
      <c r="A399" s="6"/>
      <c r="AA399" s="16"/>
      <c r="AC399"/>
    </row>
    <row r="400" spans="1:30" ht="15.75" customHeight="1" x14ac:dyDescent="0.25">
      <c r="A400" s="6"/>
      <c r="AA400" s="16"/>
      <c r="AC400"/>
    </row>
    <row r="401" spans="1:34" ht="15.75" customHeight="1" x14ac:dyDescent="0.25">
      <c r="A401" s="6"/>
      <c r="AA401" s="16"/>
      <c r="AC401"/>
    </row>
    <row r="402" spans="1:34" ht="15.75" customHeight="1" x14ac:dyDescent="0.25">
      <c r="A402" s="6"/>
      <c r="AA402" s="16"/>
      <c r="AC402"/>
    </row>
    <row r="403" spans="1:34" ht="15.75" customHeight="1" x14ac:dyDescent="0.25">
      <c r="A403" s="6"/>
      <c r="AA403" s="16"/>
      <c r="AC403"/>
    </row>
    <row r="404" spans="1:34" ht="15.75" customHeight="1" x14ac:dyDescent="0.25">
      <c r="A404" s="6"/>
      <c r="AA404" s="16"/>
      <c r="AC404"/>
    </row>
    <row r="405" spans="1:34" ht="15.75" customHeight="1" x14ac:dyDescent="0.25">
      <c r="A405" s="6"/>
      <c r="AA405" s="16"/>
      <c r="AC405"/>
    </row>
    <row r="406" spans="1:34" ht="15.75" customHeight="1" x14ac:dyDescent="0.25">
      <c r="A406" s="6"/>
      <c r="AA406" s="16"/>
      <c r="AC406"/>
    </row>
    <row r="407" spans="1:34" ht="15.75" customHeight="1" x14ac:dyDescent="0.25">
      <c r="A407" s="6"/>
      <c r="AA407" s="16"/>
      <c r="AC407"/>
    </row>
    <row r="408" spans="1:34" ht="16.5" customHeight="1" thickBot="1" x14ac:dyDescent="0.3">
      <c r="A408"/>
      <c r="J408" s="641"/>
      <c r="K408" s="641"/>
      <c r="L408" s="641"/>
      <c r="M408" s="641"/>
      <c r="N408" s="641"/>
      <c r="O408" s="641"/>
      <c r="P408" s="641"/>
      <c r="Q408" s="641"/>
      <c r="R408" s="641"/>
      <c r="S408" s="641"/>
      <c r="T408" s="641"/>
      <c r="U408" s="641"/>
      <c r="V408" s="641"/>
      <c r="W408" s="641"/>
      <c r="X408" s="2"/>
      <c r="Y408" s="3"/>
      <c r="Z408" s="3"/>
      <c r="AA408" s="4"/>
      <c r="AC408"/>
      <c r="AD408" t="s">
        <v>323</v>
      </c>
      <c r="AH408" s="60" t="s">
        <v>336</v>
      </c>
    </row>
    <row r="409" spans="1:34" ht="22.5" customHeight="1" thickBot="1" x14ac:dyDescent="0.3">
      <c r="I409" s="644" t="s">
        <v>73</v>
      </c>
      <c r="J409" s="644"/>
      <c r="K409" s="644"/>
      <c r="L409" s="644"/>
      <c r="M409" s="644" t="s">
        <v>302</v>
      </c>
      <c r="N409" s="644"/>
      <c r="O409" s="644"/>
      <c r="P409" s="644"/>
      <c r="Q409" s="644"/>
      <c r="R409" s="644"/>
      <c r="S409" s="644"/>
      <c r="T409" s="644"/>
      <c r="U409" s="644"/>
      <c r="V409" s="644"/>
      <c r="W409" s="7"/>
      <c r="X409" s="8"/>
      <c r="Y409" s="645" t="s">
        <v>72</v>
      </c>
      <c r="Z409" s="645"/>
      <c r="AC409"/>
      <c r="AH409" s="60" t="s">
        <v>335</v>
      </c>
    </row>
    <row r="410" spans="1:34" ht="22.5" customHeight="1" thickBot="1" x14ac:dyDescent="0.3">
      <c r="W410" s="7"/>
      <c r="X410" s="8"/>
      <c r="Y410" s="645"/>
      <c r="Z410" s="645"/>
      <c r="AC410"/>
    </row>
    <row r="411" spans="1:34" ht="22.5" customHeight="1" x14ac:dyDescent="0.25">
      <c r="J411" s="641"/>
      <c r="K411" s="641"/>
      <c r="L411" s="641"/>
      <c r="M411" s="641"/>
      <c r="N411" s="7"/>
      <c r="O411" s="7"/>
      <c r="P411" s="7"/>
      <c r="Q411" s="7"/>
      <c r="R411" s="641"/>
      <c r="S411" s="641"/>
      <c r="T411" s="641"/>
      <c r="U411" s="641"/>
      <c r="V411" s="7"/>
      <c r="W411" s="7"/>
      <c r="Y411" s="642" t="s">
        <v>323</v>
      </c>
      <c r="Z411" s="642"/>
      <c r="AC411"/>
    </row>
    <row r="412" spans="1:34" ht="22.5" customHeight="1" x14ac:dyDescent="0.25">
      <c r="J412" s="641"/>
      <c r="K412" s="641"/>
      <c r="L412" s="641"/>
      <c r="M412" s="641"/>
      <c r="N412" s="3"/>
      <c r="O412" s="3"/>
      <c r="P412" s="3"/>
      <c r="Q412" s="3"/>
      <c r="R412" s="3"/>
      <c r="S412" s="3"/>
      <c r="T412" s="3"/>
      <c r="U412" s="3"/>
      <c r="V412" s="3"/>
      <c r="W412" s="643"/>
      <c r="X412" s="643"/>
      <c r="Y412" s="643"/>
      <c r="Z412" s="643"/>
      <c r="AC412"/>
    </row>
    <row r="413" spans="1:34" ht="22.5" customHeight="1" x14ac:dyDescent="0.25">
      <c r="J413" s="601"/>
      <c r="K413" s="601"/>
      <c r="L413" s="601"/>
      <c r="M413" s="601"/>
      <c r="N413" s="601"/>
      <c r="O413" s="601"/>
      <c r="P413" s="601"/>
      <c r="Q413" s="601"/>
      <c r="R413" s="601"/>
      <c r="S413" s="601"/>
      <c r="T413" s="601"/>
      <c r="U413" s="601"/>
      <c r="V413" s="601"/>
      <c r="W413" s="643"/>
      <c r="X413" s="643"/>
      <c r="Y413" s="643"/>
      <c r="Z413" s="643"/>
      <c r="AC413"/>
    </row>
    <row r="414" spans="1:34" ht="22.5" customHeight="1" x14ac:dyDescent="0.25">
      <c r="J414" s="601"/>
      <c r="K414" s="601"/>
      <c r="L414" s="601"/>
      <c r="M414" s="601"/>
      <c r="N414" s="601"/>
      <c r="O414" s="601"/>
      <c r="P414" s="601"/>
      <c r="Q414" s="601"/>
      <c r="R414" s="601"/>
      <c r="S414" s="601"/>
      <c r="T414" s="601"/>
      <c r="U414" s="601"/>
      <c r="V414" s="601"/>
      <c r="W414" s="637" t="s">
        <v>324</v>
      </c>
      <c r="X414" s="637"/>
      <c r="Y414" s="637"/>
      <c r="Z414" s="637"/>
      <c r="AC414"/>
    </row>
    <row r="415" spans="1:34" ht="24.95" customHeight="1" x14ac:dyDescent="0.25">
      <c r="A415" s="605" t="s">
        <v>1</v>
      </c>
      <c r="B415" s="638" t="s">
        <v>2</v>
      </c>
      <c r="C415" s="638"/>
      <c r="D415" s="638"/>
      <c r="E415" s="638"/>
      <c r="F415" s="638"/>
      <c r="G415" s="638"/>
      <c r="H415" s="638"/>
      <c r="I415" s="638"/>
      <c r="J415" s="638"/>
      <c r="K415" s="638" t="s">
        <v>3</v>
      </c>
      <c r="L415" s="638"/>
      <c r="M415" s="638"/>
      <c r="N415" s="638"/>
      <c r="O415" s="638"/>
      <c r="P415" s="638"/>
      <c r="Q415" s="638"/>
      <c r="R415" s="638"/>
      <c r="S415" s="638"/>
      <c r="T415" s="638"/>
      <c r="U415" s="638"/>
      <c r="V415" s="638"/>
      <c r="W415" s="638"/>
      <c r="X415" s="638"/>
      <c r="Y415" s="638"/>
      <c r="Z415" s="638"/>
      <c r="AC415"/>
    </row>
    <row r="416" spans="1:34" ht="48.75" customHeight="1" x14ac:dyDescent="0.25">
      <c r="A416" s="605" t="s">
        <v>48</v>
      </c>
      <c r="B416" s="639" t="s">
        <v>69</v>
      </c>
      <c r="C416" s="639"/>
      <c r="D416" s="639"/>
      <c r="E416" s="639"/>
      <c r="F416" s="639"/>
      <c r="G416" s="639"/>
      <c r="H416" s="639"/>
      <c r="I416" s="639"/>
      <c r="J416" s="639"/>
      <c r="K416" s="11" t="s">
        <v>174</v>
      </c>
      <c r="L416" s="11" t="s">
        <v>178</v>
      </c>
      <c r="M416" s="11" t="s">
        <v>180</v>
      </c>
      <c r="N416" s="11" t="s">
        <v>182</v>
      </c>
      <c r="O416" s="11" t="s">
        <v>184</v>
      </c>
      <c r="P416" s="11" t="s">
        <v>186</v>
      </c>
      <c r="Q416" s="11" t="s">
        <v>188</v>
      </c>
      <c r="R416" s="11" t="s">
        <v>190</v>
      </c>
      <c r="S416" s="11" t="s">
        <v>192</v>
      </c>
      <c r="T416" s="11" t="s">
        <v>194</v>
      </c>
      <c r="U416" s="11" t="s">
        <v>196</v>
      </c>
      <c r="V416" s="11" t="s">
        <v>198</v>
      </c>
      <c r="W416" s="11" t="s">
        <v>200</v>
      </c>
      <c r="X416" s="609"/>
      <c r="Y416" s="609"/>
      <c r="Z416" s="605" t="s">
        <v>201</v>
      </c>
      <c r="AC416"/>
      <c r="AD416" t="s">
        <v>176</v>
      </c>
    </row>
    <row r="417" spans="1:30" ht="12.75" customHeight="1" x14ac:dyDescent="0.25">
      <c r="A417" s="12" t="s">
        <v>5</v>
      </c>
      <c r="B417" s="640" t="s">
        <v>6</v>
      </c>
      <c r="C417" s="640"/>
      <c r="D417" s="640"/>
      <c r="E417" s="640"/>
      <c r="F417" s="640"/>
      <c r="G417" s="640"/>
      <c r="H417" s="640"/>
      <c r="I417" s="640"/>
      <c r="J417" s="640"/>
      <c r="K417" s="13" t="s">
        <v>7</v>
      </c>
      <c r="L417" s="13" t="s">
        <v>8</v>
      </c>
      <c r="M417" s="13" t="s">
        <v>9</v>
      </c>
      <c r="N417" s="13" t="s">
        <v>10</v>
      </c>
      <c r="O417" s="13" t="s">
        <v>11</v>
      </c>
      <c r="P417" s="13" t="s">
        <v>12</v>
      </c>
      <c r="Q417" s="13" t="s">
        <v>13</v>
      </c>
      <c r="R417" s="13" t="s">
        <v>14</v>
      </c>
      <c r="S417" s="13" t="s">
        <v>15</v>
      </c>
      <c r="T417" s="13" t="s">
        <v>16</v>
      </c>
      <c r="U417" s="13" t="s">
        <v>17</v>
      </c>
      <c r="V417" s="13" t="s">
        <v>18</v>
      </c>
      <c r="W417" s="13" t="s">
        <v>19</v>
      </c>
      <c r="X417" s="13" t="s">
        <v>20</v>
      </c>
      <c r="Y417" s="13" t="s">
        <v>21</v>
      </c>
      <c r="Z417" s="13" t="s">
        <v>22</v>
      </c>
      <c r="AC417"/>
    </row>
    <row r="418" spans="1:30" ht="33" customHeight="1" x14ac:dyDescent="0.25">
      <c r="A418" s="676" t="s">
        <v>65</v>
      </c>
      <c r="B418" s="676"/>
      <c r="C418" s="676"/>
      <c r="D418" s="676"/>
      <c r="E418" s="676"/>
      <c r="F418" s="676"/>
      <c r="G418" s="676"/>
      <c r="H418" s="676"/>
      <c r="I418" s="676"/>
      <c r="J418" s="676"/>
      <c r="K418" s="677"/>
      <c r="L418" s="678"/>
      <c r="M418" s="678"/>
      <c r="N418" s="678"/>
      <c r="O418" s="678"/>
      <c r="P418" s="678"/>
      <c r="Q418" s="678"/>
      <c r="R418" s="678"/>
      <c r="S418" s="678"/>
      <c r="T418" s="678"/>
      <c r="U418" s="678"/>
      <c r="V418" s="678"/>
      <c r="W418" s="678"/>
      <c r="X418" s="678"/>
      <c r="Y418" s="678"/>
      <c r="Z418" s="679"/>
      <c r="AC418"/>
    </row>
    <row r="419" spans="1:30" ht="33" customHeight="1" x14ac:dyDescent="0.25">
      <c r="A419" s="606" t="s">
        <v>270</v>
      </c>
      <c r="B419" s="673" t="s">
        <v>271</v>
      </c>
      <c r="C419" s="673"/>
      <c r="D419" s="673"/>
      <c r="E419" s="673"/>
      <c r="F419" s="673"/>
      <c r="G419" s="673"/>
      <c r="H419" s="673"/>
      <c r="I419" s="673"/>
      <c r="J419" s="673"/>
      <c r="K419" s="50">
        <f t="shared" ref="K419:K434" si="36">Z376</f>
        <v>132128</v>
      </c>
      <c r="L419" s="62">
        <v>13347</v>
      </c>
      <c r="M419" s="62">
        <v>10620</v>
      </c>
      <c r="N419" s="62">
        <v>6889</v>
      </c>
      <c r="O419" s="62">
        <v>1813</v>
      </c>
      <c r="P419" s="62">
        <v>54960</v>
      </c>
      <c r="Q419" s="62">
        <v>2129</v>
      </c>
      <c r="R419" s="62">
        <v>16400</v>
      </c>
      <c r="S419" s="62">
        <v>12098</v>
      </c>
      <c r="T419" s="62">
        <v>6475</v>
      </c>
      <c r="U419" s="62">
        <v>2347</v>
      </c>
      <c r="V419" s="62">
        <v>519</v>
      </c>
      <c r="W419" s="62">
        <v>1219</v>
      </c>
      <c r="X419" s="609"/>
      <c r="Y419" s="609"/>
      <c r="Z419" s="721">
        <f t="shared" ref="Z419:Z434" si="37">SUM(K419:Y419)</f>
        <v>260944</v>
      </c>
      <c r="AA419" s="23"/>
      <c r="AC419" s="17" t="s">
        <v>59</v>
      </c>
      <c r="AD419" s="1" t="s">
        <v>142</v>
      </c>
    </row>
    <row r="420" spans="1:30" ht="33" customHeight="1" x14ac:dyDescent="0.25">
      <c r="A420" s="606" t="s">
        <v>272</v>
      </c>
      <c r="B420" s="673" t="s">
        <v>273</v>
      </c>
      <c r="C420" s="673"/>
      <c r="D420" s="673"/>
      <c r="E420" s="673"/>
      <c r="F420" s="673"/>
      <c r="G420" s="673"/>
      <c r="H420" s="673"/>
      <c r="I420" s="673"/>
      <c r="J420" s="673"/>
      <c r="K420" s="50">
        <f t="shared" si="36"/>
        <v>443019</v>
      </c>
      <c r="L420" s="62">
        <v>35254</v>
      </c>
      <c r="M420" s="62">
        <v>16376</v>
      </c>
      <c r="N420" s="62">
        <v>10540</v>
      </c>
      <c r="O420" s="62">
        <v>2853</v>
      </c>
      <c r="P420" s="62">
        <v>17683</v>
      </c>
      <c r="Q420" s="62">
        <v>4572</v>
      </c>
      <c r="R420" s="62">
        <v>29625</v>
      </c>
      <c r="S420" s="62">
        <v>21548</v>
      </c>
      <c r="T420" s="62">
        <v>4973</v>
      </c>
      <c r="U420" s="62">
        <v>4755</v>
      </c>
      <c r="V420" s="62">
        <v>2082</v>
      </c>
      <c r="W420" s="62">
        <v>5737</v>
      </c>
      <c r="X420" s="609"/>
      <c r="Y420" s="609"/>
      <c r="Z420" s="721">
        <f t="shared" si="37"/>
        <v>599017</v>
      </c>
      <c r="AA420" s="23"/>
      <c r="AC420" s="17" t="s">
        <v>59</v>
      </c>
      <c r="AD420" s="1" t="s">
        <v>142</v>
      </c>
    </row>
    <row r="421" spans="1:30" ht="33" customHeight="1" x14ac:dyDescent="0.25">
      <c r="A421" s="606" t="s">
        <v>274</v>
      </c>
      <c r="B421" s="673" t="s">
        <v>275</v>
      </c>
      <c r="C421" s="673"/>
      <c r="D421" s="673"/>
      <c r="E421" s="673"/>
      <c r="F421" s="673"/>
      <c r="G421" s="673"/>
      <c r="H421" s="673"/>
      <c r="I421" s="673"/>
      <c r="J421" s="673"/>
      <c r="K421" s="50">
        <f t="shared" si="36"/>
        <v>123456</v>
      </c>
      <c r="L421" s="62">
        <v>9624</v>
      </c>
      <c r="M421" s="62">
        <v>26540</v>
      </c>
      <c r="N421" s="62">
        <v>3814</v>
      </c>
      <c r="O421" s="62">
        <v>1404</v>
      </c>
      <c r="P421" s="62">
        <v>22464</v>
      </c>
      <c r="Q421" s="62">
        <v>824</v>
      </c>
      <c r="R421" s="62">
        <v>6761</v>
      </c>
      <c r="S421" s="62">
        <v>8167</v>
      </c>
      <c r="T421" s="62">
        <v>4178</v>
      </c>
      <c r="U421" s="62">
        <v>1661</v>
      </c>
      <c r="V421" s="62">
        <v>459</v>
      </c>
      <c r="W421" s="62">
        <v>1706</v>
      </c>
      <c r="X421" s="609"/>
      <c r="Y421" s="609"/>
      <c r="Z421" s="721">
        <f t="shared" si="37"/>
        <v>211058</v>
      </c>
      <c r="AA421" s="23"/>
      <c r="AC421" s="17" t="s">
        <v>59</v>
      </c>
      <c r="AD421" s="1" t="s">
        <v>142</v>
      </c>
    </row>
    <row r="422" spans="1:30" ht="33" customHeight="1" x14ac:dyDescent="0.25">
      <c r="A422" s="606" t="s">
        <v>276</v>
      </c>
      <c r="B422" s="673" t="s">
        <v>277</v>
      </c>
      <c r="C422" s="673"/>
      <c r="D422" s="673"/>
      <c r="E422" s="673"/>
      <c r="F422" s="673"/>
      <c r="G422" s="673"/>
      <c r="H422" s="673"/>
      <c r="I422" s="673"/>
      <c r="J422" s="673"/>
      <c r="K422" s="50">
        <f t="shared" si="36"/>
        <v>56442</v>
      </c>
      <c r="L422" s="62">
        <v>4885</v>
      </c>
      <c r="M422" s="62">
        <v>6189</v>
      </c>
      <c r="N422" s="62">
        <v>2263</v>
      </c>
      <c r="O422" s="62">
        <v>558</v>
      </c>
      <c r="P422" s="62">
        <v>9076</v>
      </c>
      <c r="Q422" s="62">
        <v>527</v>
      </c>
      <c r="R422" s="62">
        <v>4121</v>
      </c>
      <c r="S422" s="62">
        <v>3213</v>
      </c>
      <c r="T422" s="62">
        <v>3100</v>
      </c>
      <c r="U422" s="62">
        <v>1624</v>
      </c>
      <c r="V422" s="62">
        <v>708</v>
      </c>
      <c r="W422" s="62">
        <v>1020</v>
      </c>
      <c r="X422" s="609"/>
      <c r="Y422" s="609"/>
      <c r="Z422" s="721">
        <f t="shared" si="37"/>
        <v>93726</v>
      </c>
      <c r="AA422" s="23"/>
      <c r="AC422" s="17" t="s">
        <v>59</v>
      </c>
      <c r="AD422" s="1" t="s">
        <v>142</v>
      </c>
    </row>
    <row r="423" spans="1:30" ht="33" customHeight="1" x14ac:dyDescent="0.25">
      <c r="A423" s="606" t="s">
        <v>278</v>
      </c>
      <c r="B423" s="673" t="s">
        <v>279</v>
      </c>
      <c r="C423" s="673"/>
      <c r="D423" s="673"/>
      <c r="E423" s="673"/>
      <c r="F423" s="673"/>
      <c r="G423" s="673"/>
      <c r="H423" s="673"/>
      <c r="I423" s="673"/>
      <c r="J423" s="673"/>
      <c r="K423" s="50">
        <f t="shared" si="36"/>
        <v>92386</v>
      </c>
      <c r="L423" s="62">
        <v>9445</v>
      </c>
      <c r="M423" s="62">
        <v>6040</v>
      </c>
      <c r="N423" s="62">
        <v>3185</v>
      </c>
      <c r="O423" s="62">
        <v>673</v>
      </c>
      <c r="P423" s="62">
        <v>13314</v>
      </c>
      <c r="Q423" s="62">
        <v>803</v>
      </c>
      <c r="R423" s="62">
        <v>12203</v>
      </c>
      <c r="S423" s="62">
        <v>5953</v>
      </c>
      <c r="T423" s="62">
        <v>2222</v>
      </c>
      <c r="U423" s="62">
        <v>1948</v>
      </c>
      <c r="V423" s="62">
        <v>592</v>
      </c>
      <c r="W423" s="62">
        <v>3735</v>
      </c>
      <c r="X423" s="609"/>
      <c r="Y423" s="609"/>
      <c r="Z423" s="721">
        <f t="shared" si="37"/>
        <v>152499</v>
      </c>
      <c r="AA423" s="23"/>
      <c r="AC423" s="17" t="s">
        <v>59</v>
      </c>
      <c r="AD423" s="1" t="s">
        <v>142</v>
      </c>
    </row>
    <row r="424" spans="1:30" ht="33" customHeight="1" x14ac:dyDescent="0.25">
      <c r="A424" s="606" t="s">
        <v>280</v>
      </c>
      <c r="B424" s="673" t="s">
        <v>281</v>
      </c>
      <c r="C424" s="673"/>
      <c r="D424" s="673"/>
      <c r="E424" s="673"/>
      <c r="F424" s="673"/>
      <c r="G424" s="673"/>
      <c r="H424" s="673"/>
      <c r="I424" s="673"/>
      <c r="J424" s="673"/>
      <c r="K424" s="50">
        <f t="shared" si="36"/>
        <v>88446</v>
      </c>
      <c r="L424" s="62">
        <v>11601</v>
      </c>
      <c r="M424" s="62">
        <v>5919</v>
      </c>
      <c r="N424" s="62">
        <v>3757</v>
      </c>
      <c r="O424" s="62">
        <v>1268</v>
      </c>
      <c r="P424" s="62">
        <v>9231</v>
      </c>
      <c r="Q424" s="62">
        <v>1349</v>
      </c>
      <c r="R424" s="62">
        <v>13882</v>
      </c>
      <c r="S424" s="62">
        <v>9881</v>
      </c>
      <c r="T424" s="62">
        <v>2716</v>
      </c>
      <c r="U424" s="62">
        <v>1741</v>
      </c>
      <c r="V424" s="62">
        <v>999</v>
      </c>
      <c r="W424" s="62">
        <v>1427</v>
      </c>
      <c r="X424" s="609"/>
      <c r="Y424" s="609"/>
      <c r="Z424" s="721">
        <f t="shared" si="37"/>
        <v>152217</v>
      </c>
      <c r="AA424" s="23"/>
      <c r="AC424" s="17" t="s">
        <v>59</v>
      </c>
      <c r="AD424" s="1" t="s">
        <v>142</v>
      </c>
    </row>
    <row r="425" spans="1:30" ht="33" customHeight="1" x14ac:dyDescent="0.25">
      <c r="A425" s="606" t="s">
        <v>282</v>
      </c>
      <c r="B425" s="673" t="s">
        <v>283</v>
      </c>
      <c r="C425" s="673"/>
      <c r="D425" s="673"/>
      <c r="E425" s="673"/>
      <c r="F425" s="673"/>
      <c r="G425" s="673"/>
      <c r="H425" s="673"/>
      <c r="I425" s="673"/>
      <c r="J425" s="673"/>
      <c r="K425" s="50">
        <f t="shared" si="36"/>
        <v>57239</v>
      </c>
      <c r="L425" s="62">
        <v>4551</v>
      </c>
      <c r="M425" s="62">
        <v>3187</v>
      </c>
      <c r="N425" s="62">
        <v>2792</v>
      </c>
      <c r="O425" s="62">
        <v>461</v>
      </c>
      <c r="P425" s="62">
        <v>3038</v>
      </c>
      <c r="Q425" s="62">
        <v>480</v>
      </c>
      <c r="R425" s="62">
        <v>5563</v>
      </c>
      <c r="S425" s="62">
        <v>9705</v>
      </c>
      <c r="T425" s="62">
        <v>750</v>
      </c>
      <c r="U425" s="62">
        <v>954</v>
      </c>
      <c r="V425" s="62">
        <v>369</v>
      </c>
      <c r="W425" s="62">
        <v>740</v>
      </c>
      <c r="X425" s="609"/>
      <c r="Y425" s="609"/>
      <c r="Z425" s="721">
        <f t="shared" si="37"/>
        <v>89829</v>
      </c>
      <c r="AA425" s="23"/>
      <c r="AC425" s="17" t="s">
        <v>59</v>
      </c>
      <c r="AD425" s="1" t="s">
        <v>142</v>
      </c>
    </row>
    <row r="426" spans="1:30" ht="33" customHeight="1" x14ac:dyDescent="0.25">
      <c r="A426" s="606" t="s">
        <v>284</v>
      </c>
      <c r="B426" s="673" t="s">
        <v>285</v>
      </c>
      <c r="C426" s="673"/>
      <c r="D426" s="673"/>
      <c r="E426" s="673"/>
      <c r="F426" s="673"/>
      <c r="G426" s="673"/>
      <c r="H426" s="673"/>
      <c r="I426" s="673"/>
      <c r="J426" s="673"/>
      <c r="K426" s="50">
        <f t="shared" si="36"/>
        <v>210718</v>
      </c>
      <c r="L426" s="62">
        <v>18599</v>
      </c>
      <c r="M426" s="62">
        <v>10824</v>
      </c>
      <c r="N426" s="62">
        <v>6256</v>
      </c>
      <c r="O426" s="62">
        <v>2003</v>
      </c>
      <c r="P426" s="62">
        <v>17275</v>
      </c>
      <c r="Q426" s="62">
        <v>2643</v>
      </c>
      <c r="R426" s="62">
        <v>17503</v>
      </c>
      <c r="S426" s="62">
        <v>14232</v>
      </c>
      <c r="T426" s="62">
        <v>4159</v>
      </c>
      <c r="U426" s="62">
        <v>2874</v>
      </c>
      <c r="V426" s="62">
        <v>1110</v>
      </c>
      <c r="W426" s="62">
        <v>2906</v>
      </c>
      <c r="X426" s="609"/>
      <c r="Y426" s="609"/>
      <c r="Z426" s="721">
        <f t="shared" si="37"/>
        <v>311102</v>
      </c>
      <c r="AA426" s="23"/>
      <c r="AC426" s="17" t="s">
        <v>59</v>
      </c>
      <c r="AD426" s="1" t="s">
        <v>142</v>
      </c>
    </row>
    <row r="427" spans="1:30" ht="33" customHeight="1" x14ac:dyDescent="0.25">
      <c r="A427" s="606" t="s">
        <v>286</v>
      </c>
      <c r="B427" s="673" t="s">
        <v>287</v>
      </c>
      <c r="C427" s="673"/>
      <c r="D427" s="673"/>
      <c r="E427" s="673"/>
      <c r="F427" s="673"/>
      <c r="G427" s="673"/>
      <c r="H427" s="673"/>
      <c r="I427" s="673"/>
      <c r="J427" s="673"/>
      <c r="K427" s="50">
        <f t="shared" si="36"/>
        <v>278039</v>
      </c>
      <c r="L427" s="62">
        <v>10081</v>
      </c>
      <c r="M427" s="62">
        <v>5901</v>
      </c>
      <c r="N427" s="62">
        <v>4795</v>
      </c>
      <c r="O427" s="62">
        <v>1160</v>
      </c>
      <c r="P427" s="62">
        <v>11714</v>
      </c>
      <c r="Q427" s="62">
        <v>1304</v>
      </c>
      <c r="R427" s="62">
        <v>11816</v>
      </c>
      <c r="S427" s="62">
        <v>10140</v>
      </c>
      <c r="T427" s="62">
        <v>2493</v>
      </c>
      <c r="U427" s="62">
        <v>27823</v>
      </c>
      <c r="V427" s="62">
        <v>1421</v>
      </c>
      <c r="W427" s="62">
        <v>4649</v>
      </c>
      <c r="X427" s="609"/>
      <c r="Y427" s="609"/>
      <c r="Z427" s="721">
        <f t="shared" si="37"/>
        <v>371336</v>
      </c>
      <c r="AA427" s="23"/>
      <c r="AC427" s="17" t="s">
        <v>59</v>
      </c>
      <c r="AD427" s="1" t="s">
        <v>142</v>
      </c>
    </row>
    <row r="428" spans="1:30" ht="33" customHeight="1" x14ac:dyDescent="0.25">
      <c r="A428" s="606" t="s">
        <v>288</v>
      </c>
      <c r="B428" s="673" t="s">
        <v>289</v>
      </c>
      <c r="C428" s="673"/>
      <c r="D428" s="673"/>
      <c r="E428" s="673"/>
      <c r="F428" s="673"/>
      <c r="G428" s="673"/>
      <c r="H428" s="673"/>
      <c r="I428" s="673"/>
      <c r="J428" s="673"/>
      <c r="K428" s="50">
        <f t="shared" si="36"/>
        <v>30580</v>
      </c>
      <c r="L428" s="62">
        <v>5006</v>
      </c>
      <c r="M428" s="62">
        <v>9588</v>
      </c>
      <c r="N428" s="62">
        <v>2583</v>
      </c>
      <c r="O428" s="62">
        <v>802</v>
      </c>
      <c r="P428" s="62">
        <v>7115</v>
      </c>
      <c r="Q428" s="62">
        <v>550</v>
      </c>
      <c r="R428" s="62">
        <v>7390</v>
      </c>
      <c r="S428" s="62">
        <v>4929</v>
      </c>
      <c r="T428" s="62">
        <v>1636</v>
      </c>
      <c r="U428" s="62">
        <v>468</v>
      </c>
      <c r="V428" s="62">
        <v>133</v>
      </c>
      <c r="W428" s="62">
        <v>211</v>
      </c>
      <c r="X428" s="609"/>
      <c r="Y428" s="609"/>
      <c r="Z428" s="721">
        <f t="shared" si="37"/>
        <v>70991</v>
      </c>
      <c r="AA428" s="23"/>
      <c r="AC428" s="17" t="s">
        <v>59</v>
      </c>
      <c r="AD428" s="1" t="s">
        <v>142</v>
      </c>
    </row>
    <row r="429" spans="1:30" ht="33" customHeight="1" x14ac:dyDescent="0.25">
      <c r="A429" s="606" t="s">
        <v>290</v>
      </c>
      <c r="B429" s="673" t="s">
        <v>291</v>
      </c>
      <c r="C429" s="673"/>
      <c r="D429" s="673"/>
      <c r="E429" s="673"/>
      <c r="F429" s="673"/>
      <c r="G429" s="673"/>
      <c r="H429" s="673"/>
      <c r="I429" s="673"/>
      <c r="J429" s="673"/>
      <c r="K429" s="50">
        <f t="shared" si="36"/>
        <v>313743</v>
      </c>
      <c r="L429" s="62">
        <v>43656</v>
      </c>
      <c r="M429" s="62">
        <v>15941</v>
      </c>
      <c r="N429" s="62">
        <v>16749</v>
      </c>
      <c r="O429" s="62">
        <v>5240</v>
      </c>
      <c r="P429" s="62">
        <v>51362</v>
      </c>
      <c r="Q429" s="62">
        <v>5481</v>
      </c>
      <c r="R429" s="62">
        <v>48311</v>
      </c>
      <c r="S429" s="62">
        <v>45154</v>
      </c>
      <c r="T429" s="62">
        <v>9491</v>
      </c>
      <c r="U429" s="62">
        <v>9056</v>
      </c>
      <c r="V429" s="62">
        <v>1270</v>
      </c>
      <c r="W429" s="62">
        <v>3370</v>
      </c>
      <c r="X429" s="609"/>
      <c r="Y429" s="609"/>
      <c r="Z429" s="721">
        <f t="shared" si="37"/>
        <v>568824</v>
      </c>
      <c r="AA429" s="23"/>
      <c r="AC429" s="17" t="s">
        <v>59</v>
      </c>
      <c r="AD429" s="1" t="s">
        <v>142</v>
      </c>
    </row>
    <row r="430" spans="1:30" ht="33" customHeight="1" x14ac:dyDescent="0.25">
      <c r="A430" s="606" t="s">
        <v>292</v>
      </c>
      <c r="B430" s="673" t="s">
        <v>293</v>
      </c>
      <c r="C430" s="673"/>
      <c r="D430" s="673"/>
      <c r="E430" s="673"/>
      <c r="F430" s="673"/>
      <c r="G430" s="673"/>
      <c r="H430" s="673"/>
      <c r="I430" s="673"/>
      <c r="J430" s="673"/>
      <c r="K430" s="50">
        <f t="shared" si="36"/>
        <v>15463</v>
      </c>
      <c r="L430" s="62">
        <v>2005</v>
      </c>
      <c r="M430" s="62">
        <v>902</v>
      </c>
      <c r="N430" s="62">
        <v>673</v>
      </c>
      <c r="O430" s="62">
        <v>153</v>
      </c>
      <c r="P430" s="62">
        <v>1419</v>
      </c>
      <c r="Q430" s="62">
        <v>164</v>
      </c>
      <c r="R430" s="62">
        <v>2014</v>
      </c>
      <c r="S430" s="62">
        <v>5838</v>
      </c>
      <c r="T430" s="62">
        <v>327</v>
      </c>
      <c r="U430" s="62">
        <v>204</v>
      </c>
      <c r="V430" s="62">
        <v>71</v>
      </c>
      <c r="W430" s="62">
        <v>179</v>
      </c>
      <c r="X430" s="609"/>
      <c r="Y430" s="609"/>
      <c r="Z430" s="721">
        <f t="shared" si="37"/>
        <v>29412</v>
      </c>
      <c r="AA430" s="23"/>
      <c r="AC430" s="17" t="s">
        <v>59</v>
      </c>
      <c r="AD430" s="1" t="s">
        <v>142</v>
      </c>
    </row>
    <row r="431" spans="1:30" ht="33" customHeight="1" x14ac:dyDescent="0.25">
      <c r="A431" s="606" t="s">
        <v>294</v>
      </c>
      <c r="B431" s="673" t="s">
        <v>295</v>
      </c>
      <c r="C431" s="673"/>
      <c r="D431" s="673"/>
      <c r="E431" s="673"/>
      <c r="F431" s="673"/>
      <c r="G431" s="673"/>
      <c r="H431" s="673"/>
      <c r="I431" s="673"/>
      <c r="J431" s="673"/>
      <c r="K431" s="50">
        <f t="shared" si="36"/>
        <v>296805</v>
      </c>
      <c r="L431" s="62">
        <v>27716</v>
      </c>
      <c r="M431" s="62">
        <v>18407</v>
      </c>
      <c r="N431" s="62">
        <v>9441</v>
      </c>
      <c r="O431" s="62">
        <v>2856</v>
      </c>
      <c r="P431" s="62">
        <v>18570</v>
      </c>
      <c r="Q431" s="62">
        <v>2794</v>
      </c>
      <c r="R431" s="62">
        <v>23046</v>
      </c>
      <c r="S431" s="62">
        <v>19951</v>
      </c>
      <c r="T431" s="62">
        <v>5278</v>
      </c>
      <c r="U431" s="62">
        <v>4033</v>
      </c>
      <c r="V431" s="62">
        <v>1222</v>
      </c>
      <c r="W431" s="62">
        <v>2651</v>
      </c>
      <c r="X431" s="609"/>
      <c r="Y431" s="609"/>
      <c r="Z431" s="721">
        <f t="shared" si="37"/>
        <v>432770</v>
      </c>
      <c r="AA431" s="23"/>
      <c r="AC431" s="17" t="s">
        <v>59</v>
      </c>
      <c r="AD431" s="1" t="s">
        <v>142</v>
      </c>
    </row>
    <row r="432" spans="1:30" ht="33" customHeight="1" x14ac:dyDescent="0.25">
      <c r="A432" s="606" t="s">
        <v>296</v>
      </c>
      <c r="B432" s="673" t="s">
        <v>297</v>
      </c>
      <c r="C432" s="673"/>
      <c r="D432" s="673"/>
      <c r="E432" s="673"/>
      <c r="F432" s="673"/>
      <c r="G432" s="673"/>
      <c r="H432" s="673"/>
      <c r="I432" s="673"/>
      <c r="J432" s="673"/>
      <c r="K432" s="50">
        <f t="shared" si="36"/>
        <v>33893</v>
      </c>
      <c r="L432" s="62">
        <v>2298</v>
      </c>
      <c r="M432" s="62">
        <v>2216</v>
      </c>
      <c r="N432" s="62">
        <v>1164</v>
      </c>
      <c r="O432" s="62">
        <v>235</v>
      </c>
      <c r="P432" s="62">
        <v>7018</v>
      </c>
      <c r="Q432" s="62">
        <v>242</v>
      </c>
      <c r="R432" s="62">
        <v>2470</v>
      </c>
      <c r="S432" s="62">
        <v>1968</v>
      </c>
      <c r="T432" s="62">
        <v>910</v>
      </c>
      <c r="U432" s="62">
        <v>1074</v>
      </c>
      <c r="V432" s="62">
        <v>246</v>
      </c>
      <c r="W432" s="62">
        <v>2388</v>
      </c>
      <c r="X432" s="609"/>
      <c r="Y432" s="609"/>
      <c r="Z432" s="721">
        <f t="shared" si="37"/>
        <v>56122</v>
      </c>
      <c r="AA432" s="23"/>
      <c r="AC432" s="17" t="s">
        <v>59</v>
      </c>
      <c r="AD432" s="1" t="s">
        <v>142</v>
      </c>
    </row>
    <row r="433" spans="1:30" ht="32.25" customHeight="1" x14ac:dyDescent="0.25">
      <c r="A433" s="606" t="s">
        <v>298</v>
      </c>
      <c r="B433" s="673" t="s">
        <v>299</v>
      </c>
      <c r="C433" s="673"/>
      <c r="D433" s="673"/>
      <c r="E433" s="673"/>
      <c r="F433" s="673"/>
      <c r="G433" s="673"/>
      <c r="H433" s="673"/>
      <c r="I433" s="673"/>
      <c r="J433" s="673"/>
      <c r="K433" s="50">
        <f t="shared" si="36"/>
        <v>85658</v>
      </c>
      <c r="L433" s="62">
        <v>6382</v>
      </c>
      <c r="M433" s="62">
        <v>3779</v>
      </c>
      <c r="N433" s="62">
        <v>2352</v>
      </c>
      <c r="O433" s="62">
        <v>577</v>
      </c>
      <c r="P433" s="62">
        <v>7699</v>
      </c>
      <c r="Q433" s="62">
        <v>660</v>
      </c>
      <c r="R433" s="62">
        <v>6413</v>
      </c>
      <c r="S433" s="62">
        <v>4772</v>
      </c>
      <c r="T433" s="62">
        <v>1405</v>
      </c>
      <c r="U433" s="62">
        <v>1494</v>
      </c>
      <c r="V433" s="62">
        <v>731</v>
      </c>
      <c r="W433" s="62">
        <v>1653</v>
      </c>
      <c r="X433" s="609"/>
      <c r="Y433" s="609"/>
      <c r="Z433" s="721">
        <f t="shared" si="37"/>
        <v>123575</v>
      </c>
      <c r="AA433" s="23"/>
      <c r="AC433" s="17" t="s">
        <v>59</v>
      </c>
      <c r="AD433" s="1" t="s">
        <v>142</v>
      </c>
    </row>
    <row r="434" spans="1:30" ht="32.25" customHeight="1" x14ac:dyDescent="0.25">
      <c r="A434" s="606" t="s">
        <v>300</v>
      </c>
      <c r="B434" s="673" t="s">
        <v>301</v>
      </c>
      <c r="C434" s="673"/>
      <c r="D434" s="673"/>
      <c r="E434" s="673"/>
      <c r="F434" s="673"/>
      <c r="G434" s="673"/>
      <c r="H434" s="673"/>
      <c r="I434" s="673"/>
      <c r="J434" s="673"/>
      <c r="K434" s="50">
        <f t="shared" si="36"/>
        <v>151208</v>
      </c>
      <c r="L434" s="62">
        <v>10021</v>
      </c>
      <c r="M434" s="62">
        <v>12156</v>
      </c>
      <c r="N434" s="62">
        <v>2765</v>
      </c>
      <c r="O434" s="62">
        <v>3028</v>
      </c>
      <c r="P434" s="62">
        <v>5001</v>
      </c>
      <c r="Q434" s="62">
        <v>1784</v>
      </c>
      <c r="R434" s="62">
        <v>6865</v>
      </c>
      <c r="S434" s="62">
        <v>7594</v>
      </c>
      <c r="T434" s="62">
        <v>1560</v>
      </c>
      <c r="U434" s="62">
        <v>2519</v>
      </c>
      <c r="V434" s="62">
        <v>964</v>
      </c>
      <c r="W434" s="62">
        <v>2911</v>
      </c>
      <c r="X434" s="609"/>
      <c r="Y434" s="609"/>
      <c r="Z434" s="721">
        <f t="shared" si="37"/>
        <v>208376</v>
      </c>
      <c r="AA434" s="23"/>
      <c r="AC434" s="17" t="s">
        <v>59</v>
      </c>
      <c r="AD434" s="1" t="s">
        <v>142</v>
      </c>
    </row>
    <row r="435" spans="1:30" ht="32.25" customHeight="1" x14ac:dyDescent="0.25">
      <c r="A435" s="609"/>
      <c r="B435" s="674"/>
      <c r="C435" s="673"/>
      <c r="D435" s="673"/>
      <c r="E435" s="673"/>
      <c r="F435" s="673"/>
      <c r="G435" s="673"/>
      <c r="H435" s="673"/>
      <c r="I435" s="673"/>
      <c r="J435" s="673"/>
      <c r="K435" s="609"/>
      <c r="L435" s="609"/>
      <c r="M435" s="609"/>
      <c r="N435" s="609"/>
      <c r="O435" s="609"/>
      <c r="P435" s="609"/>
      <c r="Q435" s="609"/>
      <c r="R435" s="609"/>
      <c r="S435" s="609"/>
      <c r="T435" s="609"/>
      <c r="U435" s="609"/>
      <c r="V435" s="609"/>
      <c r="W435" s="609"/>
      <c r="X435" s="609"/>
      <c r="Y435" s="609"/>
      <c r="Z435" s="609"/>
      <c r="AA435" s="23"/>
      <c r="AC435" s="17" t="s">
        <v>59</v>
      </c>
      <c r="AD435" s="1" t="s">
        <v>142</v>
      </c>
    </row>
    <row r="436" spans="1:30" ht="15.75" customHeight="1" x14ac:dyDescent="0.25">
      <c r="A436" s="6"/>
      <c r="AA436" s="16" t="s">
        <v>58</v>
      </c>
      <c r="AC436"/>
    </row>
    <row r="437" spans="1:30" ht="15.75" customHeight="1" x14ac:dyDescent="0.25">
      <c r="A437" s="6"/>
      <c r="AA437" s="16"/>
      <c r="AC437"/>
    </row>
    <row r="438" spans="1:30" ht="15.75" customHeight="1" x14ac:dyDescent="0.25">
      <c r="A438" s="6"/>
      <c r="AA438" s="16"/>
      <c r="AC438"/>
    </row>
    <row r="439" spans="1:30" ht="15.75" customHeight="1" x14ac:dyDescent="0.25">
      <c r="A439" s="6"/>
      <c r="AA439" s="16"/>
      <c r="AC439"/>
    </row>
    <row r="440" spans="1:30" ht="15.75" customHeight="1" x14ac:dyDescent="0.25">
      <c r="A440" s="6"/>
      <c r="AA440" s="16"/>
      <c r="AC440"/>
    </row>
    <row r="441" spans="1:30" ht="15.75" customHeight="1" x14ac:dyDescent="0.25">
      <c r="A441" s="6"/>
      <c r="AA441" s="16"/>
      <c r="AC441"/>
    </row>
    <row r="442" spans="1:30" ht="15.75" customHeight="1" x14ac:dyDescent="0.25">
      <c r="A442" s="6"/>
      <c r="AA442" s="16"/>
      <c r="AC442"/>
    </row>
    <row r="443" spans="1:30" ht="15.75" customHeight="1" x14ac:dyDescent="0.25">
      <c r="A443" s="6"/>
      <c r="AA443" s="16"/>
      <c r="AC443"/>
    </row>
    <row r="444" spans="1:30" ht="15.75" customHeight="1" x14ac:dyDescent="0.25">
      <c r="A444" s="6"/>
      <c r="AA444" s="16"/>
      <c r="AC444"/>
    </row>
    <row r="445" spans="1:30" ht="15.75" customHeight="1" x14ac:dyDescent="0.25">
      <c r="A445" s="6"/>
      <c r="AA445" s="16"/>
      <c r="AC445"/>
    </row>
    <row r="446" spans="1:30" ht="15.75" customHeight="1" x14ac:dyDescent="0.25">
      <c r="A446" s="6"/>
      <c r="AA446" s="16"/>
      <c r="AC446"/>
    </row>
    <row r="447" spans="1:30" ht="15.75" customHeight="1" x14ac:dyDescent="0.25">
      <c r="A447" s="6"/>
      <c r="AA447" s="16"/>
      <c r="AC447"/>
    </row>
    <row r="448" spans="1:30" ht="15.75" customHeight="1" x14ac:dyDescent="0.25">
      <c r="A448" s="6"/>
      <c r="AA448" s="16"/>
      <c r="AC448"/>
    </row>
    <row r="449" spans="1:34" ht="15.75" customHeight="1" x14ac:dyDescent="0.25">
      <c r="A449" s="6"/>
      <c r="AA449" s="16"/>
      <c r="AC449"/>
    </row>
    <row r="450" spans="1:34" ht="15.75" customHeight="1" x14ac:dyDescent="0.25">
      <c r="A450" s="6"/>
      <c r="AA450" s="16"/>
      <c r="AC450"/>
    </row>
    <row r="451" spans="1:34" ht="16.5" customHeight="1" thickBot="1" x14ac:dyDescent="0.3">
      <c r="A451"/>
      <c r="J451" s="641"/>
      <c r="K451" s="641"/>
      <c r="L451" s="641"/>
      <c r="M451" s="641"/>
      <c r="N451" s="641"/>
      <c r="O451" s="641"/>
      <c r="P451" s="641"/>
      <c r="Q451" s="641"/>
      <c r="R451" s="641"/>
      <c r="S451" s="641"/>
      <c r="T451" s="641"/>
      <c r="U451" s="641"/>
      <c r="V451" s="641"/>
      <c r="W451" s="641"/>
      <c r="X451" s="2"/>
      <c r="Y451" s="3"/>
      <c r="Z451" s="3"/>
      <c r="AA451" s="4"/>
      <c r="AC451"/>
      <c r="AD451" t="s">
        <v>313</v>
      </c>
      <c r="AH451" s="60" t="s">
        <v>336</v>
      </c>
    </row>
    <row r="452" spans="1:34" ht="22.5" customHeight="1" thickBot="1" x14ac:dyDescent="0.3">
      <c r="A452" s="5"/>
      <c r="B452" s="6"/>
      <c r="C452" s="6"/>
      <c r="D452" s="6"/>
      <c r="E452" s="6"/>
      <c r="F452" s="6"/>
      <c r="G452" s="6"/>
      <c r="H452" s="6"/>
      <c r="I452" s="644" t="s">
        <v>73</v>
      </c>
      <c r="J452" s="644"/>
      <c r="K452" s="644"/>
      <c r="L452" s="644"/>
      <c r="M452" s="644" t="s">
        <v>302</v>
      </c>
      <c r="N452" s="644"/>
      <c r="O452" s="644"/>
      <c r="P452" s="644"/>
      <c r="Q452" s="644"/>
      <c r="R452" s="644"/>
      <c r="S452" s="644"/>
      <c r="T452" s="644"/>
      <c r="U452" s="644"/>
      <c r="V452" s="644"/>
      <c r="W452" s="7"/>
      <c r="X452" s="8"/>
      <c r="Y452" s="645" t="s">
        <v>72</v>
      </c>
      <c r="Z452" s="645"/>
      <c r="AC452"/>
      <c r="AH452" s="60" t="s">
        <v>335</v>
      </c>
    </row>
    <row r="453" spans="1:34" ht="22.5" customHeight="1" thickBot="1" x14ac:dyDescent="0.3">
      <c r="A453" s="5"/>
      <c r="B453" s="6"/>
      <c r="C453" s="6"/>
      <c r="D453" s="6"/>
      <c r="E453" s="6"/>
      <c r="F453" s="6"/>
      <c r="G453" s="6"/>
      <c r="H453" s="6"/>
      <c r="W453" s="7"/>
      <c r="X453" s="8"/>
      <c r="Y453" s="645"/>
      <c r="Z453" s="645"/>
      <c r="AC453"/>
    </row>
    <row r="454" spans="1:34" ht="22.5" customHeight="1" x14ac:dyDescent="0.25">
      <c r="A454" s="5"/>
      <c r="B454" s="6"/>
      <c r="C454" s="6"/>
      <c r="D454" s="6"/>
      <c r="E454" s="6"/>
      <c r="F454" s="6"/>
      <c r="G454" s="6"/>
      <c r="H454" s="6"/>
      <c r="I454" s="6"/>
      <c r="J454" s="641"/>
      <c r="K454" s="641"/>
      <c r="L454" s="641"/>
      <c r="M454" s="641"/>
      <c r="N454" s="7"/>
      <c r="O454" s="7"/>
      <c r="P454" s="7"/>
      <c r="Q454" s="7"/>
      <c r="R454" s="641"/>
      <c r="S454" s="641"/>
      <c r="T454" s="641"/>
      <c r="U454" s="641"/>
      <c r="V454" s="7"/>
      <c r="W454" s="7"/>
      <c r="Y454" s="642" t="s">
        <v>313</v>
      </c>
      <c r="Z454" s="642"/>
      <c r="AC454"/>
    </row>
    <row r="455" spans="1:34" ht="22.5" customHeight="1" x14ac:dyDescent="0.25">
      <c r="A455" s="5"/>
      <c r="B455" s="6"/>
      <c r="C455" s="6"/>
      <c r="D455" s="6"/>
      <c r="E455" s="6"/>
      <c r="F455" s="6"/>
      <c r="G455" s="6"/>
      <c r="H455" s="6"/>
      <c r="I455" s="6"/>
      <c r="J455" s="641"/>
      <c r="K455" s="641"/>
      <c r="L455" s="641"/>
      <c r="M455" s="641"/>
      <c r="N455" s="3"/>
      <c r="O455" s="3"/>
      <c r="P455" s="3"/>
      <c r="Q455" s="3"/>
      <c r="R455" s="3"/>
      <c r="S455" s="3"/>
      <c r="T455" s="3"/>
      <c r="U455" s="3"/>
      <c r="V455" s="3"/>
      <c r="W455" s="643"/>
      <c r="X455" s="643"/>
      <c r="Y455" s="643"/>
      <c r="Z455" s="643"/>
      <c r="AC455"/>
    </row>
    <row r="456" spans="1:34" ht="22.5" customHeight="1" x14ac:dyDescent="0.25">
      <c r="A456" s="5"/>
      <c r="B456" s="6"/>
      <c r="C456" s="6"/>
      <c r="D456" s="6"/>
      <c r="E456" s="6"/>
      <c r="F456" s="6"/>
      <c r="G456" s="6"/>
      <c r="H456" s="6"/>
      <c r="I456" s="6"/>
      <c r="J456" s="601"/>
      <c r="K456" s="601"/>
      <c r="L456" s="601"/>
      <c r="M456" s="601"/>
      <c r="N456" s="601"/>
      <c r="O456" s="601"/>
      <c r="P456" s="601"/>
      <c r="Q456" s="601"/>
      <c r="R456" s="601"/>
      <c r="S456" s="601"/>
      <c r="T456" s="601"/>
      <c r="U456" s="601"/>
      <c r="V456" s="601"/>
      <c r="W456" s="643"/>
      <c r="X456" s="643"/>
      <c r="Y456" s="643"/>
      <c r="Z456" s="643"/>
      <c r="AC456"/>
    </row>
    <row r="457" spans="1:34" ht="22.5" customHeight="1" x14ac:dyDescent="0.25">
      <c r="A457" s="5"/>
      <c r="B457" s="6"/>
      <c r="C457" s="6"/>
      <c r="D457" s="6"/>
      <c r="E457" s="6"/>
      <c r="F457" s="6"/>
      <c r="G457" s="6"/>
      <c r="H457" s="6"/>
      <c r="I457" s="6"/>
      <c r="J457" s="601"/>
      <c r="K457" s="601"/>
      <c r="L457" s="601"/>
      <c r="M457" s="601"/>
      <c r="N457" s="601"/>
      <c r="O457" s="601"/>
      <c r="P457" s="601"/>
      <c r="Q457" s="601"/>
      <c r="R457" s="601"/>
      <c r="S457" s="601"/>
      <c r="T457" s="601"/>
      <c r="U457" s="601"/>
      <c r="V457" s="601"/>
      <c r="W457" s="637" t="s">
        <v>314</v>
      </c>
      <c r="X457" s="637"/>
      <c r="Y457" s="637"/>
      <c r="Z457" s="637"/>
      <c r="AC457"/>
    </row>
    <row r="458" spans="1:34" ht="24.95" customHeight="1" x14ac:dyDescent="0.25">
      <c r="A458" s="605" t="s">
        <v>1</v>
      </c>
      <c r="B458" s="638" t="s">
        <v>2</v>
      </c>
      <c r="C458" s="638"/>
      <c r="D458" s="638"/>
      <c r="E458" s="638"/>
      <c r="F458" s="638"/>
      <c r="G458" s="638"/>
      <c r="H458" s="638"/>
      <c r="I458" s="638"/>
      <c r="J458" s="638"/>
      <c r="K458" s="638" t="s">
        <v>3</v>
      </c>
      <c r="L458" s="638"/>
      <c r="M458" s="638"/>
      <c r="N458" s="638"/>
      <c r="O458" s="638"/>
      <c r="P458" s="638"/>
      <c r="Q458" s="638"/>
      <c r="R458" s="638"/>
      <c r="S458" s="638"/>
      <c r="T458" s="638"/>
      <c r="U458" s="638"/>
      <c r="V458" s="638"/>
      <c r="W458" s="638"/>
      <c r="X458" s="638"/>
      <c r="Y458" s="638"/>
      <c r="Z458" s="638"/>
      <c r="AC458"/>
    </row>
    <row r="459" spans="1:34" ht="48" customHeight="1" x14ac:dyDescent="0.25">
      <c r="A459" s="605" t="s">
        <v>49</v>
      </c>
      <c r="B459" s="639" t="s">
        <v>50</v>
      </c>
      <c r="C459" s="639"/>
      <c r="D459" s="639"/>
      <c r="E459" s="639"/>
      <c r="F459" s="639"/>
      <c r="G459" s="639"/>
      <c r="H459" s="639"/>
      <c r="I459" s="639"/>
      <c r="J459" s="639"/>
      <c r="K459" s="11" t="s">
        <v>145</v>
      </c>
      <c r="L459" s="11" t="s">
        <v>147</v>
      </c>
      <c r="M459" s="11" t="s">
        <v>149</v>
      </c>
      <c r="N459" s="11" t="s">
        <v>151</v>
      </c>
      <c r="O459" s="11" t="s">
        <v>153</v>
      </c>
      <c r="P459" s="11" t="s">
        <v>155</v>
      </c>
      <c r="Q459" s="11" t="s">
        <v>157</v>
      </c>
      <c r="R459" s="11" t="s">
        <v>159</v>
      </c>
      <c r="S459" s="11" t="s">
        <v>161</v>
      </c>
      <c r="T459" s="11" t="s">
        <v>163</v>
      </c>
      <c r="U459" s="11" t="s">
        <v>165</v>
      </c>
      <c r="V459" s="11" t="s">
        <v>167</v>
      </c>
      <c r="W459" s="11" t="s">
        <v>169</v>
      </c>
      <c r="X459" s="11" t="s">
        <v>171</v>
      </c>
      <c r="Y459" s="11" t="s">
        <v>173</v>
      </c>
      <c r="Z459" s="605" t="s">
        <v>174</v>
      </c>
      <c r="AC459"/>
      <c r="AD459" t="s">
        <v>143</v>
      </c>
    </row>
    <row r="460" spans="1:34" ht="12.75" customHeight="1" x14ac:dyDescent="0.25">
      <c r="A460" s="12" t="s">
        <v>5</v>
      </c>
      <c r="B460" s="640" t="s">
        <v>6</v>
      </c>
      <c r="C460" s="640"/>
      <c r="D460" s="640"/>
      <c r="E460" s="640"/>
      <c r="F460" s="640"/>
      <c r="G460" s="640"/>
      <c r="H460" s="640"/>
      <c r="I460" s="640"/>
      <c r="J460" s="640"/>
      <c r="K460" s="13" t="s">
        <v>7</v>
      </c>
      <c r="L460" s="13" t="s">
        <v>8</v>
      </c>
      <c r="M460" s="13" t="s">
        <v>9</v>
      </c>
      <c r="N460" s="13" t="s">
        <v>10</v>
      </c>
      <c r="O460" s="13" t="s">
        <v>11</v>
      </c>
      <c r="P460" s="13" t="s">
        <v>12</v>
      </c>
      <c r="Q460" s="13" t="s">
        <v>13</v>
      </c>
      <c r="R460" s="13" t="s">
        <v>14</v>
      </c>
      <c r="S460" s="13" t="s">
        <v>15</v>
      </c>
      <c r="T460" s="13" t="s">
        <v>16</v>
      </c>
      <c r="U460" s="13" t="s">
        <v>17</v>
      </c>
      <c r="V460" s="13" t="s">
        <v>18</v>
      </c>
      <c r="W460" s="13" t="s">
        <v>19</v>
      </c>
      <c r="X460" s="13" t="s">
        <v>20</v>
      </c>
      <c r="Y460" s="13" t="s">
        <v>21</v>
      </c>
      <c r="Z460" s="13" t="s">
        <v>22</v>
      </c>
      <c r="AC460"/>
      <c r="AD460" s="25"/>
    </row>
    <row r="461" spans="1:34" ht="30" customHeight="1" x14ac:dyDescent="0.25">
      <c r="A461" s="606" t="s">
        <v>23</v>
      </c>
      <c r="B461" s="632" t="s">
        <v>333</v>
      </c>
      <c r="C461" s="633"/>
      <c r="D461" s="633"/>
      <c r="E461" s="633"/>
      <c r="F461" s="633"/>
      <c r="G461" s="633"/>
      <c r="H461" s="633"/>
      <c r="I461" s="633"/>
      <c r="J461" s="634"/>
      <c r="K461" s="52">
        <f t="shared" ref="K461:Y461" si="38">K203+K204+K205+K206+K207+K208+K209+K210+K211+K212+K213+K214+K215+K216+K217+K218+K219+K290+K291+K292+K293+K294+K295+K296+K297+K298+K299+K300+K301+K302+K303+K304+K305+K306+K376+K377+K378+K379+K380+K381+K382+K383+K384+K385+K386+K387+K388+K389+K390+K391+K392</f>
        <v>2224843</v>
      </c>
      <c r="L461" s="52">
        <f t="shared" si="38"/>
        <v>1064769</v>
      </c>
      <c r="M461" s="52">
        <f t="shared" si="38"/>
        <v>1015185</v>
      </c>
      <c r="N461" s="52">
        <f t="shared" si="38"/>
        <v>1758943</v>
      </c>
      <c r="O461" s="52">
        <f t="shared" si="38"/>
        <v>1237345</v>
      </c>
      <c r="P461" s="52">
        <f t="shared" si="38"/>
        <v>893659</v>
      </c>
      <c r="Q461" s="52">
        <f t="shared" si="38"/>
        <v>640216</v>
      </c>
      <c r="R461" s="52">
        <f t="shared" si="38"/>
        <v>496183</v>
      </c>
      <c r="S461" s="52">
        <f t="shared" si="38"/>
        <v>927377</v>
      </c>
      <c r="T461" s="52">
        <f t="shared" si="38"/>
        <v>591702</v>
      </c>
      <c r="U461" s="52">
        <f t="shared" si="38"/>
        <v>610813</v>
      </c>
      <c r="V461" s="52">
        <f t="shared" si="38"/>
        <v>730703</v>
      </c>
      <c r="W461" s="52">
        <f t="shared" si="38"/>
        <v>717626</v>
      </c>
      <c r="X461" s="52">
        <f t="shared" si="38"/>
        <v>424951</v>
      </c>
      <c r="Y461" s="52">
        <f t="shared" si="38"/>
        <v>1030679</v>
      </c>
      <c r="Z461" s="723">
        <f>SUM(K461:Y461)</f>
        <v>14364994</v>
      </c>
      <c r="AA461" s="16"/>
      <c r="AB461" t="s">
        <v>125</v>
      </c>
      <c r="AC461" s="56" t="s">
        <v>132</v>
      </c>
      <c r="AD461" s="16" t="s">
        <v>79</v>
      </c>
    </row>
    <row r="462" spans="1:34" ht="30" customHeight="1" x14ac:dyDescent="0.25">
      <c r="A462" s="606" t="s">
        <v>28</v>
      </c>
      <c r="B462" s="632" t="s">
        <v>51</v>
      </c>
      <c r="C462" s="633"/>
      <c r="D462" s="633"/>
      <c r="E462" s="633"/>
      <c r="F462" s="633"/>
      <c r="G462" s="633"/>
      <c r="H462" s="633"/>
      <c r="I462" s="633"/>
      <c r="J462" s="634"/>
      <c r="K462" s="62">
        <v>742118</v>
      </c>
      <c r="L462" s="62">
        <v>394915</v>
      </c>
      <c r="M462" s="62">
        <v>272436</v>
      </c>
      <c r="N462" s="62">
        <v>303779</v>
      </c>
      <c r="O462" s="62">
        <v>277969</v>
      </c>
      <c r="P462" s="62">
        <v>159256</v>
      </c>
      <c r="Q462" s="62">
        <v>116521</v>
      </c>
      <c r="R462" s="62">
        <v>150103</v>
      </c>
      <c r="S462" s="62">
        <v>377141</v>
      </c>
      <c r="T462" s="62">
        <v>206560</v>
      </c>
      <c r="U462" s="62">
        <v>120248</v>
      </c>
      <c r="V462" s="62">
        <v>284750</v>
      </c>
      <c r="W462" s="62">
        <v>236759</v>
      </c>
      <c r="X462" s="62">
        <v>154043</v>
      </c>
      <c r="Y462" s="62">
        <v>363831</v>
      </c>
      <c r="Z462" s="721">
        <f>SUM(K462:Y462)</f>
        <v>4160429</v>
      </c>
      <c r="AA462" s="16"/>
      <c r="AC462" s="56" t="s">
        <v>59</v>
      </c>
      <c r="AD462" s="16" t="s">
        <v>80</v>
      </c>
    </row>
    <row r="463" spans="1:34" ht="30" customHeight="1" x14ac:dyDescent="0.25">
      <c r="A463" s="606" t="s">
        <v>52</v>
      </c>
      <c r="B463" s="632" t="s">
        <v>334</v>
      </c>
      <c r="C463" s="633"/>
      <c r="D463" s="633"/>
      <c r="E463" s="633"/>
      <c r="F463" s="633"/>
      <c r="G463" s="633"/>
      <c r="H463" s="633"/>
      <c r="I463" s="633"/>
      <c r="J463" s="634"/>
      <c r="K463" s="52">
        <f t="shared" ref="K463:Y463" si="39">K461+K462</f>
        <v>2966961</v>
      </c>
      <c r="L463" s="52">
        <f t="shared" si="39"/>
        <v>1459684</v>
      </c>
      <c r="M463" s="52">
        <f t="shared" si="39"/>
        <v>1287621</v>
      </c>
      <c r="N463" s="52">
        <f t="shared" si="39"/>
        <v>2062722</v>
      </c>
      <c r="O463" s="52">
        <f t="shared" si="39"/>
        <v>1515314</v>
      </c>
      <c r="P463" s="52">
        <f t="shared" si="39"/>
        <v>1052915</v>
      </c>
      <c r="Q463" s="52">
        <f t="shared" si="39"/>
        <v>756737</v>
      </c>
      <c r="R463" s="52">
        <f t="shared" si="39"/>
        <v>646286</v>
      </c>
      <c r="S463" s="52">
        <f t="shared" si="39"/>
        <v>1304518</v>
      </c>
      <c r="T463" s="52">
        <f t="shared" si="39"/>
        <v>798262</v>
      </c>
      <c r="U463" s="52">
        <f t="shared" si="39"/>
        <v>731061</v>
      </c>
      <c r="V463" s="52">
        <f t="shared" si="39"/>
        <v>1015453</v>
      </c>
      <c r="W463" s="52">
        <f t="shared" si="39"/>
        <v>954385</v>
      </c>
      <c r="X463" s="52">
        <f t="shared" si="39"/>
        <v>578994</v>
      </c>
      <c r="Y463" s="52">
        <f t="shared" si="39"/>
        <v>1394510</v>
      </c>
      <c r="Z463" s="723">
        <f>SUM(K463:Y463)</f>
        <v>18525423</v>
      </c>
      <c r="AA463" s="16"/>
      <c r="AB463" s="18" t="s">
        <v>120</v>
      </c>
      <c r="AC463" s="56" t="s">
        <v>133</v>
      </c>
      <c r="AD463" s="16" t="s">
        <v>81</v>
      </c>
    </row>
    <row r="464" spans="1:34" ht="15" customHeight="1" x14ac:dyDescent="0.25">
      <c r="AA464" s="1" t="s">
        <v>58</v>
      </c>
      <c r="AC464"/>
    </row>
    <row r="465" spans="29:29" ht="15" customHeight="1" x14ac:dyDescent="0.25">
      <c r="AC465"/>
    </row>
    <row r="466" spans="29:29" ht="15" customHeight="1" x14ac:dyDescent="0.25">
      <c r="AC466"/>
    </row>
    <row r="467" spans="29:29" ht="15" customHeight="1" x14ac:dyDescent="0.25">
      <c r="AC467"/>
    </row>
    <row r="468" spans="29:29" ht="15" customHeight="1" x14ac:dyDescent="0.25">
      <c r="AC468"/>
    </row>
    <row r="469" spans="29:29" ht="15" customHeight="1" x14ac:dyDescent="0.25">
      <c r="AC469"/>
    </row>
    <row r="470" spans="29:29" ht="15" customHeight="1" x14ac:dyDescent="0.25">
      <c r="AC470"/>
    </row>
    <row r="471" spans="29:29" ht="15" customHeight="1" x14ac:dyDescent="0.25">
      <c r="AC471"/>
    </row>
    <row r="472" spans="29:29" ht="15" customHeight="1" x14ac:dyDescent="0.25">
      <c r="AC472"/>
    </row>
    <row r="473" spans="29:29" ht="15" customHeight="1" x14ac:dyDescent="0.25">
      <c r="AC473"/>
    </row>
    <row r="474" spans="29:29" ht="15" customHeight="1" x14ac:dyDescent="0.25">
      <c r="AC474"/>
    </row>
    <row r="475" spans="29:29" ht="15" customHeight="1" x14ac:dyDescent="0.25">
      <c r="AC475"/>
    </row>
    <row r="476" spans="29:29" ht="15" customHeight="1" x14ac:dyDescent="0.25">
      <c r="AC476"/>
    </row>
    <row r="477" spans="29:29" ht="15" customHeight="1" x14ac:dyDescent="0.25">
      <c r="AC477"/>
    </row>
    <row r="478" spans="29:29" ht="15" customHeight="1" x14ac:dyDescent="0.25">
      <c r="AC478"/>
    </row>
    <row r="479" spans="29:29" ht="15" customHeight="1" x14ac:dyDescent="0.25">
      <c r="AC479"/>
    </row>
    <row r="480" spans="29:29" ht="15" customHeight="1" x14ac:dyDescent="0.25">
      <c r="AC480"/>
    </row>
    <row r="481" spans="1:34" ht="15" customHeight="1" x14ac:dyDescent="0.25">
      <c r="AC481"/>
    </row>
    <row r="482" spans="1:34" ht="15" customHeight="1" x14ac:dyDescent="0.25">
      <c r="AC482"/>
    </row>
    <row r="483" spans="1:34" ht="15" customHeight="1" x14ac:dyDescent="0.25">
      <c r="AC483"/>
    </row>
    <row r="484" spans="1:34" ht="15" customHeight="1" x14ac:dyDescent="0.25">
      <c r="AC484"/>
    </row>
    <row r="485" spans="1:34" ht="15" customHeight="1" x14ac:dyDescent="0.25">
      <c r="AC485"/>
    </row>
    <row r="486" spans="1:34" ht="15" customHeight="1" x14ac:dyDescent="0.25">
      <c r="AC486"/>
    </row>
    <row r="487" spans="1:34" ht="15" customHeight="1" x14ac:dyDescent="0.25">
      <c r="AC487"/>
    </row>
    <row r="488" spans="1:34" ht="15" customHeight="1" x14ac:dyDescent="0.25">
      <c r="AC488"/>
    </row>
    <row r="489" spans="1:34" x14ac:dyDescent="0.25">
      <c r="AC489"/>
    </row>
    <row r="490" spans="1:34" x14ac:dyDescent="0.25">
      <c r="AC490"/>
    </row>
    <row r="491" spans="1:34" x14ac:dyDescent="0.25">
      <c r="AC491"/>
    </row>
    <row r="492" spans="1:34" x14ac:dyDescent="0.25">
      <c r="AC492"/>
    </row>
    <row r="493" spans="1:34" ht="15.75" customHeight="1" x14ac:dyDescent="0.25">
      <c r="AC493"/>
    </row>
    <row r="494" spans="1:34" ht="15" customHeight="1" x14ac:dyDescent="0.25">
      <c r="AC494"/>
      <c r="AF494" s="16"/>
    </row>
    <row r="495" spans="1:34" ht="16.5" customHeight="1" thickBot="1" x14ac:dyDescent="0.3">
      <c r="A495"/>
      <c r="J495" s="641"/>
      <c r="K495" s="641"/>
      <c r="L495" s="641"/>
      <c r="M495" s="641"/>
      <c r="N495" s="641"/>
      <c r="O495" s="641"/>
      <c r="P495" s="641"/>
      <c r="Q495" s="641"/>
      <c r="R495" s="641"/>
      <c r="S495" s="641"/>
      <c r="T495" s="641"/>
      <c r="U495" s="641"/>
      <c r="V495" s="641"/>
      <c r="W495" s="641"/>
      <c r="X495" s="2"/>
      <c r="Y495" s="3"/>
      <c r="Z495" s="3"/>
      <c r="AA495" s="4"/>
      <c r="AC495"/>
      <c r="AD495" t="s">
        <v>325</v>
      </c>
      <c r="AH495" s="60" t="s">
        <v>336</v>
      </c>
    </row>
    <row r="496" spans="1:34" ht="22.5" customHeight="1" thickBot="1" x14ac:dyDescent="0.3">
      <c r="A496" s="5"/>
      <c r="B496" s="6"/>
      <c r="C496" s="6"/>
      <c r="D496" s="6"/>
      <c r="E496" s="6"/>
      <c r="F496" s="6"/>
      <c r="G496" s="6"/>
      <c r="H496" s="6"/>
      <c r="I496" s="644" t="s">
        <v>73</v>
      </c>
      <c r="J496" s="644"/>
      <c r="K496" s="644"/>
      <c r="L496" s="644"/>
      <c r="M496" s="644" t="s">
        <v>302</v>
      </c>
      <c r="N496" s="644"/>
      <c r="O496" s="644"/>
      <c r="P496" s="644"/>
      <c r="Q496" s="644"/>
      <c r="R496" s="644"/>
      <c r="S496" s="644"/>
      <c r="T496" s="644"/>
      <c r="U496" s="644"/>
      <c r="V496" s="644"/>
      <c r="W496" s="7"/>
      <c r="X496" s="8"/>
      <c r="Y496" s="645" t="s">
        <v>72</v>
      </c>
      <c r="Z496" s="645"/>
      <c r="AC496"/>
      <c r="AH496" s="60" t="s">
        <v>335</v>
      </c>
    </row>
    <row r="497" spans="1:32" ht="22.5" customHeight="1" thickBot="1" x14ac:dyDescent="0.3">
      <c r="A497" s="5"/>
      <c r="B497" s="6"/>
      <c r="C497" s="6"/>
      <c r="D497" s="6"/>
      <c r="E497" s="6"/>
      <c r="F497" s="6"/>
      <c r="G497" s="6"/>
      <c r="H497" s="6"/>
      <c r="W497" s="7"/>
      <c r="X497" s="8"/>
      <c r="Y497" s="645"/>
      <c r="Z497" s="645"/>
      <c r="AC497"/>
    </row>
    <row r="498" spans="1:32" ht="22.5" customHeight="1" x14ac:dyDescent="0.25">
      <c r="A498" s="5"/>
      <c r="B498" s="6"/>
      <c r="C498" s="6"/>
      <c r="D498" s="6"/>
      <c r="E498" s="6"/>
      <c r="F498" s="6"/>
      <c r="G498" s="6"/>
      <c r="H498" s="6"/>
      <c r="I498" s="6"/>
      <c r="J498" s="641"/>
      <c r="K498" s="641"/>
      <c r="L498" s="641"/>
      <c r="M498" s="641"/>
      <c r="N498" s="7"/>
      <c r="O498" s="7"/>
      <c r="P498" s="7"/>
      <c r="Q498" s="7"/>
      <c r="R498" s="641"/>
      <c r="S498" s="641"/>
      <c r="T498" s="641"/>
      <c r="U498" s="641"/>
      <c r="V498" s="7"/>
      <c r="W498" s="7"/>
      <c r="Y498" s="642" t="s">
        <v>325</v>
      </c>
      <c r="Z498" s="642"/>
      <c r="AC498"/>
    </row>
    <row r="499" spans="1:32" ht="22.5" customHeight="1" x14ac:dyDescent="0.25">
      <c r="A499" s="5"/>
      <c r="B499" s="6"/>
      <c r="C499" s="6"/>
      <c r="D499" s="6"/>
      <c r="E499" s="6"/>
      <c r="F499" s="6"/>
      <c r="G499" s="6"/>
      <c r="H499" s="6"/>
      <c r="I499" s="6"/>
      <c r="J499" s="641"/>
      <c r="K499" s="641"/>
      <c r="L499" s="641"/>
      <c r="M499" s="641"/>
      <c r="N499" s="3"/>
      <c r="O499" s="3"/>
      <c r="P499" s="3"/>
      <c r="Q499" s="3"/>
      <c r="R499" s="3"/>
      <c r="S499" s="3"/>
      <c r="T499" s="3"/>
      <c r="U499" s="3"/>
      <c r="V499" s="3"/>
      <c r="W499" s="643"/>
      <c r="X499" s="643"/>
      <c r="Y499" s="643"/>
      <c r="Z499" s="643"/>
      <c r="AC499"/>
    </row>
    <row r="500" spans="1:32" ht="22.5" customHeight="1" x14ac:dyDescent="0.25">
      <c r="A500" s="5"/>
      <c r="B500" s="6"/>
      <c r="C500" s="6"/>
      <c r="D500" s="6"/>
      <c r="E500" s="6"/>
      <c r="F500" s="6"/>
      <c r="G500" s="6"/>
      <c r="H500" s="6"/>
      <c r="I500" s="6"/>
      <c r="J500" s="601"/>
      <c r="K500" s="601"/>
      <c r="L500" s="601"/>
      <c r="M500" s="601"/>
      <c r="N500" s="601"/>
      <c r="O500" s="601"/>
      <c r="P500" s="601"/>
      <c r="Q500" s="601"/>
      <c r="R500" s="601"/>
      <c r="S500" s="601"/>
      <c r="T500" s="601"/>
      <c r="U500" s="601"/>
      <c r="V500" s="601"/>
      <c r="W500" s="643"/>
      <c r="X500" s="643"/>
      <c r="Y500" s="643"/>
      <c r="Z500" s="643"/>
      <c r="AC500"/>
    </row>
    <row r="501" spans="1:32" ht="22.5" customHeight="1" x14ac:dyDescent="0.25">
      <c r="A501" s="5"/>
      <c r="B501" s="6"/>
      <c r="C501" s="6"/>
      <c r="D501" s="6"/>
      <c r="E501" s="6"/>
      <c r="F501" s="6"/>
      <c r="G501" s="6"/>
      <c r="H501" s="6"/>
      <c r="I501" s="6"/>
      <c r="J501" s="601"/>
      <c r="K501" s="601"/>
      <c r="L501" s="601"/>
      <c r="M501" s="601"/>
      <c r="N501" s="601"/>
      <c r="O501" s="601"/>
      <c r="P501" s="601"/>
      <c r="Q501" s="601"/>
      <c r="R501" s="601"/>
      <c r="S501" s="601"/>
      <c r="T501" s="601"/>
      <c r="U501" s="601"/>
      <c r="V501" s="601"/>
      <c r="W501" s="637" t="s">
        <v>326</v>
      </c>
      <c r="X501" s="637"/>
      <c r="Y501" s="637"/>
      <c r="Z501" s="637"/>
      <c r="AC501"/>
    </row>
    <row r="502" spans="1:32" ht="24.95" customHeight="1" x14ac:dyDescent="0.25">
      <c r="A502" s="605" t="s">
        <v>1</v>
      </c>
      <c r="B502" s="638" t="s">
        <v>2</v>
      </c>
      <c r="C502" s="638"/>
      <c r="D502" s="638"/>
      <c r="E502" s="638"/>
      <c r="F502" s="638"/>
      <c r="G502" s="638"/>
      <c r="H502" s="638"/>
      <c r="I502" s="638"/>
      <c r="J502" s="638"/>
      <c r="K502" s="638" t="s">
        <v>3</v>
      </c>
      <c r="L502" s="638"/>
      <c r="M502" s="638"/>
      <c r="N502" s="638"/>
      <c r="O502" s="638"/>
      <c r="P502" s="638"/>
      <c r="Q502" s="638"/>
      <c r="R502" s="638"/>
      <c r="S502" s="638"/>
      <c r="T502" s="638"/>
      <c r="U502" s="638"/>
      <c r="V502" s="638"/>
      <c r="W502" s="638"/>
      <c r="X502" s="638"/>
      <c r="Y502" s="638"/>
      <c r="Z502" s="638"/>
      <c r="AC502"/>
    </row>
    <row r="503" spans="1:32" ht="48" customHeight="1" x14ac:dyDescent="0.25">
      <c r="A503" s="605" t="s">
        <v>49</v>
      </c>
      <c r="B503" s="639" t="s">
        <v>50</v>
      </c>
      <c r="C503" s="639"/>
      <c r="D503" s="639"/>
      <c r="E503" s="639"/>
      <c r="F503" s="639"/>
      <c r="G503" s="639"/>
      <c r="H503" s="639"/>
      <c r="I503" s="639"/>
      <c r="J503" s="639"/>
      <c r="K503" s="11" t="s">
        <v>174</v>
      </c>
      <c r="L503" s="11" t="s">
        <v>178</v>
      </c>
      <c r="M503" s="11" t="s">
        <v>180</v>
      </c>
      <c r="N503" s="11" t="s">
        <v>182</v>
      </c>
      <c r="O503" s="11" t="s">
        <v>184</v>
      </c>
      <c r="P503" s="11" t="s">
        <v>186</v>
      </c>
      <c r="Q503" s="11" t="s">
        <v>188</v>
      </c>
      <c r="R503" s="11" t="s">
        <v>190</v>
      </c>
      <c r="S503" s="11" t="s">
        <v>192</v>
      </c>
      <c r="T503" s="11" t="s">
        <v>194</v>
      </c>
      <c r="U503" s="11" t="s">
        <v>196</v>
      </c>
      <c r="V503" s="11" t="s">
        <v>198</v>
      </c>
      <c r="W503" s="11" t="s">
        <v>200</v>
      </c>
      <c r="X503" s="609"/>
      <c r="Y503" s="609"/>
      <c r="Z503" s="605" t="s">
        <v>201</v>
      </c>
      <c r="AC503"/>
      <c r="AD503" t="s">
        <v>176</v>
      </c>
    </row>
    <row r="504" spans="1:32" ht="12.75" customHeight="1" x14ac:dyDescent="0.25">
      <c r="A504" s="12" t="s">
        <v>5</v>
      </c>
      <c r="B504" s="640" t="s">
        <v>6</v>
      </c>
      <c r="C504" s="640"/>
      <c r="D504" s="640"/>
      <c r="E504" s="640"/>
      <c r="F504" s="640"/>
      <c r="G504" s="640"/>
      <c r="H504" s="640"/>
      <c r="I504" s="640"/>
      <c r="J504" s="640"/>
      <c r="K504" s="13" t="s">
        <v>7</v>
      </c>
      <c r="L504" s="13" t="s">
        <v>8</v>
      </c>
      <c r="M504" s="13" t="s">
        <v>9</v>
      </c>
      <c r="N504" s="13" t="s">
        <v>10</v>
      </c>
      <c r="O504" s="13" t="s">
        <v>11</v>
      </c>
      <c r="P504" s="13" t="s">
        <v>12</v>
      </c>
      <c r="Q504" s="13" t="s">
        <v>13</v>
      </c>
      <c r="R504" s="13" t="s">
        <v>14</v>
      </c>
      <c r="S504" s="13" t="s">
        <v>15</v>
      </c>
      <c r="T504" s="13" t="s">
        <v>16</v>
      </c>
      <c r="U504" s="13" t="s">
        <v>17</v>
      </c>
      <c r="V504" s="13" t="s">
        <v>18</v>
      </c>
      <c r="W504" s="13" t="s">
        <v>19</v>
      </c>
      <c r="X504" s="13" t="s">
        <v>20</v>
      </c>
      <c r="Y504" s="13" t="s">
        <v>21</v>
      </c>
      <c r="Z504" s="13" t="s">
        <v>22</v>
      </c>
      <c r="AC504"/>
      <c r="AD504" s="25"/>
    </row>
    <row r="505" spans="1:32" ht="30" customHeight="1" x14ac:dyDescent="0.25">
      <c r="A505" s="606" t="s">
        <v>23</v>
      </c>
      <c r="B505" s="632" t="s">
        <v>333</v>
      </c>
      <c r="C505" s="633"/>
      <c r="D505" s="633"/>
      <c r="E505" s="633"/>
      <c r="F505" s="633"/>
      <c r="G505" s="633"/>
      <c r="H505" s="633"/>
      <c r="I505" s="633"/>
      <c r="J505" s="634"/>
      <c r="K505" s="52">
        <f>Z461</f>
        <v>14364994</v>
      </c>
      <c r="L505" s="52">
        <f t="shared" ref="L505:W505" si="40">L247+L248+L249+L250+L251+L252+L253+L254+L255+L256+L257+L258+L259+L260+L261+L262+L263+L333+L334+L335+L336+L337+L338+L339+L340+L341+L342+L343+L344+L345+L346+L347+L348+L349+L419+L420+L421+L422+L423+L424+L425+L426+L427+L428+L429+L430+L431+L432+L433+L434+L435</f>
        <v>1243327</v>
      </c>
      <c r="M505" s="52">
        <f t="shared" si="40"/>
        <v>847023</v>
      </c>
      <c r="N505" s="52">
        <f t="shared" si="40"/>
        <v>491334</v>
      </c>
      <c r="O505" s="52">
        <f t="shared" si="40"/>
        <v>157786</v>
      </c>
      <c r="P505" s="52">
        <f t="shared" si="40"/>
        <v>1312256</v>
      </c>
      <c r="Q505" s="52">
        <f t="shared" si="40"/>
        <v>136273</v>
      </c>
      <c r="R505" s="52">
        <f t="shared" si="40"/>
        <v>1138519</v>
      </c>
      <c r="S505" s="52">
        <f t="shared" si="40"/>
        <v>896685</v>
      </c>
      <c r="T505" s="52">
        <f t="shared" si="40"/>
        <v>283585</v>
      </c>
      <c r="U505" s="52">
        <f t="shared" si="40"/>
        <v>355766</v>
      </c>
      <c r="V505" s="52">
        <f t="shared" si="40"/>
        <v>100866</v>
      </c>
      <c r="W505" s="52">
        <f t="shared" si="40"/>
        <v>228584</v>
      </c>
      <c r="X505" s="609"/>
      <c r="Y505" s="609"/>
      <c r="Z505" s="723">
        <f>SUM(K505:Y505)</f>
        <v>21556998</v>
      </c>
      <c r="AA505" s="16"/>
      <c r="AB505" t="s">
        <v>125</v>
      </c>
      <c r="AC505" s="56" t="s">
        <v>132</v>
      </c>
      <c r="AD505" s="16" t="s">
        <v>79</v>
      </c>
    </row>
    <row r="506" spans="1:32" ht="30" customHeight="1" x14ac:dyDescent="0.25">
      <c r="A506" s="606" t="s">
        <v>28</v>
      </c>
      <c r="B506" s="632" t="s">
        <v>51</v>
      </c>
      <c r="C506" s="633"/>
      <c r="D506" s="633"/>
      <c r="E506" s="633"/>
      <c r="F506" s="633"/>
      <c r="G506" s="633"/>
      <c r="H506" s="633"/>
      <c r="I506" s="633"/>
      <c r="J506" s="634"/>
      <c r="K506" s="50">
        <f>Z462</f>
        <v>4160429</v>
      </c>
      <c r="L506" s="62">
        <v>431369</v>
      </c>
      <c r="M506" s="62">
        <v>182547</v>
      </c>
      <c r="N506" s="62">
        <v>147260</v>
      </c>
      <c r="O506" s="62">
        <v>47367</v>
      </c>
      <c r="P506" s="62">
        <v>185460</v>
      </c>
      <c r="Q506" s="62">
        <v>64962</v>
      </c>
      <c r="R506" s="62">
        <v>243539</v>
      </c>
      <c r="S506" s="62">
        <v>191811</v>
      </c>
      <c r="T506" s="62">
        <v>56338</v>
      </c>
      <c r="U506" s="62">
        <v>79382</v>
      </c>
      <c r="V506" s="62">
        <v>20396</v>
      </c>
      <c r="W506" s="62">
        <v>37806</v>
      </c>
      <c r="X506" s="609"/>
      <c r="Y506" s="609"/>
      <c r="Z506" s="721">
        <f>SUM(K506:Y506)</f>
        <v>5848666</v>
      </c>
      <c r="AA506" s="16"/>
      <c r="AC506" s="56" t="s">
        <v>59</v>
      </c>
      <c r="AD506" s="16" t="s">
        <v>80</v>
      </c>
    </row>
    <row r="507" spans="1:32" ht="30" customHeight="1" x14ac:dyDescent="0.25">
      <c r="A507" s="606" t="s">
        <v>52</v>
      </c>
      <c r="B507" s="632" t="s">
        <v>334</v>
      </c>
      <c r="C507" s="633"/>
      <c r="D507" s="633"/>
      <c r="E507" s="633"/>
      <c r="F507" s="633"/>
      <c r="G507" s="633"/>
      <c r="H507" s="633"/>
      <c r="I507" s="633"/>
      <c r="J507" s="634"/>
      <c r="K507" s="52">
        <f t="shared" ref="K507:W507" si="41">K505+K506</f>
        <v>18525423</v>
      </c>
      <c r="L507" s="52">
        <f t="shared" si="41"/>
        <v>1674696</v>
      </c>
      <c r="M507" s="52">
        <f t="shared" si="41"/>
        <v>1029570</v>
      </c>
      <c r="N507" s="52">
        <f t="shared" si="41"/>
        <v>638594</v>
      </c>
      <c r="O507" s="52">
        <f t="shared" si="41"/>
        <v>205153</v>
      </c>
      <c r="P507" s="52">
        <f t="shared" si="41"/>
        <v>1497716</v>
      </c>
      <c r="Q507" s="52">
        <f t="shared" si="41"/>
        <v>201235</v>
      </c>
      <c r="R507" s="52">
        <f t="shared" si="41"/>
        <v>1382058</v>
      </c>
      <c r="S507" s="52">
        <f t="shared" si="41"/>
        <v>1088496</v>
      </c>
      <c r="T507" s="52">
        <f t="shared" si="41"/>
        <v>339923</v>
      </c>
      <c r="U507" s="52">
        <f t="shared" si="41"/>
        <v>435148</v>
      </c>
      <c r="V507" s="52">
        <f t="shared" si="41"/>
        <v>121262</v>
      </c>
      <c r="W507" s="52">
        <f t="shared" si="41"/>
        <v>266390</v>
      </c>
      <c r="X507" s="609"/>
      <c r="Y507" s="609"/>
      <c r="Z507" s="723">
        <f>SUM(K507:Y507)</f>
        <v>27405664</v>
      </c>
      <c r="AA507" s="16"/>
      <c r="AB507" s="18" t="s">
        <v>120</v>
      </c>
      <c r="AC507" s="56" t="s">
        <v>133</v>
      </c>
      <c r="AD507" s="16" t="s">
        <v>81</v>
      </c>
    </row>
    <row r="508" spans="1:32" ht="15" customHeight="1" x14ac:dyDescent="0.25">
      <c r="AA508" s="1" t="s">
        <v>58</v>
      </c>
      <c r="AC508"/>
    </row>
    <row r="509" spans="1:32" ht="15" customHeight="1" x14ac:dyDescent="0.25">
      <c r="A509" s="19"/>
      <c r="J509" s="48"/>
      <c r="K509" s="49" t="s">
        <v>119</v>
      </c>
      <c r="L509" s="635" t="s">
        <v>389</v>
      </c>
      <c r="M509" s="636"/>
      <c r="N509" s="636"/>
      <c r="O509" s="54" t="s">
        <v>53</v>
      </c>
      <c r="P509" s="570">
        <v>1</v>
      </c>
      <c r="Q509" s="570">
        <v>6</v>
      </c>
      <c r="R509" s="55" t="s">
        <v>54</v>
      </c>
      <c r="S509" s="570">
        <v>0</v>
      </c>
      <c r="T509" s="570">
        <v>5</v>
      </c>
      <c r="U509" s="55" t="s">
        <v>55</v>
      </c>
      <c r="V509" s="570">
        <v>2</v>
      </c>
      <c r="W509" s="570">
        <v>0</v>
      </c>
      <c r="X509" s="570">
        <v>1</v>
      </c>
      <c r="Y509" s="570">
        <v>9</v>
      </c>
      <c r="AC509" s="2"/>
    </row>
    <row r="510" spans="1:32" ht="15.75" customHeight="1" x14ac:dyDescent="0.25">
      <c r="AC510"/>
    </row>
    <row r="511" spans="1:32" ht="15" customHeight="1" x14ac:dyDescent="0.25">
      <c r="AC511"/>
      <c r="AF511" s="16"/>
    </row>
  </sheetData>
  <mergeCells count="366">
    <mergeCell ref="B507:J507"/>
    <mergeCell ref="L509:N509"/>
    <mergeCell ref="B502:J502"/>
    <mergeCell ref="K502:Z502"/>
    <mergeCell ref="B503:J503"/>
    <mergeCell ref="B504:J504"/>
    <mergeCell ref="B505:J505"/>
    <mergeCell ref="B506:J506"/>
    <mergeCell ref="J498:M498"/>
    <mergeCell ref="R498:U498"/>
    <mergeCell ref="Y498:Z498"/>
    <mergeCell ref="J499:M499"/>
    <mergeCell ref="W499:Z500"/>
    <mergeCell ref="W501:Z501"/>
    <mergeCell ref="J495:M495"/>
    <mergeCell ref="N495:W495"/>
    <mergeCell ref="I496:L496"/>
    <mergeCell ref="M496:V496"/>
    <mergeCell ref="Y496:Z497"/>
    <mergeCell ref="B460:J460"/>
    <mergeCell ref="B461:J461"/>
    <mergeCell ref="B462:J462"/>
    <mergeCell ref="B463:J463"/>
    <mergeCell ref="J455:M455"/>
    <mergeCell ref="W455:Z456"/>
    <mergeCell ref="W457:Z457"/>
    <mergeCell ref="B458:J458"/>
    <mergeCell ref="K458:Z458"/>
    <mergeCell ref="B459:J459"/>
    <mergeCell ref="J451:M451"/>
    <mergeCell ref="N451:W451"/>
    <mergeCell ref="I452:L452"/>
    <mergeCell ref="M452:V452"/>
    <mergeCell ref="Y452:Z453"/>
    <mergeCell ref="J454:M454"/>
    <mergeCell ref="R454:U454"/>
    <mergeCell ref="Y454:Z454"/>
    <mergeCell ref="B434:J434"/>
    <mergeCell ref="B435:J435"/>
    <mergeCell ref="B428:J428"/>
    <mergeCell ref="B429:J429"/>
    <mergeCell ref="B430:J430"/>
    <mergeCell ref="B431:J431"/>
    <mergeCell ref="B432:J432"/>
    <mergeCell ref="B433:J433"/>
    <mergeCell ref="B422:J422"/>
    <mergeCell ref="B423:J423"/>
    <mergeCell ref="B424:J424"/>
    <mergeCell ref="B425:J425"/>
    <mergeCell ref="B426:J426"/>
    <mergeCell ref="B427:J427"/>
    <mergeCell ref="B417:J417"/>
    <mergeCell ref="A418:J418"/>
    <mergeCell ref="K418:Z418"/>
    <mergeCell ref="B419:J419"/>
    <mergeCell ref="B420:J420"/>
    <mergeCell ref="B421:J421"/>
    <mergeCell ref="J412:M412"/>
    <mergeCell ref="W412:Z413"/>
    <mergeCell ref="W414:Z414"/>
    <mergeCell ref="B415:J415"/>
    <mergeCell ref="K415:Z415"/>
    <mergeCell ref="B416:J416"/>
    <mergeCell ref="J408:M408"/>
    <mergeCell ref="N408:W408"/>
    <mergeCell ref="I409:L409"/>
    <mergeCell ref="M409:V409"/>
    <mergeCell ref="Y409:Z410"/>
    <mergeCell ref="J411:M411"/>
    <mergeCell ref="R411:U411"/>
    <mergeCell ref="Y411:Z411"/>
    <mergeCell ref="B391:J391"/>
    <mergeCell ref="B392:J392"/>
    <mergeCell ref="B385:J385"/>
    <mergeCell ref="B386:J386"/>
    <mergeCell ref="B387:J387"/>
    <mergeCell ref="B388:J388"/>
    <mergeCell ref="B389:J389"/>
    <mergeCell ref="B390:J390"/>
    <mergeCell ref="B379:J379"/>
    <mergeCell ref="B380:J380"/>
    <mergeCell ref="B381:J381"/>
    <mergeCell ref="B382:J382"/>
    <mergeCell ref="B383:J383"/>
    <mergeCell ref="B384:J384"/>
    <mergeCell ref="B374:J374"/>
    <mergeCell ref="A375:J375"/>
    <mergeCell ref="K375:Z375"/>
    <mergeCell ref="B376:J376"/>
    <mergeCell ref="B377:J377"/>
    <mergeCell ref="B378:J378"/>
    <mergeCell ref="J369:M369"/>
    <mergeCell ref="W369:Z370"/>
    <mergeCell ref="W371:Z371"/>
    <mergeCell ref="B372:J372"/>
    <mergeCell ref="K372:Z372"/>
    <mergeCell ref="B373:J373"/>
    <mergeCell ref="J365:M365"/>
    <mergeCell ref="N365:W365"/>
    <mergeCell ref="I366:L366"/>
    <mergeCell ref="M366:V366"/>
    <mergeCell ref="Y366:Z367"/>
    <mergeCell ref="J368:M368"/>
    <mergeCell ref="R368:U368"/>
    <mergeCell ref="Y368:Z368"/>
    <mergeCell ref="B348:J348"/>
    <mergeCell ref="B349:J349"/>
    <mergeCell ref="B342:J342"/>
    <mergeCell ref="B343:J343"/>
    <mergeCell ref="B344:J344"/>
    <mergeCell ref="B345:J345"/>
    <mergeCell ref="B346:J346"/>
    <mergeCell ref="B347:J347"/>
    <mergeCell ref="B336:J336"/>
    <mergeCell ref="B337:J337"/>
    <mergeCell ref="B338:J338"/>
    <mergeCell ref="B339:J339"/>
    <mergeCell ref="B340:J340"/>
    <mergeCell ref="B341:J341"/>
    <mergeCell ref="B331:J331"/>
    <mergeCell ref="A332:J332"/>
    <mergeCell ref="K332:Z332"/>
    <mergeCell ref="B333:J333"/>
    <mergeCell ref="B334:J334"/>
    <mergeCell ref="B335:J335"/>
    <mergeCell ref="J326:M326"/>
    <mergeCell ref="W326:Z327"/>
    <mergeCell ref="W328:Z328"/>
    <mergeCell ref="B329:J329"/>
    <mergeCell ref="K329:Z329"/>
    <mergeCell ref="B330:J330"/>
    <mergeCell ref="J322:M322"/>
    <mergeCell ref="N322:W322"/>
    <mergeCell ref="I323:L323"/>
    <mergeCell ref="M323:V323"/>
    <mergeCell ref="Y323:Z324"/>
    <mergeCell ref="J325:M325"/>
    <mergeCell ref="R325:U325"/>
    <mergeCell ref="Y325:Z325"/>
    <mergeCell ref="B305:J305"/>
    <mergeCell ref="B306:J306"/>
    <mergeCell ref="B299:J299"/>
    <mergeCell ref="B300:J300"/>
    <mergeCell ref="B301:J301"/>
    <mergeCell ref="B302:J302"/>
    <mergeCell ref="B303:J303"/>
    <mergeCell ref="B304:J304"/>
    <mergeCell ref="B293:J293"/>
    <mergeCell ref="B294:J294"/>
    <mergeCell ref="B295:J295"/>
    <mergeCell ref="B296:J296"/>
    <mergeCell ref="B297:J297"/>
    <mergeCell ref="B298:J298"/>
    <mergeCell ref="B288:J288"/>
    <mergeCell ref="A289:J289"/>
    <mergeCell ref="K289:Z289"/>
    <mergeCell ref="B290:J290"/>
    <mergeCell ref="B291:J291"/>
    <mergeCell ref="B292:J292"/>
    <mergeCell ref="J283:M283"/>
    <mergeCell ref="W283:Z284"/>
    <mergeCell ref="W285:Z285"/>
    <mergeCell ref="B286:J286"/>
    <mergeCell ref="K286:Z286"/>
    <mergeCell ref="B287:J287"/>
    <mergeCell ref="J279:M279"/>
    <mergeCell ref="N279:W279"/>
    <mergeCell ref="I280:L280"/>
    <mergeCell ref="M280:V280"/>
    <mergeCell ref="Y280:Z281"/>
    <mergeCell ref="J282:M282"/>
    <mergeCell ref="R282:U282"/>
    <mergeCell ref="Y282:Z282"/>
    <mergeCell ref="B262:J262"/>
    <mergeCell ref="B263:J263"/>
    <mergeCell ref="B256:J256"/>
    <mergeCell ref="B257:J257"/>
    <mergeCell ref="B258:J258"/>
    <mergeCell ref="B259:J259"/>
    <mergeCell ref="B260:J260"/>
    <mergeCell ref="B261:J261"/>
    <mergeCell ref="B250:J250"/>
    <mergeCell ref="B251:J251"/>
    <mergeCell ref="B252:J252"/>
    <mergeCell ref="B253:J253"/>
    <mergeCell ref="B254:J254"/>
    <mergeCell ref="B255:J255"/>
    <mergeCell ref="B245:J245"/>
    <mergeCell ref="A246:J246"/>
    <mergeCell ref="K246:Z246"/>
    <mergeCell ref="B247:J247"/>
    <mergeCell ref="B248:J248"/>
    <mergeCell ref="B249:J249"/>
    <mergeCell ref="J240:M240"/>
    <mergeCell ref="W240:Z241"/>
    <mergeCell ref="W242:Z242"/>
    <mergeCell ref="B243:J243"/>
    <mergeCell ref="K243:Z243"/>
    <mergeCell ref="B244:J244"/>
    <mergeCell ref="J236:M236"/>
    <mergeCell ref="N236:W236"/>
    <mergeCell ref="I237:L237"/>
    <mergeCell ref="M237:V237"/>
    <mergeCell ref="Y237:Z238"/>
    <mergeCell ref="J239:M239"/>
    <mergeCell ref="R239:U239"/>
    <mergeCell ref="Y239:Z239"/>
    <mergeCell ref="B218:J218"/>
    <mergeCell ref="B219:J219"/>
    <mergeCell ref="B212:J212"/>
    <mergeCell ref="B213:J213"/>
    <mergeCell ref="B214:J214"/>
    <mergeCell ref="B215:J215"/>
    <mergeCell ref="B216:J216"/>
    <mergeCell ref="B217:J217"/>
    <mergeCell ref="B206:J206"/>
    <mergeCell ref="B207:J207"/>
    <mergeCell ref="B208:J208"/>
    <mergeCell ref="B209:J209"/>
    <mergeCell ref="B210:J210"/>
    <mergeCell ref="B211:J211"/>
    <mergeCell ref="B201:J201"/>
    <mergeCell ref="A202:J202"/>
    <mergeCell ref="K202:Z202"/>
    <mergeCell ref="B203:J203"/>
    <mergeCell ref="B204:J204"/>
    <mergeCell ref="B205:J205"/>
    <mergeCell ref="J196:M196"/>
    <mergeCell ref="W196:Z197"/>
    <mergeCell ref="W198:Z198"/>
    <mergeCell ref="B199:J199"/>
    <mergeCell ref="K199:Z199"/>
    <mergeCell ref="B200:J200"/>
    <mergeCell ref="J192:M192"/>
    <mergeCell ref="N192:W192"/>
    <mergeCell ref="I193:L193"/>
    <mergeCell ref="M193:V193"/>
    <mergeCell ref="Y193:Z194"/>
    <mergeCell ref="J195:M195"/>
    <mergeCell ref="R195:U195"/>
    <mergeCell ref="Y195:Z195"/>
    <mergeCell ref="N170:Q170"/>
    <mergeCell ref="R170:U170"/>
    <mergeCell ref="V170:Y170"/>
    <mergeCell ref="B166:J166"/>
    <mergeCell ref="B167:J167"/>
    <mergeCell ref="B168:J168"/>
    <mergeCell ref="B169:J169"/>
    <mergeCell ref="C170:I170"/>
    <mergeCell ref="J170:M170"/>
    <mergeCell ref="B158:J158"/>
    <mergeCell ref="A159:A161"/>
    <mergeCell ref="B159:I161"/>
    <mergeCell ref="A162:A164"/>
    <mergeCell ref="B162:I164"/>
    <mergeCell ref="B165:Z165"/>
    <mergeCell ref="J153:M153"/>
    <mergeCell ref="W153:Z154"/>
    <mergeCell ref="W155:Z155"/>
    <mergeCell ref="B156:J156"/>
    <mergeCell ref="K156:Z156"/>
    <mergeCell ref="B157:J157"/>
    <mergeCell ref="J149:M149"/>
    <mergeCell ref="N149:W149"/>
    <mergeCell ref="I150:L150"/>
    <mergeCell ref="M150:V150"/>
    <mergeCell ref="Y150:Z151"/>
    <mergeCell ref="J152:M152"/>
    <mergeCell ref="R152:U152"/>
    <mergeCell ref="Y152:Z152"/>
    <mergeCell ref="N127:Q127"/>
    <mergeCell ref="R127:U127"/>
    <mergeCell ref="V127:Y127"/>
    <mergeCell ref="B123:J123"/>
    <mergeCell ref="B124:J124"/>
    <mergeCell ref="B125:J125"/>
    <mergeCell ref="B126:J126"/>
    <mergeCell ref="C127:I127"/>
    <mergeCell ref="J127:M127"/>
    <mergeCell ref="B115:J115"/>
    <mergeCell ref="A116:A118"/>
    <mergeCell ref="B116:I118"/>
    <mergeCell ref="A119:A121"/>
    <mergeCell ref="B119:I121"/>
    <mergeCell ref="B122:Z122"/>
    <mergeCell ref="J110:M110"/>
    <mergeCell ref="W110:Z111"/>
    <mergeCell ref="W112:Z112"/>
    <mergeCell ref="B113:J113"/>
    <mergeCell ref="K113:Z113"/>
    <mergeCell ref="B114:J114"/>
    <mergeCell ref="J106:M106"/>
    <mergeCell ref="N106:W106"/>
    <mergeCell ref="I107:L107"/>
    <mergeCell ref="M107:V107"/>
    <mergeCell ref="Y107:Z108"/>
    <mergeCell ref="J109:M109"/>
    <mergeCell ref="R109:U109"/>
    <mergeCell ref="Y109:Z109"/>
    <mergeCell ref="A85:A87"/>
    <mergeCell ref="B85:I87"/>
    <mergeCell ref="A88:A90"/>
    <mergeCell ref="B88:I90"/>
    <mergeCell ref="A75:A77"/>
    <mergeCell ref="B75:I77"/>
    <mergeCell ref="B78:Z78"/>
    <mergeCell ref="A79:A81"/>
    <mergeCell ref="B79:I81"/>
    <mergeCell ref="A82:A84"/>
    <mergeCell ref="B82:I84"/>
    <mergeCell ref="A66:A68"/>
    <mergeCell ref="B66:I68"/>
    <mergeCell ref="A69:A71"/>
    <mergeCell ref="B69:I71"/>
    <mergeCell ref="A72:A74"/>
    <mergeCell ref="B72:I74"/>
    <mergeCell ref="W60:Z60"/>
    <mergeCell ref="B61:J61"/>
    <mergeCell ref="K61:Z61"/>
    <mergeCell ref="B63:J63"/>
    <mergeCell ref="B64:J64"/>
    <mergeCell ref="B65:Z65"/>
    <mergeCell ref="I57:L57"/>
    <mergeCell ref="Q57:T57"/>
    <mergeCell ref="Y57:Z57"/>
    <mergeCell ref="I58:L58"/>
    <mergeCell ref="M58:V58"/>
    <mergeCell ref="W58:Z59"/>
    <mergeCell ref="I54:L54"/>
    <mergeCell ref="M54:V54"/>
    <mergeCell ref="I55:L55"/>
    <mergeCell ref="M55:V55"/>
    <mergeCell ref="Y55:Z56"/>
    <mergeCell ref="A30:A32"/>
    <mergeCell ref="B30:I32"/>
    <mergeCell ref="A33:A35"/>
    <mergeCell ref="B33:I35"/>
    <mergeCell ref="A36:A38"/>
    <mergeCell ref="B36:I38"/>
    <mergeCell ref="A20:A22"/>
    <mergeCell ref="B20:I22"/>
    <mergeCell ref="A23:A25"/>
    <mergeCell ref="B23:I25"/>
    <mergeCell ref="B26:Z26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W5:Z6"/>
    <mergeCell ref="I6:L6"/>
    <mergeCell ref="W7:Z7"/>
    <mergeCell ref="I8:L8"/>
    <mergeCell ref="M8:V8"/>
    <mergeCell ref="B9:J9"/>
    <mergeCell ref="K9:Z9"/>
    <mergeCell ref="D1:X1"/>
    <mergeCell ref="D2:X2"/>
    <mergeCell ref="Y2:Z3"/>
    <mergeCell ref="D3:X3"/>
    <mergeCell ref="D4:X4"/>
    <mergeCell ref="Y4:Z4"/>
  </mergeCells>
  <conditionalFormatting sqref="L509:N509">
    <cfRule type="expression" dxfId="189" priority="165">
      <formula>ISBLANK(INDIRECT(ADDRESS(ROW(), COLUMN())))</formula>
    </cfRule>
  </conditionalFormatting>
  <conditionalFormatting sqref="P509:Q509 S509:T509 V509:Y509">
    <cfRule type="cellIs" dxfId="188" priority="166" operator="lessThan">
      <formula>0</formula>
    </cfRule>
  </conditionalFormatting>
  <conditionalFormatting sqref="P509:Q509 S509:T509 V509:Y509">
    <cfRule type="cellIs" dxfId="187" priority="167" operator="greaterThan">
      <formula>9</formula>
    </cfRule>
  </conditionalFormatting>
  <conditionalFormatting sqref="P509:Q509 S509:T509 V509:Y509">
    <cfRule type="expression" dxfId="186" priority="168">
      <formula>ISBLANK(INDIRECT(ADDRESS(ROW(), COLUMN())))</formula>
    </cfRule>
  </conditionalFormatting>
  <conditionalFormatting sqref="P509:Q509 S509:T509 V509:Y509">
    <cfRule type="expression" dxfId="185" priority="169">
      <formula>ISTEXT(INDIRECT(ADDRESS(ROW(), COLUMN())))</formula>
    </cfRule>
  </conditionalFormatting>
  <conditionalFormatting sqref="X66:Y67 X69:Y70 X72:Y73 X79:Y80 X82:Y83 X85:Y86 X159:Y160 X162:Y163 X166:Y168 X247:Y263 X333:Y349 L392:Y392 L435:Y435 X506:Y506 X419:Y434">
    <cfRule type="expression" dxfId="184" priority="170">
      <formula>CELL("Protect",INDIRECT(ADDRESS(ROW(), COLUMN())))</formula>
    </cfRule>
  </conditionalFormatting>
  <conditionalFormatting sqref="K66:K67 K69:K70 K72:K73 K79:K80 K82:K83 K85:K86 K159:K160 K162:K163 K166:K168 K247:K263 K333:K349 K392:Y392 K435:Y435 K506 X66:Y67 X69:Y70 X72:Y73 X79:Y80 X82:Y83 X85:Y86 X159:Y160 X162:Y163 X166:Y168 X247:Y263 X333:Y349 K419:K434 X419:Y434 X506:Y506">
    <cfRule type="cellIs" dxfId="183" priority="171" operator="equal">
      <formula>"   "</formula>
    </cfRule>
    <cfRule type="expression" dxfId="182" priority="172">
      <formula>ISBLANK(INDIRECT(ADDRESS(ROW(), COLUMN())))</formula>
    </cfRule>
  </conditionalFormatting>
  <conditionalFormatting sqref="K66:K67 K69:K70 K72:K73 K79:K80 K82:K83 K85:K86 K159:K160 K162:K163 K166:K168 K247:K263 K333:K349 K392:Y392 K435:Y435 K506 X66:Y67 X69:Y70 X72:Y73 X79:Y80 X82:Y83 X85:Y86 X159:Y160 X162:Y163 X166:Y168 X247:Y263 X333:Y349 K419:K434 X419:Y434 X506:Y506">
    <cfRule type="cellIs" dxfId="181" priority="173" operator="equal">
      <formula>"   "</formula>
    </cfRule>
    <cfRule type="cellIs" dxfId="180" priority="174" operator="lessThan">
      <formula>0</formula>
    </cfRule>
    <cfRule type="expression" dxfId="179" priority="175">
      <formula>ISTEXT(INDIRECT(ADDRESS(ROW(), COLUMN())))</formula>
    </cfRule>
  </conditionalFormatting>
  <conditionalFormatting sqref="K29:Y29 K81:Y81 K32:Y32 K35:Y38 K79:K80 X79:Y80 K84:Y84 K82:K83 X82:Y83 K87:Y90 K85:K86 X85:Y86">
    <cfRule type="cellIs" dxfId="178" priority="176" operator="greaterThan">
      <formula>K16</formula>
    </cfRule>
  </conditionalFormatting>
  <conditionalFormatting sqref="K118:Y118">
    <cfRule type="cellIs" dxfId="177" priority="177" operator="greaterThan">
      <formula>K25</formula>
    </cfRule>
  </conditionalFormatting>
  <conditionalFormatting sqref="K121:Y121">
    <cfRule type="cellIs" dxfId="176" priority="178" operator="greaterThan">
      <formula>K38</formula>
    </cfRule>
  </conditionalFormatting>
  <conditionalFormatting sqref="L14:Y15">
    <cfRule type="expression" dxfId="175" priority="159">
      <formula>CELL("Protect",INDIRECT(ADDRESS(ROW(), COLUMN())))</formula>
    </cfRule>
  </conditionalFormatting>
  <conditionalFormatting sqref="K14:Y15">
    <cfRule type="cellIs" dxfId="174" priority="160" operator="equal">
      <formula>"   "</formula>
    </cfRule>
    <cfRule type="expression" dxfId="173" priority="161">
      <formula>ISBLANK(INDIRECT(ADDRESS(ROW(), COLUMN())))</formula>
    </cfRule>
  </conditionalFormatting>
  <conditionalFormatting sqref="K14:Y15">
    <cfRule type="cellIs" dxfId="172" priority="162" operator="equal">
      <formula>"   "</formula>
    </cfRule>
    <cfRule type="cellIs" dxfId="171" priority="163" operator="lessThan">
      <formula>0</formula>
    </cfRule>
    <cfRule type="expression" dxfId="170" priority="164">
      <formula>ISTEXT(INDIRECT(ADDRESS(ROW(), COLUMN())))</formula>
    </cfRule>
  </conditionalFormatting>
  <conditionalFormatting sqref="L17:Y18">
    <cfRule type="expression" dxfId="169" priority="153">
      <formula>CELL("Protect",INDIRECT(ADDRESS(ROW(), COLUMN())))</formula>
    </cfRule>
  </conditionalFormatting>
  <conditionalFormatting sqref="K17:Y18">
    <cfRule type="cellIs" dxfId="168" priority="154" operator="equal">
      <formula>"   "</formula>
    </cfRule>
    <cfRule type="expression" dxfId="167" priority="155">
      <formula>ISBLANK(INDIRECT(ADDRESS(ROW(), COLUMN())))</formula>
    </cfRule>
  </conditionalFormatting>
  <conditionalFormatting sqref="K17:Y18">
    <cfRule type="cellIs" dxfId="166" priority="156" operator="equal">
      <formula>"   "</formula>
    </cfRule>
    <cfRule type="cellIs" dxfId="165" priority="157" operator="lessThan">
      <formula>0</formula>
    </cfRule>
    <cfRule type="expression" dxfId="164" priority="158">
      <formula>ISTEXT(INDIRECT(ADDRESS(ROW(), COLUMN())))</formula>
    </cfRule>
  </conditionalFormatting>
  <conditionalFormatting sqref="L20:Y21">
    <cfRule type="expression" dxfId="163" priority="147">
      <formula>CELL("Protect",INDIRECT(ADDRESS(ROW(), COLUMN())))</formula>
    </cfRule>
  </conditionalFormatting>
  <conditionalFormatting sqref="K20:Y21">
    <cfRule type="cellIs" dxfId="162" priority="148" operator="equal">
      <formula>"   "</formula>
    </cfRule>
    <cfRule type="expression" dxfId="161" priority="149">
      <formula>ISBLANK(INDIRECT(ADDRESS(ROW(), COLUMN())))</formula>
    </cfRule>
  </conditionalFormatting>
  <conditionalFormatting sqref="K20:Y21">
    <cfRule type="cellIs" dxfId="160" priority="150" operator="equal">
      <formula>"   "</formula>
    </cfRule>
    <cfRule type="cellIs" dxfId="159" priority="151" operator="lessThan">
      <formula>0</formula>
    </cfRule>
    <cfRule type="expression" dxfId="158" priority="152">
      <formula>ISTEXT(INDIRECT(ADDRESS(ROW(), COLUMN())))</formula>
    </cfRule>
  </conditionalFormatting>
  <conditionalFormatting sqref="L27:Y28">
    <cfRule type="expression" dxfId="157" priority="140">
      <formula>CELL("Protect",INDIRECT(ADDRESS(ROW(), COLUMN())))</formula>
    </cfRule>
  </conditionalFormatting>
  <conditionalFormatting sqref="K27:Y28">
    <cfRule type="cellIs" dxfId="156" priority="141" operator="equal">
      <formula>"   "</formula>
    </cfRule>
    <cfRule type="expression" dxfId="155" priority="142">
      <formula>ISBLANK(INDIRECT(ADDRESS(ROW(), COLUMN())))</formula>
    </cfRule>
  </conditionalFormatting>
  <conditionalFormatting sqref="K27:Y28">
    <cfRule type="cellIs" dxfId="154" priority="143" operator="equal">
      <formula>"   "</formula>
    </cfRule>
    <cfRule type="cellIs" dxfId="153" priority="144" operator="lessThan">
      <formula>0</formula>
    </cfRule>
    <cfRule type="expression" dxfId="152" priority="145">
      <formula>ISTEXT(INDIRECT(ADDRESS(ROW(), COLUMN())))</formula>
    </cfRule>
  </conditionalFormatting>
  <conditionalFormatting sqref="K27:Y28">
    <cfRule type="cellIs" dxfId="151" priority="146" operator="greaterThan">
      <formula>K14</formula>
    </cfRule>
  </conditionalFormatting>
  <conditionalFormatting sqref="L30:Y31">
    <cfRule type="expression" dxfId="150" priority="133">
      <formula>CELL("Protect",INDIRECT(ADDRESS(ROW(), COLUMN())))</formula>
    </cfRule>
  </conditionalFormatting>
  <conditionalFormatting sqref="K30:Y31">
    <cfRule type="cellIs" dxfId="149" priority="134" operator="equal">
      <formula>"   "</formula>
    </cfRule>
    <cfRule type="expression" dxfId="148" priority="135">
      <formula>ISBLANK(INDIRECT(ADDRESS(ROW(), COLUMN())))</formula>
    </cfRule>
  </conditionalFormatting>
  <conditionalFormatting sqref="K30:Y31">
    <cfRule type="cellIs" dxfId="147" priority="136" operator="equal">
      <formula>"   "</formula>
    </cfRule>
    <cfRule type="cellIs" dxfId="146" priority="137" operator="lessThan">
      <formula>0</formula>
    </cfRule>
    <cfRule type="expression" dxfId="145" priority="138">
      <formula>ISTEXT(INDIRECT(ADDRESS(ROW(), COLUMN())))</formula>
    </cfRule>
  </conditionalFormatting>
  <conditionalFormatting sqref="K30:Y31">
    <cfRule type="cellIs" dxfId="144" priority="139" operator="greaterThan">
      <formula>K17</formula>
    </cfRule>
  </conditionalFormatting>
  <conditionalFormatting sqref="L33:Y34">
    <cfRule type="expression" dxfId="143" priority="126">
      <formula>CELL("Protect",INDIRECT(ADDRESS(ROW(), COLUMN())))</formula>
    </cfRule>
  </conditionalFormatting>
  <conditionalFormatting sqref="K33:Y34">
    <cfRule type="cellIs" dxfId="142" priority="127" operator="equal">
      <formula>"   "</formula>
    </cfRule>
    <cfRule type="expression" dxfId="141" priority="128">
      <formula>ISBLANK(INDIRECT(ADDRESS(ROW(), COLUMN())))</formula>
    </cfRule>
  </conditionalFormatting>
  <conditionalFormatting sqref="K33:Y34">
    <cfRule type="cellIs" dxfId="140" priority="129" operator="equal">
      <formula>"   "</formula>
    </cfRule>
    <cfRule type="cellIs" dxfId="139" priority="130" operator="lessThan">
      <formula>0</formula>
    </cfRule>
    <cfRule type="expression" dxfId="138" priority="131">
      <formula>ISTEXT(INDIRECT(ADDRESS(ROW(), COLUMN())))</formula>
    </cfRule>
  </conditionalFormatting>
  <conditionalFormatting sqref="K33:Y34">
    <cfRule type="cellIs" dxfId="137" priority="132" operator="greaterThan">
      <formula>K20</formula>
    </cfRule>
  </conditionalFormatting>
  <conditionalFormatting sqref="L66:W67">
    <cfRule type="expression" dxfId="136" priority="120">
      <formula>CELL("Protect",INDIRECT(ADDRESS(ROW(), COLUMN())))</formula>
    </cfRule>
  </conditionalFormatting>
  <conditionalFormatting sqref="L66:W67">
    <cfRule type="cellIs" dxfId="135" priority="121" operator="equal">
      <formula>"   "</formula>
    </cfRule>
    <cfRule type="expression" dxfId="134" priority="122">
      <formula>ISBLANK(INDIRECT(ADDRESS(ROW(), COLUMN())))</formula>
    </cfRule>
  </conditionalFormatting>
  <conditionalFormatting sqref="L66:W67">
    <cfRule type="cellIs" dxfId="133" priority="123" operator="equal">
      <formula>"   "</formula>
    </cfRule>
    <cfRule type="cellIs" dxfId="132" priority="124" operator="lessThan">
      <formula>0</formula>
    </cfRule>
    <cfRule type="expression" dxfId="131" priority="125">
      <formula>ISTEXT(INDIRECT(ADDRESS(ROW(), COLUMN())))</formula>
    </cfRule>
  </conditionalFormatting>
  <conditionalFormatting sqref="L69:W70">
    <cfRule type="expression" dxfId="130" priority="114">
      <formula>CELL("Protect",INDIRECT(ADDRESS(ROW(), COLUMN())))</formula>
    </cfRule>
  </conditionalFormatting>
  <conditionalFormatting sqref="L69:W70">
    <cfRule type="cellIs" dxfId="129" priority="115" operator="equal">
      <formula>"   "</formula>
    </cfRule>
    <cfRule type="expression" dxfId="128" priority="116">
      <formula>ISBLANK(INDIRECT(ADDRESS(ROW(), COLUMN())))</formula>
    </cfRule>
  </conditionalFormatting>
  <conditionalFormatting sqref="L69:W70">
    <cfRule type="cellIs" dxfId="127" priority="117" operator="equal">
      <formula>"   "</formula>
    </cfRule>
    <cfRule type="cellIs" dxfId="126" priority="118" operator="lessThan">
      <formula>0</formula>
    </cfRule>
    <cfRule type="expression" dxfId="125" priority="119">
      <formula>ISTEXT(INDIRECT(ADDRESS(ROW(), COLUMN())))</formula>
    </cfRule>
  </conditionalFormatting>
  <conditionalFormatting sqref="L72:W73">
    <cfRule type="expression" dxfId="124" priority="108">
      <formula>CELL("Protect",INDIRECT(ADDRESS(ROW(), COLUMN())))</formula>
    </cfRule>
  </conditionalFormatting>
  <conditionalFormatting sqref="L72:W73">
    <cfRule type="cellIs" dxfId="123" priority="109" operator="equal">
      <formula>"   "</formula>
    </cfRule>
    <cfRule type="expression" dxfId="122" priority="110">
      <formula>ISBLANK(INDIRECT(ADDRESS(ROW(), COLUMN())))</formula>
    </cfRule>
  </conditionalFormatting>
  <conditionalFormatting sqref="L72:W73">
    <cfRule type="cellIs" dxfId="121" priority="111" operator="equal">
      <formula>"   "</formula>
    </cfRule>
    <cfRule type="cellIs" dxfId="120" priority="112" operator="lessThan">
      <formula>0</formula>
    </cfRule>
    <cfRule type="expression" dxfId="119" priority="113">
      <formula>ISTEXT(INDIRECT(ADDRESS(ROW(), COLUMN())))</formula>
    </cfRule>
  </conditionalFormatting>
  <conditionalFormatting sqref="L79:W80">
    <cfRule type="expression" dxfId="118" priority="101">
      <formula>CELL("Protect",INDIRECT(ADDRESS(ROW(), COLUMN())))</formula>
    </cfRule>
  </conditionalFormatting>
  <conditionalFormatting sqref="L79:W80">
    <cfRule type="cellIs" dxfId="117" priority="102" operator="equal">
      <formula>"   "</formula>
    </cfRule>
    <cfRule type="expression" dxfId="116" priority="103">
      <formula>ISBLANK(INDIRECT(ADDRESS(ROW(), COLUMN())))</formula>
    </cfRule>
  </conditionalFormatting>
  <conditionalFormatting sqref="L79:W80">
    <cfRule type="cellIs" dxfId="115" priority="104" operator="equal">
      <formula>"   "</formula>
    </cfRule>
    <cfRule type="cellIs" dxfId="114" priority="105" operator="lessThan">
      <formula>0</formula>
    </cfRule>
    <cfRule type="expression" dxfId="113" priority="106">
      <formula>ISTEXT(INDIRECT(ADDRESS(ROW(), COLUMN())))</formula>
    </cfRule>
  </conditionalFormatting>
  <conditionalFormatting sqref="L79:W80">
    <cfRule type="cellIs" dxfId="112" priority="107" operator="greaterThan">
      <formula>L66</formula>
    </cfRule>
  </conditionalFormatting>
  <conditionalFormatting sqref="L82:W83">
    <cfRule type="expression" dxfId="111" priority="94">
      <formula>CELL("Protect",INDIRECT(ADDRESS(ROW(), COLUMN())))</formula>
    </cfRule>
  </conditionalFormatting>
  <conditionalFormatting sqref="L82:W83">
    <cfRule type="cellIs" dxfId="110" priority="95" operator="equal">
      <formula>"   "</formula>
    </cfRule>
    <cfRule type="expression" dxfId="109" priority="96">
      <formula>ISBLANK(INDIRECT(ADDRESS(ROW(), COLUMN())))</formula>
    </cfRule>
  </conditionalFormatting>
  <conditionalFormatting sqref="L82:W83">
    <cfRule type="cellIs" dxfId="108" priority="97" operator="equal">
      <formula>"   "</formula>
    </cfRule>
    <cfRule type="cellIs" dxfId="107" priority="98" operator="lessThan">
      <formula>0</formula>
    </cfRule>
    <cfRule type="expression" dxfId="106" priority="99">
      <formula>ISTEXT(INDIRECT(ADDRESS(ROW(), COLUMN())))</formula>
    </cfRule>
  </conditionalFormatting>
  <conditionalFormatting sqref="L82:W83">
    <cfRule type="cellIs" dxfId="105" priority="100" operator="greaterThan">
      <formula>L69</formula>
    </cfRule>
  </conditionalFormatting>
  <conditionalFormatting sqref="L85:W86">
    <cfRule type="expression" dxfId="104" priority="87">
      <formula>CELL("Protect",INDIRECT(ADDRESS(ROW(), COLUMN())))</formula>
    </cfRule>
  </conditionalFormatting>
  <conditionalFormatting sqref="L85:W86">
    <cfRule type="cellIs" dxfId="103" priority="88" operator="equal">
      <formula>"   "</formula>
    </cfRule>
    <cfRule type="expression" dxfId="102" priority="89">
      <formula>ISBLANK(INDIRECT(ADDRESS(ROW(), COLUMN())))</formula>
    </cfRule>
  </conditionalFormatting>
  <conditionalFormatting sqref="L85:W86">
    <cfRule type="cellIs" dxfId="101" priority="90" operator="equal">
      <formula>"   "</formula>
    </cfRule>
    <cfRule type="cellIs" dxfId="100" priority="91" operator="lessThan">
      <formula>0</formula>
    </cfRule>
    <cfRule type="expression" dxfId="99" priority="92">
      <formula>ISTEXT(INDIRECT(ADDRESS(ROW(), COLUMN())))</formula>
    </cfRule>
  </conditionalFormatting>
  <conditionalFormatting sqref="L85:W86">
    <cfRule type="cellIs" dxfId="98" priority="93" operator="greaterThan">
      <formula>L72</formula>
    </cfRule>
  </conditionalFormatting>
  <conditionalFormatting sqref="L116:Y117">
    <cfRule type="expression" dxfId="97" priority="80">
      <formula>CELL("Protect",INDIRECT(ADDRESS(ROW(), COLUMN())))</formula>
    </cfRule>
  </conditionalFormatting>
  <conditionalFormatting sqref="K116:Y117">
    <cfRule type="cellIs" dxfId="96" priority="81" operator="equal">
      <formula>"   "</formula>
    </cfRule>
    <cfRule type="expression" dxfId="95" priority="82">
      <formula>ISBLANK(INDIRECT(ADDRESS(ROW(), COLUMN())))</formula>
    </cfRule>
  </conditionalFormatting>
  <conditionalFormatting sqref="K116:Y117">
    <cfRule type="cellIs" dxfId="94" priority="83" operator="equal">
      <formula>"   "</formula>
    </cfRule>
    <cfRule type="cellIs" dxfId="93" priority="84" operator="lessThan">
      <formula>0</formula>
    </cfRule>
    <cfRule type="expression" dxfId="92" priority="85">
      <formula>ISTEXT(INDIRECT(ADDRESS(ROW(), COLUMN())))</formula>
    </cfRule>
  </conditionalFormatting>
  <conditionalFormatting sqref="K116:Y117">
    <cfRule type="cellIs" dxfId="91" priority="86" operator="greaterThan">
      <formula>K23</formula>
    </cfRule>
  </conditionalFormatting>
  <conditionalFormatting sqref="L119:Y120">
    <cfRule type="expression" dxfId="90" priority="73">
      <formula>CELL("Protect",INDIRECT(ADDRESS(ROW(), COLUMN())))</formula>
    </cfRule>
  </conditionalFormatting>
  <conditionalFormatting sqref="K119:Y120">
    <cfRule type="cellIs" dxfId="89" priority="74" operator="equal">
      <formula>"   "</formula>
    </cfRule>
    <cfRule type="expression" dxfId="88" priority="75">
      <formula>ISBLANK(INDIRECT(ADDRESS(ROW(), COLUMN())))</formula>
    </cfRule>
  </conditionalFormatting>
  <conditionalFormatting sqref="K119:Y120">
    <cfRule type="cellIs" dxfId="87" priority="76" operator="equal">
      <formula>"   "</formula>
    </cfRule>
    <cfRule type="cellIs" dxfId="86" priority="77" operator="lessThan">
      <formula>0</formula>
    </cfRule>
    <cfRule type="expression" dxfId="85" priority="78">
      <formula>ISTEXT(INDIRECT(ADDRESS(ROW(), COLUMN())))</formula>
    </cfRule>
  </conditionalFormatting>
  <conditionalFormatting sqref="K119:Y120">
    <cfRule type="cellIs" dxfId="84" priority="79" operator="greaterThan">
      <formula>K36</formula>
    </cfRule>
  </conditionalFormatting>
  <conditionalFormatting sqref="L123:Y125">
    <cfRule type="expression" dxfId="83" priority="67">
      <formula>CELL("Protect",INDIRECT(ADDRESS(ROW(), COLUMN())))</formula>
    </cfRule>
  </conditionalFormatting>
  <conditionalFormatting sqref="K123:Y125">
    <cfRule type="cellIs" dxfId="82" priority="68" operator="equal">
      <formula>"   "</formula>
    </cfRule>
    <cfRule type="expression" dxfId="81" priority="69">
      <formula>ISBLANK(INDIRECT(ADDRESS(ROW(), COLUMN())))</formula>
    </cfRule>
  </conditionalFormatting>
  <conditionalFormatting sqref="K123:Y125">
    <cfRule type="cellIs" dxfId="80" priority="70" operator="equal">
      <formula>"   "</formula>
    </cfRule>
    <cfRule type="cellIs" dxfId="79" priority="71" operator="lessThan">
      <formula>0</formula>
    </cfRule>
    <cfRule type="expression" dxfId="78" priority="72">
      <formula>ISTEXT(INDIRECT(ADDRESS(ROW(), COLUMN())))</formula>
    </cfRule>
  </conditionalFormatting>
  <conditionalFormatting sqref="L159:W160">
    <cfRule type="expression" dxfId="77" priority="61">
      <formula>CELL("Protect",INDIRECT(ADDRESS(ROW(), COLUMN())))</formula>
    </cfRule>
  </conditionalFormatting>
  <conditionalFormatting sqref="L159:W160">
    <cfRule type="cellIs" dxfId="76" priority="62" operator="equal">
      <formula>"   "</formula>
    </cfRule>
    <cfRule type="expression" dxfId="75" priority="63">
      <formula>ISBLANK(INDIRECT(ADDRESS(ROW(), COLUMN())))</formula>
    </cfRule>
  </conditionalFormatting>
  <conditionalFormatting sqref="L159:W160">
    <cfRule type="cellIs" dxfId="74" priority="64" operator="equal">
      <formula>"   "</formula>
    </cfRule>
    <cfRule type="cellIs" dxfId="73" priority="65" operator="lessThan">
      <formula>0</formula>
    </cfRule>
    <cfRule type="expression" dxfId="72" priority="66">
      <formula>ISTEXT(INDIRECT(ADDRESS(ROW(), COLUMN())))</formula>
    </cfRule>
  </conditionalFormatting>
  <conditionalFormatting sqref="L162:W163">
    <cfRule type="expression" dxfId="71" priority="55">
      <formula>CELL("Protect",INDIRECT(ADDRESS(ROW(), COLUMN())))</formula>
    </cfRule>
  </conditionalFormatting>
  <conditionalFormatting sqref="L162:W163">
    <cfRule type="cellIs" dxfId="70" priority="56" operator="equal">
      <formula>"   "</formula>
    </cfRule>
    <cfRule type="expression" dxfId="69" priority="57">
      <formula>ISBLANK(INDIRECT(ADDRESS(ROW(), COLUMN())))</formula>
    </cfRule>
  </conditionalFormatting>
  <conditionalFormatting sqref="L162:W163">
    <cfRule type="cellIs" dxfId="68" priority="58" operator="equal">
      <formula>"   "</formula>
    </cfRule>
    <cfRule type="cellIs" dxfId="67" priority="59" operator="lessThan">
      <formula>0</formula>
    </cfRule>
    <cfRule type="expression" dxfId="66" priority="60">
      <formula>ISTEXT(INDIRECT(ADDRESS(ROW(), COLUMN())))</formula>
    </cfRule>
  </conditionalFormatting>
  <conditionalFormatting sqref="L166:W168">
    <cfRule type="expression" dxfId="65" priority="49">
      <formula>CELL("Protect",INDIRECT(ADDRESS(ROW(), COLUMN())))</formula>
    </cfRule>
  </conditionalFormatting>
  <conditionalFormatting sqref="L166:W168">
    <cfRule type="cellIs" dxfId="64" priority="50" operator="equal">
      <formula>"   "</formula>
    </cfRule>
    <cfRule type="expression" dxfId="63" priority="51">
      <formula>ISBLANK(INDIRECT(ADDRESS(ROW(), COLUMN())))</formula>
    </cfRule>
  </conditionalFormatting>
  <conditionalFormatting sqref="L166:W168">
    <cfRule type="cellIs" dxfId="62" priority="52" operator="equal">
      <formula>"   "</formula>
    </cfRule>
    <cfRule type="cellIs" dxfId="61" priority="53" operator="lessThan">
      <formula>0</formula>
    </cfRule>
    <cfRule type="expression" dxfId="60" priority="54">
      <formula>ISTEXT(INDIRECT(ADDRESS(ROW(), COLUMN())))</formula>
    </cfRule>
  </conditionalFormatting>
  <conditionalFormatting sqref="L203:Y219">
    <cfRule type="expression" dxfId="59" priority="43">
      <formula>CELL("Protect",INDIRECT(ADDRESS(ROW(), COLUMN())))</formula>
    </cfRule>
  </conditionalFormatting>
  <conditionalFormatting sqref="K203:Y219">
    <cfRule type="cellIs" dxfId="58" priority="44" operator="equal">
      <formula>"   "</formula>
    </cfRule>
    <cfRule type="expression" dxfId="57" priority="45">
      <formula>ISBLANK(INDIRECT(ADDRESS(ROW(), COLUMN())))</formula>
    </cfRule>
  </conditionalFormatting>
  <conditionalFormatting sqref="K203:Y219">
    <cfRule type="cellIs" dxfId="56" priority="46" operator="equal">
      <formula>"   "</formula>
    </cfRule>
    <cfRule type="cellIs" dxfId="55" priority="47" operator="lessThan">
      <formula>0</formula>
    </cfRule>
    <cfRule type="expression" dxfId="54" priority="48">
      <formula>ISTEXT(INDIRECT(ADDRESS(ROW(), COLUMN())))</formula>
    </cfRule>
  </conditionalFormatting>
  <conditionalFormatting sqref="L247:W263">
    <cfRule type="expression" dxfId="53" priority="37">
      <formula>CELL("Protect",INDIRECT(ADDRESS(ROW(), COLUMN())))</formula>
    </cfRule>
  </conditionalFormatting>
  <conditionalFormatting sqref="L247:W263">
    <cfRule type="cellIs" dxfId="52" priority="38" operator="equal">
      <formula>"   "</formula>
    </cfRule>
    <cfRule type="expression" dxfId="51" priority="39">
      <formula>ISBLANK(INDIRECT(ADDRESS(ROW(), COLUMN())))</formula>
    </cfRule>
  </conditionalFormatting>
  <conditionalFormatting sqref="L247:W263">
    <cfRule type="cellIs" dxfId="50" priority="40" operator="equal">
      <formula>"   "</formula>
    </cfRule>
    <cfRule type="cellIs" dxfId="49" priority="41" operator="lessThan">
      <formula>0</formula>
    </cfRule>
    <cfRule type="expression" dxfId="48" priority="42">
      <formula>ISTEXT(INDIRECT(ADDRESS(ROW(), COLUMN())))</formula>
    </cfRule>
  </conditionalFormatting>
  <conditionalFormatting sqref="L290:Y306">
    <cfRule type="expression" dxfId="47" priority="31">
      <formula>CELL("Protect",INDIRECT(ADDRESS(ROW(), COLUMN())))</formula>
    </cfRule>
  </conditionalFormatting>
  <conditionalFormatting sqref="K290:Y306">
    <cfRule type="cellIs" dxfId="46" priority="32" operator="equal">
      <formula>"   "</formula>
    </cfRule>
    <cfRule type="expression" dxfId="45" priority="33">
      <formula>ISBLANK(INDIRECT(ADDRESS(ROW(), COLUMN())))</formula>
    </cfRule>
  </conditionalFormatting>
  <conditionalFormatting sqref="K290:Y306">
    <cfRule type="cellIs" dxfId="44" priority="34" operator="equal">
      <formula>"   "</formula>
    </cfRule>
    <cfRule type="cellIs" dxfId="43" priority="35" operator="lessThan">
      <formula>0</formula>
    </cfRule>
    <cfRule type="expression" dxfId="42" priority="36">
      <formula>ISTEXT(INDIRECT(ADDRESS(ROW(), COLUMN())))</formula>
    </cfRule>
  </conditionalFormatting>
  <conditionalFormatting sqref="L333:W349">
    <cfRule type="expression" dxfId="41" priority="25">
      <formula>CELL("Protect",INDIRECT(ADDRESS(ROW(), COLUMN())))</formula>
    </cfRule>
  </conditionalFormatting>
  <conditionalFormatting sqref="L333:W349">
    <cfRule type="cellIs" dxfId="40" priority="26" operator="equal">
      <formula>"   "</formula>
    </cfRule>
    <cfRule type="expression" dxfId="39" priority="27">
      <formula>ISBLANK(INDIRECT(ADDRESS(ROW(), COLUMN())))</formula>
    </cfRule>
  </conditionalFormatting>
  <conditionalFormatting sqref="L333:W349">
    <cfRule type="cellIs" dxfId="38" priority="28" operator="equal">
      <formula>"   "</formula>
    </cfRule>
    <cfRule type="cellIs" dxfId="37" priority="29" operator="lessThan">
      <formula>0</formula>
    </cfRule>
    <cfRule type="expression" dxfId="36" priority="30">
      <formula>ISTEXT(INDIRECT(ADDRESS(ROW(), COLUMN())))</formula>
    </cfRule>
  </conditionalFormatting>
  <conditionalFormatting sqref="L376:Y391">
    <cfRule type="expression" dxfId="35" priority="19">
      <formula>CELL("Protect",INDIRECT(ADDRESS(ROW(), COLUMN())))</formula>
    </cfRule>
  </conditionalFormatting>
  <conditionalFormatting sqref="K376:Y391">
    <cfRule type="cellIs" dxfId="34" priority="20" operator="equal">
      <formula>"   "</formula>
    </cfRule>
    <cfRule type="expression" dxfId="33" priority="21">
      <formula>ISBLANK(INDIRECT(ADDRESS(ROW(), COLUMN())))</formula>
    </cfRule>
  </conditionalFormatting>
  <conditionalFormatting sqref="K376:Y391">
    <cfRule type="cellIs" dxfId="32" priority="22" operator="equal">
      <formula>"   "</formula>
    </cfRule>
    <cfRule type="cellIs" dxfId="31" priority="23" operator="lessThan">
      <formula>0</formula>
    </cfRule>
    <cfRule type="expression" dxfId="30" priority="24">
      <formula>ISTEXT(INDIRECT(ADDRESS(ROW(), COLUMN())))</formula>
    </cfRule>
  </conditionalFormatting>
  <conditionalFormatting sqref="L419:W434">
    <cfRule type="expression" dxfId="29" priority="13">
      <formula>CELL("Protect",INDIRECT(ADDRESS(ROW(), COLUMN())))</formula>
    </cfRule>
  </conditionalFormatting>
  <conditionalFormatting sqref="L419:W434">
    <cfRule type="cellIs" dxfId="28" priority="14" operator="equal">
      <formula>"   "</formula>
    </cfRule>
    <cfRule type="expression" dxfId="27" priority="15">
      <formula>ISBLANK(INDIRECT(ADDRESS(ROW(), COLUMN())))</formula>
    </cfRule>
  </conditionalFormatting>
  <conditionalFormatting sqref="L419:W434">
    <cfRule type="cellIs" dxfId="26" priority="16" operator="equal">
      <formula>"   "</formula>
    </cfRule>
    <cfRule type="cellIs" dxfId="25" priority="17" operator="lessThan">
      <formula>0</formula>
    </cfRule>
    <cfRule type="expression" dxfId="24" priority="18">
      <formula>ISTEXT(INDIRECT(ADDRESS(ROW(), COLUMN())))</formula>
    </cfRule>
  </conditionalFormatting>
  <conditionalFormatting sqref="L462:Y462">
    <cfRule type="expression" dxfId="23" priority="7">
      <formula>CELL("Protect",INDIRECT(ADDRESS(ROW(), COLUMN())))</formula>
    </cfRule>
  </conditionalFormatting>
  <conditionalFormatting sqref="K462:Y462">
    <cfRule type="cellIs" dxfId="22" priority="8" operator="equal">
      <formula>"   "</formula>
    </cfRule>
    <cfRule type="expression" dxfId="21" priority="9">
      <formula>ISBLANK(INDIRECT(ADDRESS(ROW(), COLUMN())))</formula>
    </cfRule>
  </conditionalFormatting>
  <conditionalFormatting sqref="K462:Y462">
    <cfRule type="cellIs" dxfId="20" priority="10" operator="equal">
      <formula>"   "</formula>
    </cfRule>
    <cfRule type="cellIs" dxfId="19" priority="11" operator="lessThan">
      <formula>0</formula>
    </cfRule>
    <cfRule type="expression" dxfId="18" priority="12">
      <formula>ISTEXT(INDIRECT(ADDRESS(ROW(), COLUMN())))</formula>
    </cfRule>
  </conditionalFormatting>
  <conditionalFormatting sqref="L506:W506">
    <cfRule type="expression" dxfId="17" priority="1">
      <formula>CELL("Protect",INDIRECT(ADDRESS(ROW(), COLUMN())))</formula>
    </cfRule>
  </conditionalFormatting>
  <conditionalFormatting sqref="L506:W506">
    <cfRule type="cellIs" dxfId="16" priority="2" operator="equal">
      <formula>"   "</formula>
    </cfRule>
    <cfRule type="expression" dxfId="15" priority="3">
      <formula>ISBLANK(INDIRECT(ADDRESS(ROW(), COLUMN())))</formula>
    </cfRule>
  </conditionalFormatting>
  <conditionalFormatting sqref="L506:W506">
    <cfRule type="cellIs" dxfId="14" priority="4" operator="equal">
      <formula>"   "</formula>
    </cfRule>
    <cfRule type="cellIs" dxfId="13" priority="5" operator="lessThan">
      <formula>0</formula>
    </cfRule>
    <cfRule type="expression" dxfId="12" priority="6">
      <formula>ISTEXT(INDIRECT(ADDRESS(ROW(), COLUMN())))</formula>
    </cfRule>
  </conditionalFormatting>
  <conditionalFormatting sqref="K507:Y507">
    <cfRule type="cellIs" dxfId="11" priority="327" operator="notEqual">
      <formula>K90</formula>
    </cfRule>
    <cfRule type="cellIs" dxfId="10" priority="328" operator="notEqual">
      <formula>K169</formula>
    </cfRule>
  </conditionalFormatting>
  <conditionalFormatting sqref="K463:Y463">
    <cfRule type="cellIs" dxfId="9" priority="331" operator="notEqual">
      <formula>K38</formula>
    </cfRule>
    <cfRule type="cellIs" dxfId="8" priority="332" operator="notEqual">
      <formula>K126</formula>
    </cfRule>
  </conditionalFormatting>
  <conditionalFormatting sqref="K38:Y38">
    <cfRule type="expression" dxfId="7" priority="383">
      <formula>IF(K126&gt;0,INDIRECT(ADDRESS(ROW(), COLUMN()))&lt;&gt;K126,0)</formula>
    </cfRule>
    <cfRule type="expression" dxfId="6" priority="384">
      <formula>IF(K463&gt;0,INDIRECT(ADDRESS(ROW(), COLUMN()))&lt;&gt;K463,0)</formula>
    </cfRule>
  </conditionalFormatting>
  <conditionalFormatting sqref="K90:Y90">
    <cfRule type="expression" dxfId="5" priority="385">
      <formula>IF(K169&gt;0,INDIRECT(ADDRESS(ROW(), COLUMN()))&lt;&gt;K169,0)</formula>
    </cfRule>
    <cfRule type="expression" dxfId="4" priority="386">
      <formula>IF(K507&gt;0,INDIRECT(ADDRESS(ROW(), COLUMN()))&lt;&gt;K507,0)</formula>
    </cfRule>
  </conditionalFormatting>
  <conditionalFormatting sqref="K169:Y169">
    <cfRule type="expression" dxfId="3" priority="387">
      <formula>IF(K507&gt;0,INDIRECT(ADDRESS(ROW(), COLUMN()))&lt;&gt;K507,0)</formula>
    </cfRule>
    <cfRule type="cellIs" dxfId="2" priority="388" operator="notEqual">
      <formula>K90</formula>
    </cfRule>
  </conditionalFormatting>
  <conditionalFormatting sqref="K126:Y126">
    <cfRule type="expression" dxfId="1" priority="389">
      <formula>IF(K463&gt;0,INDIRECT(ADDRESS(ROW(), COLUMN()))&lt;&gt;K463,0)</formula>
    </cfRule>
    <cfRule type="cellIs" dxfId="0" priority="390" operator="notEqual">
      <formula>K38</formula>
    </cfRule>
  </conditionalFormatting>
  <hyperlinks>
    <hyperlink ref="AH2" location="range_2_1" display="&lt;BERIKUTNYA&gt;" xr:uid="{18F8E6B9-3477-4249-937C-BC55FF1F2F13}"/>
    <hyperlink ref="AH1" location="range_1_1" display="&lt;SEBELUMNYA&gt;" xr:uid="{4625A4B1-4C68-4C16-B9AF-381AD802EE0F}"/>
    <hyperlink ref="AH55" location="range_2_2" display="&lt;BERIKUTNYA&gt;" xr:uid="{ABD358AE-9552-4133-B9A4-72328AD3B30E}"/>
    <hyperlink ref="AH54" location="range_1_2" display="&lt;SEBELUMNYA&gt;" xr:uid="{F537D581-A542-4A78-BF32-5393D32AA699}"/>
    <hyperlink ref="AH107" location="range_3_1_1" display="&lt;BERIKUTNYA&gt;" xr:uid="{08F9E74F-4F4D-414D-8C63-F7E7FB327102}"/>
    <hyperlink ref="AH106" location="range_1_1" display="&lt;SEBELUMNYA&gt;" xr:uid="{46FE5B2A-0C57-4BFE-9DB2-9080E00B5B91}"/>
    <hyperlink ref="AH150" location="range_3_1_2" display="&lt;BERIKUTNYA&gt;" xr:uid="{2EE56369-00C5-4228-BD37-9CE098615D2A}"/>
    <hyperlink ref="AH149" location="range_1_2" display="&lt;SEBELUMNYA&gt;" xr:uid="{749E67EB-3C26-4AEB-9A38-C9D13FCD4F4C}"/>
    <hyperlink ref="AH193" location="range_3_2_1" display="&lt;BERIKUTNYA&gt;" xr:uid="{A8344AC9-EE13-4155-83A4-3207EE6F61A1}"/>
    <hyperlink ref="AH192" location="range_2_1" display="&lt;SEBELUMNYA&gt;" xr:uid="{881B4DF6-D838-4756-BFE9-C46C725FBD0A}"/>
    <hyperlink ref="AH237" location="range_3_2_2" display="&lt;BERIKUTNYA&gt;" xr:uid="{AB17FFCC-53EB-495F-B0B9-2758446F36C2}"/>
    <hyperlink ref="AH236" location="range_2_2" display="&lt;SEBELUMNYA&gt;" xr:uid="{0F901AD2-9445-47F3-83B0-BA3D7D340003}"/>
    <hyperlink ref="AH280" location="range_3_3_1" display="&lt;BERIKUTNYA&gt;" xr:uid="{33426C8E-7A13-410B-9EC8-07FFAFD9DEA3}"/>
    <hyperlink ref="AH279" location="range_3_1_1" display="&lt;SEBELUMNYA&gt;" xr:uid="{AF7FD62D-A963-42AB-8F73-1FE737168DE5}"/>
    <hyperlink ref="AH323" location="range_3_3_2" display="&lt;BERIKUTNYA&gt;" xr:uid="{B44B8795-54C4-4A3F-BC3E-9C952DD85631}"/>
    <hyperlink ref="AH322" location="range_3_1_2" display="&lt;SEBELUMNYA&gt;" xr:uid="{98411ABD-1ED4-454F-B1C8-095BE81FE90F}"/>
    <hyperlink ref="AH366" location="range_4_1" display="&lt;BERIKUTNYA&gt;" xr:uid="{1235BD34-CED8-4EA9-8038-2219A29516F0}"/>
    <hyperlink ref="AH365" location="range_3_2_1" display="&lt;SEBELUMNYA&gt;" xr:uid="{557107A0-55B6-49EC-A249-D54E407529C9}"/>
    <hyperlink ref="AH409" location="range_4_2" display="&lt;BERIKUTNYA&gt;" xr:uid="{D3A742A6-8A9C-488C-8178-2E1023752CFF}"/>
    <hyperlink ref="AH408" location="range_3_2_2" display="&lt;SEBELUMNYA&gt;" xr:uid="{8A0D250F-8931-4940-B26B-52BF38B8CE24}"/>
    <hyperlink ref="AH452" location="range_4_1" display="&lt;BERIKUTNYA&gt;" xr:uid="{7970D952-663E-4618-8E98-BC01C120F33F}"/>
    <hyperlink ref="AH451" location="range_3_3_1" display="&lt;SEBELUMNYA&gt;" xr:uid="{9C35208C-D7B1-49AE-9955-E1C2D1D0C8AD}"/>
    <hyperlink ref="AH496" location="range_4_2" display="&lt;BERIKUTNYA&gt;" xr:uid="{49D71794-E191-4E4B-A515-4BAEE803ACD8}"/>
    <hyperlink ref="AH495" location="range_3_3_2" display="&lt;SEBELUMNYA&gt;" xr:uid="{B8750EC4-7033-46B6-8325-05809C178AC0}"/>
  </hyperlinks>
  <pageMargins left="0.7" right="0.7" top="0.75" bottom="0.75" header="0.3" footer="0.3"/>
  <pageSetup paperSize="9" scale="47" orientation="landscape" r:id="rId1"/>
  <rowBreaks count="3" manualBreakCount="3">
    <brk id="148" max="28" man="1"/>
    <brk id="191" max="28" man="1"/>
    <brk id="494" max="28" man="1"/>
  </rowBreaks>
  <colBreaks count="1" manualBreakCount="1">
    <brk id="2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Form</vt:lpstr>
      <vt:lpstr>Sheet1</vt:lpstr>
      <vt:lpstr>Form!Print_Area</vt:lpstr>
      <vt:lpstr>Sheet1!Print_Area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range_3_3_1</vt:lpstr>
      <vt:lpstr>range_3_3_2</vt:lpstr>
      <vt:lpstr>range_4_1</vt:lpstr>
      <vt:lpstr>range_4_2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MODEL_DD1_DPD_26141_JAWA_BARAT_DAPIL_JAWA_BARAT.xlsx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WDusss</cp:lastModifiedBy>
  <cp:revision>103</cp:revision>
  <cp:lastPrinted>2019-05-16T01:59:32Z</cp:lastPrinted>
  <dcterms:created xsi:type="dcterms:W3CDTF">2019-05-08T06:05:59Z</dcterms:created>
  <dcterms:modified xsi:type="dcterms:W3CDTF">2019-05-16T01:59:39Z</dcterms:modified>
</cp:coreProperties>
</file>