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D1 BACA\DPR\"/>
    </mc:Choice>
  </mc:AlternateContent>
  <bookViews>
    <workbookView xWindow="-105" yWindow="-105" windowWidth="20700" windowHeight="1114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S390" i="4"/>
  <c r="R390" i="4"/>
  <c r="Q390" i="4"/>
  <c r="P390" i="4"/>
  <c r="O390" i="4"/>
  <c r="N390" i="4"/>
  <c r="M390" i="4"/>
  <c r="L390" i="4"/>
  <c r="K390" i="4"/>
  <c r="Z379" i="4"/>
  <c r="S378" i="4"/>
  <c r="R378" i="4"/>
  <c r="Q378" i="4"/>
  <c r="P378" i="4"/>
  <c r="O378" i="4"/>
  <c r="N378" i="4"/>
  <c r="M378" i="4"/>
  <c r="L378" i="4"/>
  <c r="K378" i="4"/>
  <c r="Z375" i="4"/>
  <c r="Z374" i="4"/>
  <c r="Z373" i="4"/>
  <c r="Z372" i="4"/>
  <c r="Z371" i="4"/>
  <c r="Z370" i="4"/>
  <c r="Z369" i="4"/>
  <c r="Z368" i="4"/>
  <c r="Z367" i="4"/>
  <c r="S350" i="4"/>
  <c r="R350" i="4"/>
  <c r="Q350" i="4"/>
  <c r="P350" i="4"/>
  <c r="O350" i="4"/>
  <c r="N350" i="4"/>
  <c r="M350" i="4"/>
  <c r="L350" i="4"/>
  <c r="K350" i="4"/>
  <c r="Z348" i="4"/>
  <c r="Z347" i="4"/>
  <c r="Z346" i="4"/>
  <c r="Z345" i="4"/>
  <c r="Z344" i="4"/>
  <c r="Z343" i="4"/>
  <c r="Z342" i="4"/>
  <c r="Z341" i="4"/>
  <c r="Z340" i="4"/>
  <c r="Z339" i="4"/>
  <c r="S338" i="4"/>
  <c r="R338" i="4"/>
  <c r="Q338" i="4"/>
  <c r="P338" i="4"/>
  <c r="O338" i="4"/>
  <c r="N338" i="4"/>
  <c r="M338" i="4"/>
  <c r="L338" i="4"/>
  <c r="K338" i="4"/>
  <c r="Z333" i="4"/>
  <c r="Z332" i="4"/>
  <c r="Z331" i="4"/>
  <c r="Z330" i="4"/>
  <c r="Z329" i="4"/>
  <c r="Z328" i="4"/>
  <c r="Z327" i="4"/>
  <c r="S310" i="4"/>
  <c r="R310" i="4"/>
  <c r="Q310" i="4"/>
  <c r="P310" i="4"/>
  <c r="O310" i="4"/>
  <c r="N310" i="4"/>
  <c r="M310" i="4"/>
  <c r="L310" i="4"/>
  <c r="K310" i="4"/>
  <c r="Z308" i="4"/>
  <c r="Z307" i="4"/>
  <c r="Z306" i="4"/>
  <c r="Z305" i="4"/>
  <c r="Z304" i="4"/>
  <c r="Z303" i="4"/>
  <c r="Z302" i="4"/>
  <c r="Z301" i="4"/>
  <c r="Z300" i="4"/>
  <c r="Z299" i="4"/>
  <c r="S298" i="4"/>
  <c r="R298" i="4"/>
  <c r="Q298" i="4"/>
  <c r="P298" i="4"/>
  <c r="O298" i="4"/>
  <c r="N298" i="4"/>
  <c r="M298" i="4"/>
  <c r="L298" i="4"/>
  <c r="K298" i="4"/>
  <c r="Z296" i="4"/>
  <c r="Z295" i="4"/>
  <c r="Z294" i="4"/>
  <c r="Z293" i="4"/>
  <c r="Z292" i="4"/>
  <c r="Z291" i="4"/>
  <c r="Z290" i="4"/>
  <c r="Z289" i="4"/>
  <c r="Z288" i="4"/>
  <c r="Z287" i="4"/>
  <c r="S270" i="4"/>
  <c r="R270" i="4"/>
  <c r="Q270" i="4"/>
  <c r="P270" i="4"/>
  <c r="O270" i="4"/>
  <c r="N270" i="4"/>
  <c r="M270" i="4"/>
  <c r="L270" i="4"/>
  <c r="K270" i="4"/>
  <c r="Z268" i="4"/>
  <c r="Z267" i="4"/>
  <c r="Z266" i="4"/>
  <c r="Z265" i="4"/>
  <c r="Z264" i="4"/>
  <c r="Z263" i="4"/>
  <c r="Z262" i="4"/>
  <c r="Z261" i="4"/>
  <c r="Z260" i="4"/>
  <c r="Z259" i="4"/>
  <c r="S258" i="4"/>
  <c r="R258" i="4"/>
  <c r="Q258" i="4"/>
  <c r="P258" i="4"/>
  <c r="O258" i="4"/>
  <c r="N258" i="4"/>
  <c r="M258" i="4"/>
  <c r="L258" i="4"/>
  <c r="K258" i="4"/>
  <c r="Z256" i="4"/>
  <c r="Z255" i="4"/>
  <c r="Z254" i="4"/>
  <c r="Z253" i="4"/>
  <c r="Z252" i="4"/>
  <c r="Z251" i="4"/>
  <c r="Z250" i="4"/>
  <c r="Z249" i="4"/>
  <c r="Z248" i="4"/>
  <c r="Z247" i="4"/>
  <c r="S230" i="4"/>
  <c r="R230" i="4"/>
  <c r="Q230" i="4"/>
  <c r="P230" i="4"/>
  <c r="O230" i="4"/>
  <c r="N230" i="4"/>
  <c r="M230" i="4"/>
  <c r="L230" i="4"/>
  <c r="K230" i="4"/>
  <c r="Z228" i="4"/>
  <c r="Z227" i="4"/>
  <c r="Z226" i="4"/>
  <c r="Z225" i="4"/>
  <c r="Z224" i="4"/>
  <c r="Z223" i="4"/>
  <c r="Z222" i="4"/>
  <c r="Z221" i="4"/>
  <c r="Z220" i="4"/>
  <c r="Z219" i="4"/>
  <c r="S218" i="4"/>
  <c r="R218" i="4"/>
  <c r="Q218" i="4"/>
  <c r="P218" i="4"/>
  <c r="O218" i="4"/>
  <c r="N218" i="4"/>
  <c r="M218" i="4"/>
  <c r="L218" i="4"/>
  <c r="K218" i="4"/>
  <c r="Z216" i="4"/>
  <c r="Z215" i="4"/>
  <c r="Z214" i="4"/>
  <c r="Z213" i="4"/>
  <c r="Z212" i="4"/>
  <c r="Z211" i="4"/>
  <c r="Z210" i="4"/>
  <c r="Z209" i="4"/>
  <c r="Z208" i="4"/>
  <c r="Z207" i="4"/>
  <c r="S190" i="4"/>
  <c r="R190" i="4"/>
  <c r="Q190" i="4"/>
  <c r="P190" i="4"/>
  <c r="O190" i="4"/>
  <c r="N190" i="4"/>
  <c r="M190" i="4"/>
  <c r="L190" i="4"/>
  <c r="K190" i="4"/>
  <c r="Z182" i="4"/>
  <c r="Z181" i="4"/>
  <c r="Z180" i="4"/>
  <c r="Z179" i="4"/>
  <c r="S178" i="4"/>
  <c r="R178" i="4"/>
  <c r="Q178" i="4"/>
  <c r="P178" i="4"/>
  <c r="O178" i="4"/>
  <c r="N178" i="4"/>
  <c r="M178" i="4"/>
  <c r="L178" i="4"/>
  <c r="K178" i="4"/>
  <c r="Z176" i="4"/>
  <c r="Z175" i="4"/>
  <c r="Z174" i="4"/>
  <c r="Z173" i="4"/>
  <c r="Z172" i="4"/>
  <c r="Z171" i="4"/>
  <c r="Z170" i="4"/>
  <c r="Z169" i="4"/>
  <c r="Z168" i="4"/>
  <c r="Z167" i="4"/>
  <c r="S150" i="4"/>
  <c r="R150" i="4"/>
  <c r="Q150" i="4"/>
  <c r="P150" i="4"/>
  <c r="O150" i="4"/>
  <c r="N150" i="4"/>
  <c r="M150" i="4"/>
  <c r="L150" i="4"/>
  <c r="K150" i="4"/>
  <c r="Z148" i="4"/>
  <c r="Z147" i="4"/>
  <c r="Z146" i="4"/>
  <c r="Z145" i="4"/>
  <c r="Z144" i="4"/>
  <c r="Z143" i="4"/>
  <c r="Z142" i="4"/>
  <c r="Z141" i="4"/>
  <c r="Z140" i="4"/>
  <c r="Z139" i="4"/>
  <c r="S138" i="4"/>
  <c r="R138" i="4"/>
  <c r="Q138" i="4"/>
  <c r="P138" i="4"/>
  <c r="O138" i="4"/>
  <c r="N138" i="4"/>
  <c r="M138" i="4"/>
  <c r="L138" i="4"/>
  <c r="K138" i="4"/>
  <c r="Z136" i="4"/>
  <c r="Z135" i="4"/>
  <c r="Z134" i="4"/>
  <c r="Z133" i="4"/>
  <c r="Z132" i="4"/>
  <c r="Z131" i="4"/>
  <c r="Z130" i="4"/>
  <c r="Z129" i="4"/>
  <c r="Z128" i="4"/>
  <c r="Z127" i="4"/>
  <c r="S110" i="4"/>
  <c r="R110" i="4"/>
  <c r="Q110" i="4"/>
  <c r="P110" i="4"/>
  <c r="O110" i="4"/>
  <c r="N110" i="4"/>
  <c r="M110" i="4"/>
  <c r="L110" i="4"/>
  <c r="K110" i="4"/>
  <c r="Z108" i="4"/>
  <c r="Z107" i="4"/>
  <c r="Z106" i="4"/>
  <c r="Z105" i="4"/>
  <c r="Z104" i="4"/>
  <c r="Z103" i="4"/>
  <c r="Z102" i="4"/>
  <c r="Z101" i="4"/>
  <c r="Z100" i="4"/>
  <c r="Z99" i="4"/>
  <c r="S98" i="4"/>
  <c r="R98" i="4"/>
  <c r="Q98" i="4"/>
  <c r="P98" i="4"/>
  <c r="O98" i="4"/>
  <c r="N98" i="4"/>
  <c r="M98" i="4"/>
  <c r="L98" i="4"/>
  <c r="K98" i="4"/>
  <c r="Z96" i="4"/>
  <c r="Z95" i="4"/>
  <c r="Z94" i="4"/>
  <c r="Z93" i="4"/>
  <c r="Z92" i="4"/>
  <c r="Z91" i="4"/>
  <c r="Z90" i="4"/>
  <c r="Z89" i="4"/>
  <c r="Z88" i="4"/>
  <c r="Z87" i="4"/>
  <c r="S67" i="4"/>
  <c r="R67" i="4"/>
  <c r="Q67" i="4"/>
  <c r="P67" i="4"/>
  <c r="O67" i="4"/>
  <c r="N67" i="4"/>
  <c r="M67" i="4"/>
  <c r="L67" i="4"/>
  <c r="K67" i="4"/>
  <c r="Z66" i="4"/>
  <c r="Z65" i="4"/>
  <c r="Z64" i="4"/>
  <c r="S62" i="4"/>
  <c r="R62" i="4"/>
  <c r="Q62" i="4"/>
  <c r="P62" i="4"/>
  <c r="O62" i="4"/>
  <c r="N62" i="4"/>
  <c r="M62" i="4"/>
  <c r="L62" i="4"/>
  <c r="K62" i="4"/>
  <c r="Z61" i="4"/>
  <c r="Z60" i="4"/>
  <c r="S59" i="4"/>
  <c r="R59" i="4"/>
  <c r="Q59" i="4"/>
  <c r="P59" i="4"/>
  <c r="O59" i="4"/>
  <c r="N59" i="4"/>
  <c r="M59" i="4"/>
  <c r="L59" i="4"/>
  <c r="K59" i="4"/>
  <c r="Z58" i="4"/>
  <c r="Z57" i="4"/>
  <c r="S37" i="4"/>
  <c r="R37" i="4"/>
  <c r="Q37" i="4"/>
  <c r="P37" i="4"/>
  <c r="O37" i="4"/>
  <c r="N37" i="4"/>
  <c r="M37" i="4"/>
  <c r="L37" i="4"/>
  <c r="K37" i="4"/>
  <c r="S36" i="4"/>
  <c r="R36" i="4"/>
  <c r="Q36" i="4"/>
  <c r="P36" i="4"/>
  <c r="O36" i="4"/>
  <c r="N36" i="4"/>
  <c r="M36" i="4"/>
  <c r="L36" i="4"/>
  <c r="K36" i="4"/>
  <c r="S35" i="4"/>
  <c r="R35" i="4"/>
  <c r="Q35" i="4"/>
  <c r="P35" i="4"/>
  <c r="O35" i="4"/>
  <c r="N35" i="4"/>
  <c r="M35" i="4"/>
  <c r="L35" i="4"/>
  <c r="K35" i="4"/>
  <c r="Z34" i="4"/>
  <c r="Z33" i="4"/>
  <c r="S32" i="4"/>
  <c r="S38" i="4" s="1"/>
  <c r="R32" i="4"/>
  <c r="R38" i="4" s="1"/>
  <c r="Q32" i="4"/>
  <c r="P32" i="4"/>
  <c r="O32" i="4"/>
  <c r="N32" i="4"/>
  <c r="M32" i="4"/>
  <c r="L32" i="4"/>
  <c r="K32" i="4"/>
  <c r="Z31" i="4"/>
  <c r="Z37" i="4" s="1"/>
  <c r="Z30" i="4"/>
  <c r="S29" i="4"/>
  <c r="R29" i="4"/>
  <c r="Q29" i="4"/>
  <c r="P29" i="4"/>
  <c r="O29" i="4"/>
  <c r="N29" i="4"/>
  <c r="N38" i="4" s="1"/>
  <c r="M29" i="4"/>
  <c r="M38" i="4" s="1"/>
  <c r="L29" i="4"/>
  <c r="K29" i="4"/>
  <c r="Z28" i="4"/>
  <c r="Z27" i="4"/>
  <c r="S25" i="4"/>
  <c r="S24" i="4"/>
  <c r="R24" i="4"/>
  <c r="Q24" i="4"/>
  <c r="P24" i="4"/>
  <c r="O24" i="4"/>
  <c r="N24" i="4"/>
  <c r="M24" i="4"/>
  <c r="L24" i="4"/>
  <c r="K24" i="4"/>
  <c r="S23" i="4"/>
  <c r="R23" i="4"/>
  <c r="Q23" i="4"/>
  <c r="P23" i="4"/>
  <c r="O23" i="4"/>
  <c r="N23" i="4"/>
  <c r="M23" i="4"/>
  <c r="L23" i="4"/>
  <c r="K23" i="4"/>
  <c r="S22" i="4"/>
  <c r="R22" i="4"/>
  <c r="Q22" i="4"/>
  <c r="P22" i="4"/>
  <c r="O22" i="4"/>
  <c r="N22" i="4"/>
  <c r="M22" i="4"/>
  <c r="L22" i="4"/>
  <c r="K22" i="4"/>
  <c r="Z21" i="4"/>
  <c r="Z20" i="4"/>
  <c r="S19" i="4"/>
  <c r="R19" i="4"/>
  <c r="R25" i="4" s="1"/>
  <c r="Q19" i="4"/>
  <c r="P19" i="4"/>
  <c r="O19" i="4"/>
  <c r="N19" i="4"/>
  <c r="M19" i="4"/>
  <c r="L19" i="4"/>
  <c r="K19" i="4"/>
  <c r="Z18" i="4"/>
  <c r="Z24" i="4" s="1"/>
  <c r="Z17" i="4"/>
  <c r="S16" i="4"/>
  <c r="R16" i="4"/>
  <c r="Q16" i="4"/>
  <c r="P16" i="4"/>
  <c r="O16" i="4"/>
  <c r="N16" i="4"/>
  <c r="M16" i="4"/>
  <c r="L16" i="4"/>
  <c r="K16" i="4"/>
  <c r="Z15" i="4"/>
  <c r="Z14" i="4"/>
  <c r="Z390" i="4" l="1"/>
  <c r="Z378" i="4"/>
  <c r="Z350" i="4"/>
  <c r="Z338" i="4"/>
  <c r="Z310" i="4"/>
  <c r="Z298" i="4"/>
  <c r="Z270" i="4"/>
  <c r="Z258" i="4"/>
  <c r="P406" i="4"/>
  <c r="P408" i="4" s="1"/>
  <c r="Z230" i="4"/>
  <c r="Z218" i="4"/>
  <c r="Z190" i="4"/>
  <c r="Z178" i="4"/>
  <c r="O406" i="4"/>
  <c r="O408" i="4" s="1"/>
  <c r="Z150" i="4"/>
  <c r="R406" i="4"/>
  <c r="R408" i="4" s="1"/>
  <c r="Q406" i="4"/>
  <c r="Q408" i="4" s="1"/>
  <c r="Z138" i="4"/>
  <c r="N406" i="4"/>
  <c r="N408" i="4" s="1"/>
  <c r="M406" i="4"/>
  <c r="M408" i="4" s="1"/>
  <c r="Z110" i="4"/>
  <c r="L406" i="4"/>
  <c r="L408" i="4" s="1"/>
  <c r="S406" i="4"/>
  <c r="S408" i="4" s="1"/>
  <c r="Z98" i="4"/>
  <c r="K406" i="4"/>
  <c r="K408" i="4" s="1"/>
  <c r="Z67" i="4"/>
  <c r="Z62" i="4"/>
  <c r="Z59" i="4"/>
  <c r="Q38" i="4"/>
  <c r="P38" i="4"/>
  <c r="O38" i="4"/>
  <c r="Z36" i="4"/>
  <c r="Z35" i="4"/>
  <c r="Z29" i="4"/>
  <c r="K38" i="4"/>
  <c r="P25" i="4"/>
  <c r="O25" i="4"/>
  <c r="N25" i="4"/>
  <c r="Z22" i="4"/>
  <c r="Q25" i="4"/>
  <c r="Z19" i="4"/>
  <c r="Z23" i="4"/>
  <c r="M25" i="4"/>
  <c r="Z16" i="4"/>
  <c r="L25" i="4"/>
  <c r="K25" i="4"/>
  <c r="L38" i="4"/>
  <c r="Z32" i="4"/>
  <c r="Z38" i="4" s="1"/>
  <c r="Z408" i="4" l="1"/>
  <c r="Z406" i="4"/>
  <c r="Z25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<sst xmlns="http://schemas.openxmlformats.org/spreadsheetml/2006/main" count="1747" uniqueCount="407">
  <si>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</si>
  <si>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</si>
  <si>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</si>
  <si>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</si>
  <si>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</si>
  <si>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</si>
  <si>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</si>
  <si>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</si>
  <si>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</si>
  <si>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</si>
  <si>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</si>
  <si>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</si>
  <si>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</si>
  <si>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</si>
  <si>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</si>
  <si>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</si>
  <si>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</si>
  <si>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</si>
  <si>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</si>
  <si>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</si>
  <si>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</si>
  <si>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</si>
  <si>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</si>
  <si>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</si>
  <si>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</si>
  <si>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</si>
  <si>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</si>
  <si>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</si>
  <si>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</si>
  <si>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</si>
  <si>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</si>
  <si>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</si>
  <si>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</si>
  <si>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</si>
  <si>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</si>
  <si>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</si>
  <si>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</si>
  <si>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</si>
  <si>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</si>
  <si>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</si>
  <si>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</si>
  <si>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</si>
  <si>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</si>
  <si>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</si>
  <si>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</si>
  <si>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</si>
  <si>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</si>
  <si>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</si>
  <si>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</si>
  <si>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</si>
  <si>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</si>
  <si>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</si>
  <si>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</si>
  <si>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</si>
  <si>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</si>
  <si>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</si>
  <si>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</si>
  <si>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</si>
  <si>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</si>
  <si>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</si>
  <si>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</si>
  <si>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</si>
  <si>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</si>
  <si>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</si>
  <si>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</si>
  <si>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</si>
  <si>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</si>
  <si>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</si>
  <si>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</si>
  <si>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</si>
  <si>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</si>
  <si>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</si>
  <si>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</si>
  <si>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</si>
  <si>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</si>
  <si>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</si>
  <si>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</si>
  <si>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</si>
  <si>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</si>
  <si>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</si>
  <si>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</si>
  <si>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</si>
  <si>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</si>
  <si>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</si>
  <si>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</si>
  <si>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</si>
  <si>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</si>
  <si>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</si>
  <si>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</si>
  <si>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</si>
  <si>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</si>
  <si>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</si>
  <si>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</si>
  <si>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</si>
  <si>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</si>
  <si>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</si>
  <si>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</si>
  <si>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</si>
  <si>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</si>
  <si>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</si>
  <si>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</si>
  <si>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</si>
  <si>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</si>
  <si>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</si>
  <si>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</si>
  <si>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</si>
  <si>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</si>
  <si>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</si>
  <si>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</si>
  <si>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</si>
  <si>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</si>
  <si>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</si>
  <si>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</si>
  <si>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</si>
  <si>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</si>
  <si>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</si>
  <si>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</si>
  <si>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</si>
  <si>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</si>
  <si>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</si>
  <si>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</si>
  <si>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</si>
  <si>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</si>
  <si>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</si>
  <si>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</si>
  <si>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</si>
  <si>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</si>
  <si>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</si>
  <si>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</si>
  <si>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</si>
  <si>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</si>
  <si>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</si>
  <si>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</si>
  <si>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</si>
  <si>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</si>
  <si>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</si>
  <si>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</si>
  <si>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</si>
  <si>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</si>
  <si>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</si>
  <si>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</si>
  <si>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</si>
  <si>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</si>
  <si>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</si>
  <si>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</si>
  <si>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</si>
  <si>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</si>
  <si>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</si>
  <si>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</si>
  <si>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</si>
  <si>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</si>
  <si>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</si>
  <si>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</si>
  <si>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</si>
  <si>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</si>
  <si>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</si>
  <si>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</si>
  <si>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</si>
  <si>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</si>
  <si>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</si>
  <si>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</si>
  <si>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</si>
  <si>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</si>
  <si>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</si>
  <si>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</si>
  <si>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</si>
  <si>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</si>
  <si>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</si>
  <si>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</si>
  <si>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</si>
  <si>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</si>
  <si>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</si>
  <si>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</si>
  <si>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</si>
  <si>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</si>
  <si>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</si>
  <si>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</si>
  <si>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</si>
  <si>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</si>
  <si>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</si>
  <si>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</si>
  <si>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</si>
  <si>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</si>
  <si>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69531</t>
  </si>
  <si>
    <t>BULUKUMBA</t>
  </si>
  <si>
    <t>70149</t>
  </si>
  <si>
    <t>SINJAI</t>
  </si>
  <si>
    <t>70239</t>
  </si>
  <si>
    <t>BONE</t>
  </si>
  <si>
    <t>70639</t>
  </si>
  <si>
    <t>MAROS</t>
  </si>
  <si>
    <t>70757</t>
  </si>
  <si>
    <t>PANGKAJENE DAN KEPULAUAN</t>
  </si>
  <si>
    <t>70873</t>
  </si>
  <si>
    <t>BARRU</t>
  </si>
  <si>
    <t>70935</t>
  </si>
  <si>
    <t>SOPPENG</t>
  </si>
  <si>
    <t>71014</t>
  </si>
  <si>
    <t>WAJO</t>
  </si>
  <si>
    <t>72467</t>
  </si>
  <si>
    <t>KOTA PARE PARE</t>
  </si>
  <si>
    <t>JUMLAH AKHIR</t>
  </si>
  <si>
    <t>Partai Kebangkitan Bangsa</t>
  </si>
  <si>
    <t>Drs. H. ANDI MUAWIYAH RAMLY, M. Si</t>
  </si>
  <si>
    <t>ANDI AHMAD PANDITA, S.T</t>
  </si>
  <si>
    <t>3</t>
  </si>
  <si>
    <t>ANDI TENRI NANGNGA RAHMAN</t>
  </si>
  <si>
    <t>4</t>
  </si>
  <si>
    <t>DR. H. ANDI JAMARO DULUNG</t>
  </si>
  <si>
    <t>5</t>
  </si>
  <si>
    <t>ANDI CAWA MIRI, S.H</t>
  </si>
  <si>
    <t>6</t>
  </si>
  <si>
    <t>FITRIYANTI</t>
  </si>
  <si>
    <t>7</t>
  </si>
  <si>
    <t>H. ANDI ABDUL KADIR</t>
  </si>
  <si>
    <t>8</t>
  </si>
  <si>
    <t>ARIANTO AMIRUDDIN</t>
  </si>
  <si>
    <t>9</t>
  </si>
  <si>
    <t>NURLAELAH</t>
  </si>
  <si>
    <t xml:space="preserve">   </t>
  </si>
  <si>
    <t>Partai Gerakan Indonesia Raya</t>
  </si>
  <si>
    <t>H. ANDI IWAN DARMAWAN ARAS, SE</t>
  </si>
  <si>
    <t>ANDI RUDIYANTO ASAPA, SH</t>
  </si>
  <si>
    <t>DR. ANDI NURLINDA, SKM., M.Kes</t>
  </si>
  <si>
    <t>H. MURSALIN, SE., M.SI.</t>
  </si>
  <si>
    <t>Ir. H. HERMAN AGUS MACHMUD, MP</t>
  </si>
  <si>
    <t>PRILIA ERICA AKBAR RICARDO YUNUS, S.AB</t>
  </si>
  <si>
    <t>Drs. H. LA KAMA WIYAKA, MM</t>
  </si>
  <si>
    <t>NURUL CHAMSYANY HAFID, S.S., M.Hum</t>
  </si>
  <si>
    <t>MUZAKKIR, S.Pd.I</t>
  </si>
  <si>
    <t>Partai Demokrasi Indonesia Perjuangan</t>
  </si>
  <si>
    <t>Drs. H. SAMSU NIANG, M.Pd</t>
  </si>
  <si>
    <t>Dr. H.A.M. YAGKIN PADJALANGI, APT., M.Kes</t>
  </si>
  <si>
    <t>ANDI CITTA MARIOGI</t>
  </si>
  <si>
    <t>H. MUH. SUDIRMAN HR, S.E.</t>
  </si>
  <si>
    <t>H. HUSBIANNAS ALSI, S.Sos</t>
  </si>
  <si>
    <t>ROSMAYANTI NAIM, S.Pd</t>
  </si>
  <si>
    <t>HERMAN OPY SANDA, S.IP</t>
  </si>
  <si>
    <t>RUKKAYAH MALIK</t>
  </si>
  <si>
    <t>MUHAMMAD SAPRI PAMULU, Ph.D</t>
  </si>
  <si>
    <t>Partai Golongan Karya</t>
  </si>
  <si>
    <t>H. ANDI RIO IDRIS PADJALANGI, S.H., M.Kn.</t>
  </si>
  <si>
    <t>H.A.NURSYAM HALID, S.Si</t>
  </si>
  <si>
    <t>HJ ERNA RASYID TAUFAN, S.E., M.Pd</t>
  </si>
  <si>
    <t>SYAMSUL BACHRI, M.Sc.</t>
  </si>
  <si>
    <t>MUH YASIR, S.E., M.M</t>
  </si>
  <si>
    <t>HJ. RISMAYANI</t>
  </si>
  <si>
    <t>SUPRIANSA, S.H., M.H</t>
  </si>
  <si>
    <t>ILHAM NOER PUTRI, S.H</t>
  </si>
  <si>
    <t>YASIR MACHMUD, S.E</t>
  </si>
  <si>
    <t>Partai Nasdem</t>
  </si>
  <si>
    <t>Drs. AKBAR FAIZAL, M.Si.</t>
  </si>
  <si>
    <t>IR LUTFI HALIDE, MP</t>
  </si>
  <si>
    <t>DRG. HJ. HASNAH SYAM, MARS</t>
  </si>
  <si>
    <t>DR. Ir. ACHMAD FAISAL ANDI SAPADA, SE. MM</t>
  </si>
  <si>
    <t>DR. SYAHRUL YASIN LIMPO, S.H., M.SI., M.H</t>
  </si>
  <si>
    <t>SUKMA NURANI AMPERIA, S.H</t>
  </si>
  <si>
    <t>HJ SITTI MARYAM, S, Sos, M.Si</t>
  </si>
  <si>
    <t>DR. NASIRUDDIN R, M.PD</t>
  </si>
  <si>
    <t>SYAMSUDDIN HB., S.Ag</t>
  </si>
  <si>
    <t>Partai Gerakan Perubahan Indonesia</t>
  </si>
  <si>
    <t>ASNAWING THAHIR, S.E</t>
  </si>
  <si>
    <t>DEAN RAHMA ANGGRAENI</t>
  </si>
  <si>
    <t>TATI YUNIATI, S.E</t>
  </si>
  <si>
    <t>Partai Berkarya</t>
  </si>
  <si>
    <t>ZAINAL BINTANG</t>
  </si>
  <si>
    <t>Drs. H. A. M SAID PABOKORI</t>
  </si>
  <si>
    <t>NAJWA ABDULLAH</t>
  </si>
  <si>
    <t>Ir. H. KHAERUL</t>
  </si>
  <si>
    <t>HENRAWAN, SE., MH</t>
  </si>
  <si>
    <t>LILY LAY</t>
  </si>
  <si>
    <t>Drs. H. MUSTAMAR ARAS, SH, MH</t>
  </si>
  <si>
    <t>CITRA WARGANI</t>
  </si>
  <si>
    <t>FIKRAM, SH</t>
  </si>
  <si>
    <t>Partai Keadilan Sejahtera</t>
  </si>
  <si>
    <t>DR. H. ANDI AKMAL PASLUDDIN, S.P, M.M</t>
  </si>
  <si>
    <t>H. ABDUL AZIS, S.Ag, M.M.</t>
  </si>
  <si>
    <t>SRI SULASTRI</t>
  </si>
  <si>
    <t>MUH HUSNI HASAN, S.Pd</t>
  </si>
  <si>
    <t>Ir. YULIA AMRIANI DZUHRAH</t>
  </si>
  <si>
    <t>RUSTANG UKKAS, SP</t>
  </si>
  <si>
    <t>JAMRA, S. Pd</t>
  </si>
  <si>
    <t>MUHAMMAD YAHYA RASYID, SH, MH.</t>
  </si>
  <si>
    <t>ASRIADY SAMAD, A.Md</t>
  </si>
  <si>
    <t>Partai Persatuan Indonesia</t>
  </si>
  <si>
    <t>AMRULLAH AMSAR, SE</t>
  </si>
  <si>
    <t>Dr. H. MACHMUD RACHIMI, S.H., M.H</t>
  </si>
  <si>
    <t>ANDI WALENRENG, SH</t>
  </si>
  <si>
    <t>WELHAM HAFIED, BSC</t>
  </si>
  <si>
    <t>SEM JONATHAN RAKINAUNG, SH., MH</t>
  </si>
  <si>
    <t>RENI SUSANTI</t>
  </si>
  <si>
    <t>SUFYAN LAHABI, SH., MH</t>
  </si>
  <si>
    <t>FITRI AGUS LESTARI</t>
  </si>
  <si>
    <t>ANDI ARSYIL RAHMAN PUTRA</t>
  </si>
  <si>
    <t>10</t>
  </si>
  <si>
    <t>Partai Persatuan Pembangunan</t>
  </si>
  <si>
    <t>H. MUH ARAS, S.Pd., M.M</t>
  </si>
  <si>
    <t>H ASKAR HL SE</t>
  </si>
  <si>
    <t>ANDI MARIATTANG, S.Sos</t>
  </si>
  <si>
    <t>A MUH YUSLIM PATAWARI, S.STPi., MP</t>
  </si>
  <si>
    <t>H. ASRI TUBBA, S.P</t>
  </si>
  <si>
    <t>ANDI ALFIAH MUTMAINNAH</t>
  </si>
  <si>
    <t>ARIFIN</t>
  </si>
  <si>
    <t>ANDI NURAINY TENRIANNY AMIN</t>
  </si>
  <si>
    <t>Ir. H. RIZALDI PARUMPA</t>
  </si>
  <si>
    <t>11</t>
  </si>
  <si>
    <t>Partai Solidaritas Indonesia</t>
  </si>
  <si>
    <t>NURHASAN, SHI</t>
  </si>
  <si>
    <t>MARWAN, ST.MSc.IAI</t>
  </si>
  <si>
    <t>RAFIKA AGUSTINA</t>
  </si>
  <si>
    <t>AIRYN EKI SHANDY</t>
  </si>
  <si>
    <t>ASRIANTI JAMAL</t>
  </si>
  <si>
    <t>ANNISA MEYLIANA DEWI</t>
  </si>
  <si>
    <t>ZAINAL ARIFIN R</t>
  </si>
  <si>
    <t>GITA PRILLICIA</t>
  </si>
  <si>
    <t>ZAHRA NABIHA</t>
  </si>
  <si>
    <t>12</t>
  </si>
  <si>
    <t>Partai Amanat Nasional</t>
  </si>
  <si>
    <t>Hj. ANDI YULIANI PARIS</t>
  </si>
  <si>
    <t>Hj. SUHARTINA BOHARI, SE</t>
  </si>
  <si>
    <t>Dr. Ir. H. ABD. AZIZ QAHHAR MUDZAKKAR, M.Si</t>
  </si>
  <si>
    <t>ABDUL WARIS</t>
  </si>
  <si>
    <t>dr. H. RIZALUL UMAR, SpB, MARS</t>
  </si>
  <si>
    <t>ANDI DIANA ROSE DARWIS</t>
  </si>
  <si>
    <t>Drs. H. MUCHTAR AMMA, MM</t>
  </si>
  <si>
    <t>A. MAHYANTO MAZDA, SH., MH</t>
  </si>
  <si>
    <t>Dra. BAUMASITA, MH</t>
  </si>
  <si>
    <t>13</t>
  </si>
  <si>
    <t>Partai Hati Nurani Rakyat</t>
  </si>
  <si>
    <t>A. ILHAMSYAH MATTALATTA</t>
  </si>
  <si>
    <t>HASRUDDIN DJAMAL</t>
  </si>
  <si>
    <t>SINAH</t>
  </si>
  <si>
    <t>MI'RAJ ALKAUZAR</t>
  </si>
  <si>
    <t>TAKBIER WATA</t>
  </si>
  <si>
    <t>RINA KUSTIANA</t>
  </si>
  <si>
    <t>14</t>
  </si>
  <si>
    <t>Partai Demokrat</t>
  </si>
  <si>
    <t>Dr. Hj. ANDI NURPATI, M.Pd</t>
  </si>
  <si>
    <t>Ir. H. MUHAMMAD NASYIT UMAR</t>
  </si>
  <si>
    <t>A.M. ALI GAFFAR</t>
  </si>
  <si>
    <t>HARTINY FANNY ANGGRAINY, SH, MH</t>
  </si>
  <si>
    <t>A. M. IRWAN PATAWARI, S.Si</t>
  </si>
  <si>
    <t>H. SATRIYA MADJID, ST. MSP.</t>
  </si>
  <si>
    <t>PRAIDA HANSYAH, S.Ag., MA.</t>
  </si>
  <si>
    <t>HARIYANTO</t>
  </si>
  <si>
    <t>H. RUSTAN, SE</t>
  </si>
  <si>
    <t>19</t>
  </si>
  <si>
    <t>Partai Bulan Bintang</t>
  </si>
  <si>
    <t>DR. Ir. H. ZAINAL ABIDIN S, MM</t>
  </si>
  <si>
    <t>ISMAIL HAMID, SE</t>
  </si>
  <si>
    <t>ANDI NINA ANGGRENY BASIRA</t>
  </si>
  <si>
    <t>SENTOT DWI PRASTYA BUDI</t>
  </si>
  <si>
    <t>HJ. MUNASI'AH NADJAMUDDIN</t>
  </si>
  <si>
    <t>CAHYA MULYANINGSIH</t>
  </si>
  <si>
    <t>ABDUL RACHMAN SAPPARA, S.E.</t>
  </si>
  <si>
    <t>RAHMAT SALEH</t>
  </si>
  <si>
    <t>20</t>
  </si>
  <si>
    <t>Partai Keadilan dan Persatuan Indonesia</t>
  </si>
  <si>
    <t>: SULAWESI SELATAN</t>
  </si>
  <si>
    <t>: SULAWESI SELATAN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</si>
  <si>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</si>
  <si>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</si>
  <si>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</si>
  <si>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</si>
  <si>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</si>
  <si>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</si>
  <si>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</si>
  <si>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</si>
  <si>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</si>
  <si>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</si>
  <si>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</si>
  <si>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</si>
  <si>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</si>
  <si>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</si>
  <si>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</si>
  <si>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</si>
  <si>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</si>
  <si>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</si>
  <si>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</si>
  <si>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</si>
  <si>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</si>
  <si>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</si>
  <si>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pdpr,dd,69268,7302</t>
  </si>
  <si>
    <t>c57800bf5c76cf5ca2e1cea7cd1ed76bbf60317c9671394fcb0cd0641cd105a1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</si>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</sst>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zoomScale="90" zoomScaleSheetLayoutView="90" zoomScalePageLayoutView="60" workbookViewId="0">
      <selection activeCell="Z408" sqref="Z408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389</v>
      </c>
      <c r="Z1" s="1"/>
      <c r="AA1" s="2" t="s">
        <v>382</v>
      </c>
      <c r="AB1" t="s">
        <v>383</v>
      </c>
      <c r="AD1" t="s">
        <v>360</v>
      </c>
      <c r="AH1" s="93" t="s">
        <v>388</v>
      </c>
    </row>
    <row r="2" spans="1:34" ht="21" customHeight="1" thickBot="1" x14ac:dyDescent="0.3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387</v>
      </c>
    </row>
    <row r="3" spans="1:34" ht="21" customHeight="1" thickBot="1" x14ac:dyDescent="0.3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 x14ac:dyDescent="0.25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360</v>
      </c>
      <c r="Z4" s="281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358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359</v>
      </c>
      <c r="N7" s="8"/>
      <c r="O7" s="8"/>
      <c r="P7" s="8"/>
      <c r="Q7" s="8"/>
      <c r="R7" s="8"/>
      <c r="S7" s="8"/>
      <c r="T7" s="8"/>
      <c r="U7" s="8"/>
      <c r="V7" s="8"/>
      <c r="W7" s="357" t="s">
        <v>361</v>
      </c>
      <c r="X7" s="357"/>
      <c r="Y7" s="357"/>
      <c r="Z7" s="357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94"/>
      <c r="U11" s="94"/>
      <c r="V11" s="94"/>
      <c r="W11" s="94"/>
      <c r="X11" s="94"/>
      <c r="Y11" s="94"/>
      <c r="Z11" s="10" t="s">
        <v>201</v>
      </c>
      <c r="AC11"/>
      <c r="AD11" s="57" t="s">
        <v>182</v>
      </c>
    </row>
    <row r="12" spans="1:34" s="20" customFormat="1" x14ac:dyDescent="0.25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 x14ac:dyDescent="0.25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154079</v>
      </c>
      <c r="L14" s="95">
        <v>88222</v>
      </c>
      <c r="M14" s="95">
        <v>257692</v>
      </c>
      <c r="N14" s="95">
        <v>117567</v>
      </c>
      <c r="O14" s="95">
        <v>116701</v>
      </c>
      <c r="P14" s="95">
        <v>62189</v>
      </c>
      <c r="Q14" s="95">
        <v>85000</v>
      </c>
      <c r="R14" s="95">
        <v>136211</v>
      </c>
      <c r="S14" s="95">
        <v>47858</v>
      </c>
      <c r="T14" s="94"/>
      <c r="U14" s="94"/>
      <c r="V14" s="94"/>
      <c r="W14" s="94"/>
      <c r="X14" s="94"/>
      <c r="Y14" s="94"/>
      <c r="Z14" s="67">
        <f t="shared" ref="Z14:Z22" si="0">SUM(K14:Y14)</f>
        <v>1065519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167424</v>
      </c>
      <c r="L15" s="95">
        <v>93135</v>
      </c>
      <c r="M15" s="95">
        <v>285954</v>
      </c>
      <c r="N15" s="95">
        <v>127474</v>
      </c>
      <c r="O15" s="95">
        <v>126395</v>
      </c>
      <c r="P15" s="95">
        <v>67498</v>
      </c>
      <c r="Q15" s="95">
        <v>95685</v>
      </c>
      <c r="R15" s="95">
        <v>152033</v>
      </c>
      <c r="S15" s="95">
        <v>51253</v>
      </c>
      <c r="T15" s="94"/>
      <c r="U15" s="94"/>
      <c r="V15" s="94"/>
      <c r="W15" s="94"/>
      <c r="X15" s="94"/>
      <c r="Y15" s="94"/>
      <c r="Z15" s="67">
        <f t="shared" si="0"/>
        <v>1166851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321503</v>
      </c>
      <c r="L16" s="68">
        <f t="shared" ref="L16:S16" si="1">SUM(L14:L15)</f>
        <v>181357</v>
      </c>
      <c r="M16" s="68">
        <f t="shared" si="1"/>
        <v>543646</v>
      </c>
      <c r="N16" s="68">
        <f t="shared" si="1"/>
        <v>245041</v>
      </c>
      <c r="O16" s="68">
        <f t="shared" si="1"/>
        <v>243096</v>
      </c>
      <c r="P16" s="68">
        <f t="shared" si="1"/>
        <v>129687</v>
      </c>
      <c r="Q16" s="68">
        <f t="shared" si="1"/>
        <v>180685</v>
      </c>
      <c r="R16" s="68">
        <f t="shared" si="1"/>
        <v>288244</v>
      </c>
      <c r="S16" s="68">
        <f t="shared" si="1"/>
        <v>99111</v>
      </c>
      <c r="T16" s="94"/>
      <c r="U16" s="94"/>
      <c r="V16" s="94"/>
      <c r="W16" s="94"/>
      <c r="X16" s="94"/>
      <c r="Y16" s="94"/>
      <c r="Z16" s="68">
        <f t="shared" si="0"/>
        <v>2232370</v>
      </c>
      <c r="AA16" s="25"/>
      <c r="AB16" s="26"/>
      <c r="AC16" s="27"/>
      <c r="AD16" s="57" t="s">
        <v>142</v>
      </c>
    </row>
    <row r="17" spans="1:30" ht="22.5" customHeight="1" x14ac:dyDescent="0.25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567</v>
      </c>
      <c r="L17" s="95">
        <v>347</v>
      </c>
      <c r="M17" s="95">
        <v>872</v>
      </c>
      <c r="N17" s="95">
        <v>472</v>
      </c>
      <c r="O17" s="95">
        <v>701</v>
      </c>
      <c r="P17" s="95">
        <v>775</v>
      </c>
      <c r="Q17" s="95">
        <v>515</v>
      </c>
      <c r="R17" s="95">
        <v>540</v>
      </c>
      <c r="S17" s="95">
        <v>524</v>
      </c>
      <c r="T17" s="94"/>
      <c r="U17" s="94"/>
      <c r="V17" s="94"/>
      <c r="W17" s="94"/>
      <c r="X17" s="94"/>
      <c r="Y17" s="94"/>
      <c r="Z17" s="67">
        <f t="shared" si="0"/>
        <v>5313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367</v>
      </c>
      <c r="L18" s="95">
        <v>201</v>
      </c>
      <c r="M18" s="95">
        <v>507</v>
      </c>
      <c r="N18" s="95">
        <v>381</v>
      </c>
      <c r="O18" s="95">
        <v>431</v>
      </c>
      <c r="P18" s="95">
        <v>344</v>
      </c>
      <c r="Q18" s="95">
        <v>347</v>
      </c>
      <c r="R18" s="95">
        <v>387</v>
      </c>
      <c r="S18" s="95">
        <v>225</v>
      </c>
      <c r="T18" s="94"/>
      <c r="U18" s="94"/>
      <c r="V18" s="94"/>
      <c r="W18" s="94"/>
      <c r="X18" s="94"/>
      <c r="Y18" s="94"/>
      <c r="Z18" s="67">
        <f t="shared" si="0"/>
        <v>3190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934</v>
      </c>
      <c r="L19" s="68">
        <f t="shared" ref="L19:S19" si="2">SUM(L17:L18)</f>
        <v>548</v>
      </c>
      <c r="M19" s="68">
        <f t="shared" si="2"/>
        <v>1379</v>
      </c>
      <c r="N19" s="68">
        <f t="shared" si="2"/>
        <v>853</v>
      </c>
      <c r="O19" s="68">
        <f t="shared" si="2"/>
        <v>1132</v>
      </c>
      <c r="P19" s="68">
        <f t="shared" si="2"/>
        <v>1119</v>
      </c>
      <c r="Q19" s="68">
        <f t="shared" si="2"/>
        <v>862</v>
      </c>
      <c r="R19" s="68">
        <f t="shared" si="2"/>
        <v>927</v>
      </c>
      <c r="S19" s="68">
        <f t="shared" si="2"/>
        <v>749</v>
      </c>
      <c r="T19" s="94"/>
      <c r="U19" s="94"/>
      <c r="V19" s="94"/>
      <c r="W19" s="94"/>
      <c r="X19" s="94"/>
      <c r="Y19" s="94"/>
      <c r="Z19" s="68">
        <f t="shared" si="0"/>
        <v>8503</v>
      </c>
      <c r="AA19" s="25"/>
      <c r="AB19" s="26"/>
      <c r="AC19" s="27"/>
      <c r="AD19" s="57" t="s">
        <v>145</v>
      </c>
    </row>
    <row r="20" spans="1:30" ht="22.5" customHeight="1" x14ac:dyDescent="0.25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4594</v>
      </c>
      <c r="L20" s="95">
        <v>2038</v>
      </c>
      <c r="M20" s="95">
        <v>6406</v>
      </c>
      <c r="N20" s="95">
        <v>4416</v>
      </c>
      <c r="O20" s="95">
        <v>2200</v>
      </c>
      <c r="P20" s="95">
        <v>1711</v>
      </c>
      <c r="Q20" s="95">
        <v>724</v>
      </c>
      <c r="R20" s="95">
        <v>3485</v>
      </c>
      <c r="S20" s="95">
        <v>1935</v>
      </c>
      <c r="T20" s="94"/>
      <c r="U20" s="94"/>
      <c r="V20" s="94"/>
      <c r="W20" s="94"/>
      <c r="X20" s="94"/>
      <c r="Y20" s="94"/>
      <c r="Z20" s="67">
        <f t="shared" si="0"/>
        <v>27509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5381</v>
      </c>
      <c r="L21" s="95">
        <v>2258</v>
      </c>
      <c r="M21" s="95">
        <v>6601</v>
      </c>
      <c r="N21" s="95">
        <v>5229</v>
      </c>
      <c r="O21" s="95">
        <v>2426</v>
      </c>
      <c r="P21" s="95">
        <v>1685</v>
      </c>
      <c r="Q21" s="95">
        <v>624</v>
      </c>
      <c r="R21" s="95">
        <v>3724</v>
      </c>
      <c r="S21" s="95">
        <v>2093</v>
      </c>
      <c r="T21" s="94"/>
      <c r="U21" s="94"/>
      <c r="V21" s="94"/>
      <c r="W21" s="94"/>
      <c r="X21" s="94"/>
      <c r="Y21" s="94"/>
      <c r="Z21" s="67">
        <f t="shared" si="0"/>
        <v>30021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9975</v>
      </c>
      <c r="L22" s="68">
        <f t="shared" ref="L22:S22" si="3">SUM(L20:L21)</f>
        <v>4296</v>
      </c>
      <c r="M22" s="68">
        <f t="shared" si="3"/>
        <v>13007</v>
      </c>
      <c r="N22" s="68">
        <f t="shared" si="3"/>
        <v>9645</v>
      </c>
      <c r="O22" s="68">
        <f t="shared" si="3"/>
        <v>4626</v>
      </c>
      <c r="P22" s="68">
        <f t="shared" si="3"/>
        <v>3396</v>
      </c>
      <c r="Q22" s="68">
        <f t="shared" si="3"/>
        <v>1348</v>
      </c>
      <c r="R22" s="68">
        <f t="shared" si="3"/>
        <v>7209</v>
      </c>
      <c r="S22" s="68">
        <f t="shared" si="3"/>
        <v>4028</v>
      </c>
      <c r="T22" s="94"/>
      <c r="U22" s="94"/>
      <c r="V22" s="94"/>
      <c r="W22" s="94"/>
      <c r="X22" s="94"/>
      <c r="Y22" s="94"/>
      <c r="Z22" s="68">
        <f t="shared" si="0"/>
        <v>57530</v>
      </c>
      <c r="AA22" s="25"/>
      <c r="AB22" s="26"/>
      <c r="AC22" s="27"/>
      <c r="AD22" s="57" t="s">
        <v>148</v>
      </c>
    </row>
    <row r="23" spans="1:30" ht="22.5" customHeight="1" x14ac:dyDescent="0.25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159240</v>
      </c>
      <c r="L23" s="68">
        <f t="shared" ref="L23:S25" si="4">L14+L17+L20</f>
        <v>90607</v>
      </c>
      <c r="M23" s="68">
        <f t="shared" si="4"/>
        <v>264970</v>
      </c>
      <c r="N23" s="68">
        <f t="shared" si="4"/>
        <v>122455</v>
      </c>
      <c r="O23" s="68">
        <f t="shared" si="4"/>
        <v>119602</v>
      </c>
      <c r="P23" s="68">
        <f t="shared" si="4"/>
        <v>64675</v>
      </c>
      <c r="Q23" s="68">
        <f t="shared" si="4"/>
        <v>86239</v>
      </c>
      <c r="R23" s="68">
        <f t="shared" si="4"/>
        <v>140236</v>
      </c>
      <c r="S23" s="68">
        <f t="shared" si="4"/>
        <v>50317</v>
      </c>
      <c r="T23" s="94"/>
      <c r="U23" s="94"/>
      <c r="V23" s="94"/>
      <c r="W23" s="94"/>
      <c r="X23" s="94"/>
      <c r="Y23" s="94"/>
      <c r="Z23" s="68">
        <f>Z14+Z17+Z20</f>
        <v>1098341</v>
      </c>
      <c r="AA23" s="25"/>
      <c r="AB23" s="26"/>
      <c r="AC23" s="27"/>
      <c r="AD23" s="57" t="s">
        <v>149</v>
      </c>
    </row>
    <row r="24" spans="1:30" ht="22.5" customHeight="1" x14ac:dyDescent="0.25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173172</v>
      </c>
      <c r="L24" s="68">
        <f t="shared" si="4"/>
        <v>95594</v>
      </c>
      <c r="M24" s="68">
        <f t="shared" si="4"/>
        <v>293062</v>
      </c>
      <c r="N24" s="68">
        <f t="shared" si="4"/>
        <v>133084</v>
      </c>
      <c r="O24" s="68">
        <f t="shared" si="4"/>
        <v>129252</v>
      </c>
      <c r="P24" s="68">
        <f t="shared" si="4"/>
        <v>69527</v>
      </c>
      <c r="Q24" s="68">
        <f t="shared" si="4"/>
        <v>96656</v>
      </c>
      <c r="R24" s="68">
        <f t="shared" si="4"/>
        <v>156144</v>
      </c>
      <c r="S24" s="68">
        <f t="shared" si="4"/>
        <v>53571</v>
      </c>
      <c r="T24" s="94"/>
      <c r="U24" s="94"/>
      <c r="V24" s="94"/>
      <c r="W24" s="94"/>
      <c r="X24" s="94"/>
      <c r="Y24" s="94"/>
      <c r="Z24" s="68">
        <f>Z15+Z18+Z21</f>
        <v>1200062</v>
      </c>
      <c r="AA24" s="25"/>
      <c r="AB24" s="26"/>
      <c r="AC24" s="27"/>
      <c r="AD24" s="57" t="s">
        <v>150</v>
      </c>
    </row>
    <row r="25" spans="1:30" ht="22.5" customHeight="1" x14ac:dyDescent="0.25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332412</v>
      </c>
      <c r="L25" s="68">
        <f t="shared" si="4"/>
        <v>186201</v>
      </c>
      <c r="M25" s="68">
        <f t="shared" si="4"/>
        <v>558032</v>
      </c>
      <c r="N25" s="68">
        <f t="shared" si="4"/>
        <v>255539</v>
      </c>
      <c r="O25" s="68">
        <f t="shared" si="4"/>
        <v>248854</v>
      </c>
      <c r="P25" s="68">
        <f t="shared" si="4"/>
        <v>134202</v>
      </c>
      <c r="Q25" s="68">
        <f t="shared" si="4"/>
        <v>182895</v>
      </c>
      <c r="R25" s="68">
        <f t="shared" si="4"/>
        <v>296380</v>
      </c>
      <c r="S25" s="68">
        <f t="shared" si="4"/>
        <v>103888</v>
      </c>
      <c r="T25" s="94"/>
      <c r="U25" s="94"/>
      <c r="V25" s="94"/>
      <c r="W25" s="94"/>
      <c r="X25" s="94"/>
      <c r="Y25" s="94"/>
      <c r="Z25" s="68">
        <f>Z16+Z19+Z22</f>
        <v>2298403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 x14ac:dyDescent="0.25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106697</v>
      </c>
      <c r="L27" s="95">
        <v>67509</v>
      </c>
      <c r="M27" s="95">
        <v>195294</v>
      </c>
      <c r="N27" s="95">
        <v>94255</v>
      </c>
      <c r="O27" s="95">
        <v>88377</v>
      </c>
      <c r="P27" s="95">
        <v>47713</v>
      </c>
      <c r="Q27" s="95">
        <v>65850</v>
      </c>
      <c r="R27" s="95">
        <v>103984</v>
      </c>
      <c r="S27" s="95">
        <v>37816</v>
      </c>
      <c r="T27" s="94"/>
      <c r="U27" s="94"/>
      <c r="V27" s="94"/>
      <c r="W27" s="94"/>
      <c r="X27" s="94"/>
      <c r="Y27" s="94"/>
      <c r="Z27" s="68">
        <f t="shared" ref="Z27:Z35" si="5">SUM(K27:Y27)</f>
        <v>807495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127296</v>
      </c>
      <c r="L28" s="95">
        <v>75525</v>
      </c>
      <c r="M28" s="95">
        <v>227210</v>
      </c>
      <c r="N28" s="95">
        <v>106029</v>
      </c>
      <c r="O28" s="95">
        <v>101590</v>
      </c>
      <c r="P28" s="95">
        <v>56511</v>
      </c>
      <c r="Q28" s="95">
        <v>77556</v>
      </c>
      <c r="R28" s="95">
        <v>120974</v>
      </c>
      <c r="S28" s="95">
        <v>43251</v>
      </c>
      <c r="T28" s="94"/>
      <c r="U28" s="94"/>
      <c r="V28" s="94"/>
      <c r="W28" s="94"/>
      <c r="X28" s="94"/>
      <c r="Y28" s="94"/>
      <c r="Z28" s="68">
        <f t="shared" si="5"/>
        <v>935942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233993</v>
      </c>
      <c r="L29" s="68">
        <f t="shared" ref="L29:S29" si="6">SUM(L27:L28)</f>
        <v>143034</v>
      </c>
      <c r="M29" s="68">
        <f t="shared" si="6"/>
        <v>422504</v>
      </c>
      <c r="N29" s="68">
        <f t="shared" si="6"/>
        <v>200284</v>
      </c>
      <c r="O29" s="68">
        <f t="shared" si="6"/>
        <v>189967</v>
      </c>
      <c r="P29" s="68">
        <f t="shared" si="6"/>
        <v>104224</v>
      </c>
      <c r="Q29" s="68">
        <f t="shared" si="6"/>
        <v>143406</v>
      </c>
      <c r="R29" s="68">
        <f t="shared" si="6"/>
        <v>224958</v>
      </c>
      <c r="S29" s="68">
        <f t="shared" si="6"/>
        <v>81067</v>
      </c>
      <c r="T29" s="94"/>
      <c r="U29" s="94"/>
      <c r="V29" s="94"/>
      <c r="W29" s="94"/>
      <c r="X29" s="94"/>
      <c r="Y29" s="94"/>
      <c r="Z29" s="68">
        <f t="shared" si="5"/>
        <v>1743437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327</v>
      </c>
      <c r="L30" s="95">
        <v>268</v>
      </c>
      <c r="M30" s="95">
        <v>613</v>
      </c>
      <c r="N30" s="95">
        <v>211</v>
      </c>
      <c r="O30" s="95">
        <v>456</v>
      </c>
      <c r="P30" s="95">
        <v>315</v>
      </c>
      <c r="Q30" s="95">
        <v>311</v>
      </c>
      <c r="R30" s="95">
        <v>327</v>
      </c>
      <c r="S30" s="95">
        <v>256</v>
      </c>
      <c r="T30" s="94"/>
      <c r="U30" s="94"/>
      <c r="V30" s="94"/>
      <c r="W30" s="94"/>
      <c r="X30" s="94"/>
      <c r="Y30" s="94"/>
      <c r="Z30" s="68">
        <f t="shared" si="5"/>
        <v>3084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208</v>
      </c>
      <c r="L31" s="95">
        <v>149</v>
      </c>
      <c r="M31" s="95">
        <v>330</v>
      </c>
      <c r="N31" s="95">
        <v>109</v>
      </c>
      <c r="O31" s="95">
        <v>330</v>
      </c>
      <c r="P31" s="95">
        <v>236</v>
      </c>
      <c r="Q31" s="95">
        <v>219</v>
      </c>
      <c r="R31" s="95">
        <v>224</v>
      </c>
      <c r="S31" s="95">
        <v>56</v>
      </c>
      <c r="T31" s="94"/>
      <c r="U31" s="94"/>
      <c r="V31" s="94"/>
      <c r="W31" s="94"/>
      <c r="X31" s="94"/>
      <c r="Y31" s="94"/>
      <c r="Z31" s="68">
        <f t="shared" si="5"/>
        <v>1861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535</v>
      </c>
      <c r="L32" s="68">
        <f t="shared" ref="L32:S32" si="7">SUM(L30:L31)</f>
        <v>417</v>
      </c>
      <c r="M32" s="68">
        <f t="shared" si="7"/>
        <v>943</v>
      </c>
      <c r="N32" s="68">
        <f t="shared" si="7"/>
        <v>320</v>
      </c>
      <c r="O32" s="68">
        <f t="shared" si="7"/>
        <v>786</v>
      </c>
      <c r="P32" s="68">
        <f t="shared" si="7"/>
        <v>551</v>
      </c>
      <c r="Q32" s="68">
        <f t="shared" si="7"/>
        <v>530</v>
      </c>
      <c r="R32" s="68">
        <f t="shared" si="7"/>
        <v>551</v>
      </c>
      <c r="S32" s="68">
        <f t="shared" si="7"/>
        <v>312</v>
      </c>
      <c r="T32" s="94"/>
      <c r="U32" s="94"/>
      <c r="V32" s="94"/>
      <c r="W32" s="94"/>
      <c r="X32" s="94"/>
      <c r="Y32" s="94"/>
      <c r="Z32" s="68">
        <f t="shared" si="5"/>
        <v>4945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4594</v>
      </c>
      <c r="L33" s="95">
        <v>2038</v>
      </c>
      <c r="M33" s="95">
        <v>6406</v>
      </c>
      <c r="N33" s="95">
        <v>4416</v>
      </c>
      <c r="O33" s="95">
        <v>2200</v>
      </c>
      <c r="P33" s="95">
        <v>1711</v>
      </c>
      <c r="Q33" s="95">
        <v>724</v>
      </c>
      <c r="R33" s="95">
        <v>3485</v>
      </c>
      <c r="S33" s="95">
        <v>1935</v>
      </c>
      <c r="T33" s="94"/>
      <c r="U33" s="94"/>
      <c r="V33" s="94"/>
      <c r="W33" s="94"/>
      <c r="X33" s="94"/>
      <c r="Y33" s="94"/>
      <c r="Z33" s="68">
        <f t="shared" si="5"/>
        <v>27509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5381</v>
      </c>
      <c r="L34" s="95">
        <v>2258</v>
      </c>
      <c r="M34" s="95">
        <v>6601</v>
      </c>
      <c r="N34" s="95">
        <v>5229</v>
      </c>
      <c r="O34" s="95">
        <v>2426</v>
      </c>
      <c r="P34" s="95">
        <v>1685</v>
      </c>
      <c r="Q34" s="95">
        <v>624</v>
      </c>
      <c r="R34" s="95">
        <v>3724</v>
      </c>
      <c r="S34" s="95">
        <v>2093</v>
      </c>
      <c r="T34" s="94"/>
      <c r="U34" s="94"/>
      <c r="V34" s="94"/>
      <c r="W34" s="94"/>
      <c r="X34" s="94"/>
      <c r="Y34" s="94"/>
      <c r="Z34" s="68">
        <f t="shared" si="5"/>
        <v>30021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9975</v>
      </c>
      <c r="L35" s="68">
        <f t="shared" ref="L35:S35" si="8">SUM(L33:L34)</f>
        <v>4296</v>
      </c>
      <c r="M35" s="68">
        <f t="shared" si="8"/>
        <v>13007</v>
      </c>
      <c r="N35" s="68">
        <f t="shared" si="8"/>
        <v>9645</v>
      </c>
      <c r="O35" s="68">
        <f t="shared" si="8"/>
        <v>4626</v>
      </c>
      <c r="P35" s="68">
        <f t="shared" si="8"/>
        <v>3396</v>
      </c>
      <c r="Q35" s="68">
        <f t="shared" si="8"/>
        <v>1348</v>
      </c>
      <c r="R35" s="68">
        <f t="shared" si="8"/>
        <v>7209</v>
      </c>
      <c r="S35" s="68">
        <f t="shared" si="8"/>
        <v>4028</v>
      </c>
      <c r="T35" s="94"/>
      <c r="U35" s="94"/>
      <c r="V35" s="94"/>
      <c r="W35" s="94"/>
      <c r="X35" s="94"/>
      <c r="Y35" s="94"/>
      <c r="Z35" s="68">
        <f t="shared" si="5"/>
        <v>57530</v>
      </c>
      <c r="AB35" s="26"/>
      <c r="AC35" s="27" t="s">
        <v>174</v>
      </c>
      <c r="AD35" s="57" t="s">
        <v>160</v>
      </c>
    </row>
    <row r="36" spans="1:34" ht="22.5" customHeight="1" x14ac:dyDescent="0.25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111618</v>
      </c>
      <c r="L36" s="68">
        <f t="shared" ref="L36:S38" si="9">L27+L30+L33</f>
        <v>69815</v>
      </c>
      <c r="M36" s="68">
        <f t="shared" si="9"/>
        <v>202313</v>
      </c>
      <c r="N36" s="68">
        <f t="shared" si="9"/>
        <v>98882</v>
      </c>
      <c r="O36" s="68">
        <f t="shared" si="9"/>
        <v>91033</v>
      </c>
      <c r="P36" s="68">
        <f t="shared" si="9"/>
        <v>49739</v>
      </c>
      <c r="Q36" s="68">
        <f t="shared" si="9"/>
        <v>66885</v>
      </c>
      <c r="R36" s="68">
        <f t="shared" si="9"/>
        <v>107796</v>
      </c>
      <c r="S36" s="68">
        <f t="shared" si="9"/>
        <v>40007</v>
      </c>
      <c r="T36" s="94"/>
      <c r="U36" s="94"/>
      <c r="V36" s="94"/>
      <c r="W36" s="94"/>
      <c r="X36" s="94"/>
      <c r="Y36" s="94"/>
      <c r="Z36" s="68">
        <f>Z27+Z30+Z33</f>
        <v>838088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132885</v>
      </c>
      <c r="L37" s="68">
        <f t="shared" si="9"/>
        <v>77932</v>
      </c>
      <c r="M37" s="68">
        <f t="shared" si="9"/>
        <v>234141</v>
      </c>
      <c r="N37" s="68">
        <f t="shared" si="9"/>
        <v>111367</v>
      </c>
      <c r="O37" s="68">
        <f t="shared" si="9"/>
        <v>104346</v>
      </c>
      <c r="P37" s="68">
        <f t="shared" si="9"/>
        <v>58432</v>
      </c>
      <c r="Q37" s="68">
        <f t="shared" si="9"/>
        <v>78399</v>
      </c>
      <c r="R37" s="68">
        <f t="shared" si="9"/>
        <v>124922</v>
      </c>
      <c r="S37" s="68">
        <f t="shared" si="9"/>
        <v>45400</v>
      </c>
      <c r="T37" s="94"/>
      <c r="U37" s="94"/>
      <c r="V37" s="94"/>
      <c r="W37" s="94"/>
      <c r="X37" s="94"/>
      <c r="Y37" s="94"/>
      <c r="Z37" s="68">
        <f>Z28+Z31+Z34</f>
        <v>967824</v>
      </c>
      <c r="AB37" s="26"/>
      <c r="AC37" s="27" t="s">
        <v>174</v>
      </c>
      <c r="AD37" s="57" t="s">
        <v>162</v>
      </c>
    </row>
    <row r="38" spans="1:34" ht="22.5" customHeight="1" x14ac:dyDescent="0.25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244503</v>
      </c>
      <c r="L38" s="68">
        <f t="shared" si="9"/>
        <v>147747</v>
      </c>
      <c r="M38" s="68">
        <f t="shared" si="9"/>
        <v>436454</v>
      </c>
      <c r="N38" s="68">
        <f t="shared" si="9"/>
        <v>210249</v>
      </c>
      <c r="O38" s="68">
        <f t="shared" si="9"/>
        <v>195379</v>
      </c>
      <c r="P38" s="68">
        <f t="shared" si="9"/>
        <v>108171</v>
      </c>
      <c r="Q38" s="68">
        <f t="shared" si="9"/>
        <v>145284</v>
      </c>
      <c r="R38" s="68">
        <f t="shared" si="9"/>
        <v>232718</v>
      </c>
      <c r="S38" s="68">
        <f t="shared" si="9"/>
        <v>85407</v>
      </c>
      <c r="T38" s="94"/>
      <c r="U38" s="94"/>
      <c r="V38" s="94"/>
      <c r="W38" s="94"/>
      <c r="X38" s="94"/>
      <c r="Y38" s="94"/>
      <c r="Z38" s="68">
        <f>Z29+Z32+Z35</f>
        <v>1805912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 x14ac:dyDescent="0.25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11" t="s">
        <v>390</v>
      </c>
      <c r="D42" s="312"/>
      <c r="E42" s="312"/>
      <c r="F42" s="312"/>
      <c r="G42" s="311" t="s">
        <v>390</v>
      </c>
      <c r="H42" s="312"/>
      <c r="I42" s="312"/>
      <c r="J42" s="312"/>
      <c r="K42" s="311" t="s">
        <v>390</v>
      </c>
      <c r="L42" s="312"/>
      <c r="M42" s="312"/>
      <c r="N42" s="311" t="s">
        <v>390</v>
      </c>
      <c r="O42" s="312"/>
      <c r="P42" s="312"/>
      <c r="Q42" s="311" t="s">
        <v>390</v>
      </c>
      <c r="R42" s="312"/>
      <c r="S42" s="312"/>
      <c r="T42" s="311" t="s">
        <v>390</v>
      </c>
      <c r="U42" s="312"/>
      <c r="V42" s="312"/>
      <c r="W42" s="311" t="s">
        <v>390</v>
      </c>
      <c r="X42" s="312"/>
      <c r="Y42" s="312"/>
      <c r="AA42" s="36"/>
      <c r="AB42" s="26"/>
      <c r="AC42" s="26"/>
    </row>
    <row r="43" spans="1:34" ht="16.5" thickBot="1" x14ac:dyDescent="0.3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316" t="s">
        <v>391</v>
      </c>
      <c r="D44" s="317"/>
      <c r="E44" s="317"/>
      <c r="F44" s="317"/>
      <c r="G44" s="307" t="s">
        <v>392</v>
      </c>
      <c r="H44" s="308"/>
      <c r="I44" s="308"/>
      <c r="J44" s="308"/>
      <c r="K44" s="309" t="s">
        <v>393</v>
      </c>
      <c r="L44" s="310"/>
      <c r="M44" s="310"/>
      <c r="N44" s="307" t="s">
        <v>394</v>
      </c>
      <c r="O44" s="308"/>
      <c r="P44" s="308"/>
      <c r="Q44" s="309" t="s">
        <v>395</v>
      </c>
      <c r="R44" s="310"/>
      <c r="S44" s="310"/>
      <c r="T44" s="307" t="s">
        <v>396</v>
      </c>
      <c r="U44" s="308"/>
      <c r="V44" s="309" t="s">
        <v>397</v>
      </c>
      <c r="W44" s="310"/>
      <c r="X44" s="309" t="s">
        <v>398</v>
      </c>
      <c r="Y44" s="310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07" t="s">
        <v>399</v>
      </c>
      <c r="D45" s="308"/>
      <c r="E45" s="308"/>
      <c r="F45" s="308"/>
      <c r="G45" s="307" t="s">
        <v>400</v>
      </c>
      <c r="H45" s="308"/>
      <c r="I45" s="308"/>
      <c r="J45" s="308"/>
      <c r="K45" s="309" t="s">
        <v>401</v>
      </c>
      <c r="L45" s="310"/>
      <c r="M45" s="310"/>
      <c r="N45" s="307" t="s">
        <v>402</v>
      </c>
      <c r="O45" s="308"/>
      <c r="P45" s="308"/>
      <c r="Q45" s="309" t="s">
        <v>403</v>
      </c>
      <c r="R45" s="310"/>
      <c r="S45" s="310"/>
      <c r="T45" s="307" t="s">
        <v>404</v>
      </c>
      <c r="U45" s="308"/>
      <c r="V45" s="309" t="s">
        <v>405</v>
      </c>
      <c r="W45" s="310"/>
      <c r="X45" s="309" t="s">
        <v>406</v>
      </c>
      <c r="Y45" s="310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362</v>
      </c>
      <c r="AH47" s="93" t="s">
        <v>388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358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387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359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362</v>
      </c>
      <c r="Z50" s="281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363</v>
      </c>
      <c r="X53" s="283"/>
      <c r="Y53" s="283"/>
      <c r="Z53" s="283"/>
      <c r="AC53"/>
    </row>
    <row r="54" spans="1:30" ht="24.95" customHeight="1" x14ac:dyDescent="0.25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 x14ac:dyDescent="0.25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94"/>
      <c r="U55" s="94"/>
      <c r="V55" s="94"/>
      <c r="W55" s="94"/>
      <c r="X55" s="94"/>
      <c r="Y55" s="94"/>
      <c r="Z55" s="15" t="s">
        <v>201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519</v>
      </c>
      <c r="L57" s="95">
        <v>286</v>
      </c>
      <c r="M57" s="95">
        <v>781</v>
      </c>
      <c r="N57" s="95">
        <v>275</v>
      </c>
      <c r="O57" s="95">
        <v>567</v>
      </c>
      <c r="P57" s="95">
        <v>344</v>
      </c>
      <c r="Q57" s="95">
        <v>391</v>
      </c>
      <c r="R57" s="95">
        <v>340</v>
      </c>
      <c r="S57" s="95">
        <v>213</v>
      </c>
      <c r="T57" s="94"/>
      <c r="U57" s="94"/>
      <c r="V57" s="94"/>
      <c r="W57" s="94"/>
      <c r="X57" s="94"/>
      <c r="Y57" s="94"/>
      <c r="Z57" s="67">
        <f t="shared" ref="Z57:Z62" si="11">SUM(K57:Y57)</f>
        <v>3716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621</v>
      </c>
      <c r="L58" s="95">
        <v>331</v>
      </c>
      <c r="M58" s="95">
        <v>910</v>
      </c>
      <c r="N58" s="95">
        <v>321</v>
      </c>
      <c r="O58" s="95">
        <v>636</v>
      </c>
      <c r="P58" s="95">
        <v>438</v>
      </c>
      <c r="Q58" s="95">
        <v>520</v>
      </c>
      <c r="R58" s="95">
        <v>461</v>
      </c>
      <c r="S58" s="95">
        <v>259</v>
      </c>
      <c r="T58" s="94"/>
      <c r="U58" s="94"/>
      <c r="V58" s="94"/>
      <c r="W58" s="94"/>
      <c r="X58" s="94"/>
      <c r="Y58" s="94"/>
      <c r="Z58" s="67">
        <f t="shared" si="11"/>
        <v>4497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S59" si="12">SUM(K57:K58)</f>
        <v>1140</v>
      </c>
      <c r="L59" s="68">
        <f t="shared" si="12"/>
        <v>617</v>
      </c>
      <c r="M59" s="68">
        <f t="shared" si="12"/>
        <v>1691</v>
      </c>
      <c r="N59" s="68">
        <f t="shared" si="12"/>
        <v>596</v>
      </c>
      <c r="O59" s="68">
        <f t="shared" si="12"/>
        <v>1203</v>
      </c>
      <c r="P59" s="68">
        <f t="shared" si="12"/>
        <v>782</v>
      </c>
      <c r="Q59" s="68">
        <f t="shared" si="12"/>
        <v>911</v>
      </c>
      <c r="R59" s="68">
        <f t="shared" si="12"/>
        <v>801</v>
      </c>
      <c r="S59" s="68">
        <f t="shared" si="12"/>
        <v>472</v>
      </c>
      <c r="T59" s="94"/>
      <c r="U59" s="94"/>
      <c r="V59" s="94"/>
      <c r="W59" s="94"/>
      <c r="X59" s="94"/>
      <c r="Y59" s="94"/>
      <c r="Z59" s="68">
        <f t="shared" si="11"/>
        <v>8213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143</v>
      </c>
      <c r="L60" s="95">
        <v>139</v>
      </c>
      <c r="M60" s="95">
        <v>328</v>
      </c>
      <c r="N60" s="95">
        <v>108</v>
      </c>
      <c r="O60" s="95">
        <v>261</v>
      </c>
      <c r="P60" s="95">
        <v>179</v>
      </c>
      <c r="Q60" s="95">
        <v>146</v>
      </c>
      <c r="R60" s="95">
        <v>128</v>
      </c>
      <c r="S60" s="95">
        <v>152</v>
      </c>
      <c r="T60" s="94"/>
      <c r="U60" s="94"/>
      <c r="V60" s="94"/>
      <c r="W60" s="94"/>
      <c r="X60" s="94"/>
      <c r="Y60" s="94"/>
      <c r="Z60" s="67">
        <f t="shared" si="11"/>
        <v>1584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178</v>
      </c>
      <c r="L61" s="95">
        <v>150</v>
      </c>
      <c r="M61" s="95">
        <v>310</v>
      </c>
      <c r="N61" s="95">
        <v>121</v>
      </c>
      <c r="O61" s="95">
        <v>290</v>
      </c>
      <c r="P61" s="95">
        <v>270</v>
      </c>
      <c r="Q61" s="95">
        <v>135</v>
      </c>
      <c r="R61" s="95">
        <v>177</v>
      </c>
      <c r="S61" s="95">
        <v>231</v>
      </c>
      <c r="T61" s="94"/>
      <c r="U61" s="94"/>
      <c r="V61" s="94"/>
      <c r="W61" s="94"/>
      <c r="X61" s="94"/>
      <c r="Y61" s="94"/>
      <c r="Z61" s="67">
        <f t="shared" si="11"/>
        <v>1862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S62" si="13">SUM(K60:K61)</f>
        <v>321</v>
      </c>
      <c r="L62" s="68">
        <f t="shared" si="13"/>
        <v>289</v>
      </c>
      <c r="M62" s="68">
        <f t="shared" si="13"/>
        <v>638</v>
      </c>
      <c r="N62" s="68">
        <f t="shared" si="13"/>
        <v>229</v>
      </c>
      <c r="O62" s="68">
        <f t="shared" si="13"/>
        <v>551</v>
      </c>
      <c r="P62" s="68">
        <f t="shared" si="13"/>
        <v>449</v>
      </c>
      <c r="Q62" s="68">
        <f t="shared" si="13"/>
        <v>281</v>
      </c>
      <c r="R62" s="68">
        <f t="shared" si="13"/>
        <v>305</v>
      </c>
      <c r="S62" s="68">
        <f t="shared" si="13"/>
        <v>383</v>
      </c>
      <c r="T62" s="94"/>
      <c r="U62" s="94"/>
      <c r="V62" s="94"/>
      <c r="W62" s="94"/>
      <c r="X62" s="94"/>
      <c r="Y62" s="94"/>
      <c r="Z62" s="68">
        <f t="shared" si="11"/>
        <v>3446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328220</v>
      </c>
      <c r="L64" s="95">
        <v>185149</v>
      </c>
      <c r="M64" s="95">
        <v>555711</v>
      </c>
      <c r="N64" s="95">
        <v>250429</v>
      </c>
      <c r="O64" s="95">
        <v>248646</v>
      </c>
      <c r="P64" s="95">
        <v>132267</v>
      </c>
      <c r="Q64" s="95">
        <v>184691</v>
      </c>
      <c r="R64" s="95">
        <v>295012</v>
      </c>
      <c r="S64" s="95">
        <v>101649</v>
      </c>
      <c r="T64" s="94"/>
      <c r="U64" s="94"/>
      <c r="V64" s="94"/>
      <c r="W64" s="94"/>
      <c r="X64" s="94"/>
      <c r="Y64" s="94"/>
      <c r="Z64" s="67">
        <f>SUM(K64:Y64)</f>
        <v>2281774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281</v>
      </c>
      <c r="L65" s="95">
        <v>193</v>
      </c>
      <c r="M65" s="95">
        <v>545</v>
      </c>
      <c r="N65" s="95">
        <v>289</v>
      </c>
      <c r="O65" s="95">
        <v>230</v>
      </c>
      <c r="P65" s="95">
        <v>188</v>
      </c>
      <c r="Q65" s="95">
        <v>118</v>
      </c>
      <c r="R65" s="95">
        <v>307</v>
      </c>
      <c r="S65" s="95">
        <v>197</v>
      </c>
      <c r="T65" s="94"/>
      <c r="U65" s="94"/>
      <c r="V65" s="94"/>
      <c r="W65" s="94"/>
      <c r="X65" s="94"/>
      <c r="Y65" s="94"/>
      <c r="Z65" s="67">
        <f>SUM(K65:Y65)</f>
        <v>2348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83436</v>
      </c>
      <c r="L66" s="95">
        <v>37209</v>
      </c>
      <c r="M66" s="95">
        <v>118712</v>
      </c>
      <c r="N66" s="95">
        <v>39891</v>
      </c>
      <c r="O66" s="95">
        <v>53037</v>
      </c>
      <c r="P66" s="95">
        <v>23908</v>
      </c>
      <c r="Q66" s="95">
        <v>39289</v>
      </c>
      <c r="R66" s="95">
        <v>61987</v>
      </c>
      <c r="S66" s="95">
        <v>16045</v>
      </c>
      <c r="T66" s="94"/>
      <c r="U66" s="94"/>
      <c r="V66" s="94"/>
      <c r="W66" s="94"/>
      <c r="X66" s="94"/>
      <c r="Y66" s="94"/>
      <c r="Z66" s="67">
        <f>SUM(K66:Y66)</f>
        <v>473514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S67" si="14">K64-K65-K66</f>
        <v>244503</v>
      </c>
      <c r="L67" s="233">
        <f t="shared" si="14"/>
        <v>147747</v>
      </c>
      <c r="M67" s="234">
        <f t="shared" si="14"/>
        <v>436454</v>
      </c>
      <c r="N67" s="235">
        <f t="shared" si="14"/>
        <v>210249</v>
      </c>
      <c r="O67" s="236">
        <f t="shared" si="14"/>
        <v>195379</v>
      </c>
      <c r="P67" s="237">
        <f t="shared" si="14"/>
        <v>108171</v>
      </c>
      <c r="Q67" s="238">
        <f t="shared" si="14"/>
        <v>145284</v>
      </c>
      <c r="R67" s="239">
        <f t="shared" si="14"/>
        <v>232718</v>
      </c>
      <c r="S67" s="240">
        <f t="shared" si="14"/>
        <v>85407</v>
      </c>
      <c r="T67" s="241"/>
      <c r="U67" s="242"/>
      <c r="V67" s="243"/>
      <c r="W67" s="244"/>
      <c r="X67" s="245"/>
      <c r="Y67" s="246"/>
      <c r="Z67" s="68">
        <f>SUM(K67:Y67)</f>
        <v>1805912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 x14ac:dyDescent="0.25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 x14ac:dyDescent="0.25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 x14ac:dyDescent="0.25">
      <c r="A71" s="34"/>
      <c r="B71" s="35"/>
      <c r="C71" s="311" t="s">
        <v>390</v>
      </c>
      <c r="D71" s="312"/>
      <c r="E71" s="312"/>
      <c r="F71" s="312"/>
      <c r="G71" s="311" t="s">
        <v>390</v>
      </c>
      <c r="H71" s="312"/>
      <c r="I71" s="312"/>
      <c r="J71" s="312"/>
      <c r="K71" s="311" t="s">
        <v>390</v>
      </c>
      <c r="L71" s="312"/>
      <c r="M71" s="312"/>
      <c r="N71" s="311" t="s">
        <v>390</v>
      </c>
      <c r="O71" s="312"/>
      <c r="P71" s="312"/>
      <c r="Q71" s="311" t="s">
        <v>390</v>
      </c>
      <c r="R71" s="312"/>
      <c r="S71" s="312"/>
      <c r="T71" s="311" t="s">
        <v>390</v>
      </c>
      <c r="U71" s="312"/>
      <c r="V71" s="312"/>
      <c r="W71" s="311" t="s">
        <v>390</v>
      </c>
      <c r="X71" s="312"/>
      <c r="Y71" s="312"/>
      <c r="AA71" s="36"/>
      <c r="AC71"/>
    </row>
    <row r="72" spans="1:34" ht="16.5" customHeight="1" x14ac:dyDescent="0.25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 x14ac:dyDescent="0.25">
      <c r="A73" s="34"/>
      <c r="B73" s="35"/>
      <c r="C73" s="316" t="s">
        <v>391</v>
      </c>
      <c r="D73" s="317"/>
      <c r="E73" s="317"/>
      <c r="F73" s="317"/>
      <c r="G73" s="307" t="s">
        <v>392</v>
      </c>
      <c r="H73" s="308"/>
      <c r="I73" s="308"/>
      <c r="J73" s="308"/>
      <c r="K73" s="309" t="s">
        <v>393</v>
      </c>
      <c r="L73" s="310"/>
      <c r="M73" s="310"/>
      <c r="N73" s="307" t="s">
        <v>394</v>
      </c>
      <c r="O73" s="308"/>
      <c r="P73" s="308"/>
      <c r="Q73" s="309" t="s">
        <v>395</v>
      </c>
      <c r="R73" s="310"/>
      <c r="S73" s="310"/>
      <c r="T73" s="307" t="s">
        <v>396</v>
      </c>
      <c r="U73" s="308"/>
      <c r="V73" s="309" t="s">
        <v>397</v>
      </c>
      <c r="W73" s="310"/>
      <c r="X73" s="309" t="s">
        <v>398</v>
      </c>
      <c r="Y73" s="310"/>
      <c r="AA73" s="36"/>
      <c r="AC73"/>
    </row>
    <row r="74" spans="1:34" ht="41.25" customHeight="1" x14ac:dyDescent="0.25">
      <c r="A74" s="34"/>
      <c r="B74" s="35"/>
      <c r="C74" s="307" t="s">
        <v>399</v>
      </c>
      <c r="D74" s="308"/>
      <c r="E74" s="308"/>
      <c r="F74" s="308"/>
      <c r="G74" s="307" t="s">
        <v>400</v>
      </c>
      <c r="H74" s="308"/>
      <c r="I74" s="308"/>
      <c r="J74" s="308"/>
      <c r="K74" s="309" t="s">
        <v>401</v>
      </c>
      <c r="L74" s="310"/>
      <c r="M74" s="310"/>
      <c r="N74" s="307" t="s">
        <v>402</v>
      </c>
      <c r="O74" s="308"/>
      <c r="P74" s="308"/>
      <c r="Q74" s="309" t="s">
        <v>403</v>
      </c>
      <c r="R74" s="310"/>
      <c r="S74" s="310"/>
      <c r="T74" s="307" t="s">
        <v>404</v>
      </c>
      <c r="U74" s="308"/>
      <c r="V74" s="309" t="s">
        <v>405</v>
      </c>
      <c r="W74" s="310"/>
      <c r="X74" s="309" t="s">
        <v>406</v>
      </c>
      <c r="Y74" s="310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364</v>
      </c>
      <c r="AH76" s="93" t="s">
        <v>388</v>
      </c>
    </row>
    <row r="77" spans="1:34" ht="22.5" customHeight="1" x14ac:dyDescent="0.25">
      <c r="I77" s="280" t="s">
        <v>96</v>
      </c>
      <c r="J77" s="280"/>
      <c r="K77" s="280"/>
      <c r="L77" s="280"/>
      <c r="M77" s="8" t="s">
        <v>358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387</v>
      </c>
    </row>
    <row r="78" spans="1:34" ht="22.5" customHeight="1" x14ac:dyDescent="0.25">
      <c r="I78" s="280" t="s">
        <v>2</v>
      </c>
      <c r="J78" s="280"/>
      <c r="K78" s="280"/>
      <c r="L78" s="280"/>
      <c r="M78" s="8" t="s">
        <v>359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 x14ac:dyDescent="0.25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364</v>
      </c>
      <c r="Z79" s="281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365</v>
      </c>
      <c r="X82" s="283"/>
      <c r="Y82" s="283"/>
      <c r="Z82" s="283"/>
      <c r="AC82"/>
    </row>
    <row r="83" spans="1:30" ht="24.95" customHeight="1" x14ac:dyDescent="0.25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 x14ac:dyDescent="0.25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94"/>
      <c r="U84" s="94"/>
      <c r="V84" s="94"/>
      <c r="W84" s="94"/>
      <c r="X84" s="94"/>
      <c r="Y84" s="94"/>
      <c r="Z84" s="15" t="s">
        <v>201</v>
      </c>
      <c r="AC84"/>
      <c r="AD84" s="57" t="s">
        <v>182</v>
      </c>
    </row>
    <row r="85" spans="1:30" ht="12.75" customHeight="1" x14ac:dyDescent="0.25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1" t="s">
        <v>202</v>
      </c>
      <c r="D87" s="301"/>
      <c r="E87" s="301"/>
      <c r="F87" s="301"/>
      <c r="G87" s="301"/>
      <c r="H87" s="301"/>
      <c r="I87" s="301"/>
      <c r="J87" s="302"/>
      <c r="K87" s="95">
        <v>4129</v>
      </c>
      <c r="L87" s="95">
        <v>1194</v>
      </c>
      <c r="M87" s="95">
        <v>5206</v>
      </c>
      <c r="N87" s="95">
        <v>2474</v>
      </c>
      <c r="O87" s="95">
        <v>2012</v>
      </c>
      <c r="P87" s="95">
        <v>991</v>
      </c>
      <c r="Q87" s="95">
        <v>1129</v>
      </c>
      <c r="R87" s="95">
        <v>2646</v>
      </c>
      <c r="S87" s="95">
        <v>369</v>
      </c>
      <c r="T87" s="94"/>
      <c r="U87" s="94"/>
      <c r="V87" s="94"/>
      <c r="W87" s="94"/>
      <c r="X87" s="94"/>
      <c r="Y87" s="94"/>
      <c r="Z87" s="69">
        <f t="shared" ref="Z87:Z96" si="15">SUM(K87:Y87)</f>
        <v>20150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299" t="s">
        <v>203</v>
      </c>
      <c r="D88" s="299"/>
      <c r="E88" s="299"/>
      <c r="F88" s="299"/>
      <c r="G88" s="299"/>
      <c r="H88" s="299"/>
      <c r="I88" s="299"/>
      <c r="J88" s="299"/>
      <c r="K88" s="95">
        <v>7615</v>
      </c>
      <c r="L88" s="95">
        <v>1407</v>
      </c>
      <c r="M88" s="95">
        <v>10226</v>
      </c>
      <c r="N88" s="95">
        <v>4502</v>
      </c>
      <c r="O88" s="95">
        <v>2968</v>
      </c>
      <c r="P88" s="95">
        <v>1015</v>
      </c>
      <c r="Q88" s="95">
        <v>885</v>
      </c>
      <c r="R88" s="95">
        <v>4244</v>
      </c>
      <c r="S88" s="95">
        <v>1609</v>
      </c>
      <c r="T88" s="94"/>
      <c r="U88" s="94"/>
      <c r="V88" s="94"/>
      <c r="W88" s="94"/>
      <c r="X88" s="94"/>
      <c r="Y88" s="94"/>
      <c r="Z88" s="69">
        <f t="shared" si="15"/>
        <v>34471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299" t="s">
        <v>204</v>
      </c>
      <c r="D89" s="299"/>
      <c r="E89" s="299"/>
      <c r="F89" s="299"/>
      <c r="G89" s="299"/>
      <c r="H89" s="299"/>
      <c r="I89" s="299"/>
      <c r="J89" s="299"/>
      <c r="K89" s="95">
        <v>5743</v>
      </c>
      <c r="L89" s="95">
        <v>341</v>
      </c>
      <c r="M89" s="95">
        <v>1419</v>
      </c>
      <c r="N89" s="95">
        <v>768</v>
      </c>
      <c r="O89" s="95">
        <v>441</v>
      </c>
      <c r="P89" s="95">
        <v>292</v>
      </c>
      <c r="Q89" s="95">
        <v>269</v>
      </c>
      <c r="R89" s="95">
        <v>1367</v>
      </c>
      <c r="S89" s="95">
        <v>224</v>
      </c>
      <c r="T89" s="94"/>
      <c r="U89" s="94"/>
      <c r="V89" s="94"/>
      <c r="W89" s="94"/>
      <c r="X89" s="94"/>
      <c r="Y89" s="94"/>
      <c r="Z89" s="69">
        <f t="shared" si="15"/>
        <v>10864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205</v>
      </c>
      <c r="C90" s="299" t="s">
        <v>206</v>
      </c>
      <c r="D90" s="299"/>
      <c r="E90" s="299"/>
      <c r="F90" s="299"/>
      <c r="G90" s="299"/>
      <c r="H90" s="299"/>
      <c r="I90" s="299"/>
      <c r="J90" s="299"/>
      <c r="K90" s="95">
        <v>506</v>
      </c>
      <c r="L90" s="95">
        <v>232</v>
      </c>
      <c r="M90" s="95">
        <v>510</v>
      </c>
      <c r="N90" s="95">
        <v>1039</v>
      </c>
      <c r="O90" s="95">
        <v>216</v>
      </c>
      <c r="P90" s="95">
        <v>348</v>
      </c>
      <c r="Q90" s="95">
        <v>263</v>
      </c>
      <c r="R90" s="95">
        <v>693</v>
      </c>
      <c r="S90" s="95">
        <v>127</v>
      </c>
      <c r="T90" s="94"/>
      <c r="U90" s="94"/>
      <c r="V90" s="94"/>
      <c r="W90" s="94"/>
      <c r="X90" s="94"/>
      <c r="Y90" s="94"/>
      <c r="Z90" s="69">
        <f t="shared" si="15"/>
        <v>3934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207</v>
      </c>
      <c r="C91" s="299" t="s">
        <v>208</v>
      </c>
      <c r="D91" s="299"/>
      <c r="E91" s="299"/>
      <c r="F91" s="299"/>
      <c r="G91" s="299"/>
      <c r="H91" s="299"/>
      <c r="I91" s="299"/>
      <c r="J91" s="299"/>
      <c r="K91" s="95">
        <v>1001</v>
      </c>
      <c r="L91" s="95">
        <v>443</v>
      </c>
      <c r="M91" s="95">
        <v>2150</v>
      </c>
      <c r="N91" s="95">
        <v>1063</v>
      </c>
      <c r="O91" s="95">
        <v>696</v>
      </c>
      <c r="P91" s="95">
        <v>430</v>
      </c>
      <c r="Q91" s="95">
        <v>7037</v>
      </c>
      <c r="R91" s="95">
        <v>1063</v>
      </c>
      <c r="S91" s="95">
        <v>535</v>
      </c>
      <c r="T91" s="94"/>
      <c r="U91" s="94"/>
      <c r="V91" s="94"/>
      <c r="W91" s="94"/>
      <c r="X91" s="94"/>
      <c r="Y91" s="94"/>
      <c r="Z91" s="69">
        <f t="shared" si="15"/>
        <v>14418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209</v>
      </c>
      <c r="C92" s="299" t="s">
        <v>210</v>
      </c>
      <c r="D92" s="299"/>
      <c r="E92" s="299"/>
      <c r="F92" s="299"/>
      <c r="G92" s="299"/>
      <c r="H92" s="299"/>
      <c r="I92" s="299"/>
      <c r="J92" s="299"/>
      <c r="K92" s="95">
        <v>4327</v>
      </c>
      <c r="L92" s="95">
        <v>127</v>
      </c>
      <c r="M92" s="95">
        <v>279</v>
      </c>
      <c r="N92" s="95">
        <v>219</v>
      </c>
      <c r="O92" s="95">
        <v>115</v>
      </c>
      <c r="P92" s="95">
        <v>170</v>
      </c>
      <c r="Q92" s="95">
        <v>149</v>
      </c>
      <c r="R92" s="95">
        <v>1805</v>
      </c>
      <c r="S92" s="95">
        <v>69</v>
      </c>
      <c r="T92" s="94"/>
      <c r="U92" s="94"/>
      <c r="V92" s="94"/>
      <c r="W92" s="94"/>
      <c r="X92" s="94"/>
      <c r="Y92" s="94"/>
      <c r="Z92" s="69">
        <f t="shared" si="15"/>
        <v>7260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211</v>
      </c>
      <c r="C93" s="299" t="s">
        <v>212</v>
      </c>
      <c r="D93" s="299"/>
      <c r="E93" s="299"/>
      <c r="F93" s="299"/>
      <c r="G93" s="299"/>
      <c r="H93" s="299"/>
      <c r="I93" s="299"/>
      <c r="J93" s="299"/>
      <c r="K93" s="95">
        <v>237</v>
      </c>
      <c r="L93" s="95">
        <v>93</v>
      </c>
      <c r="M93" s="95">
        <v>132</v>
      </c>
      <c r="N93" s="95">
        <v>209</v>
      </c>
      <c r="O93" s="95">
        <v>186</v>
      </c>
      <c r="P93" s="95">
        <v>54</v>
      </c>
      <c r="Q93" s="95">
        <v>22</v>
      </c>
      <c r="R93" s="95">
        <v>131</v>
      </c>
      <c r="S93" s="95">
        <v>27</v>
      </c>
      <c r="T93" s="94"/>
      <c r="U93" s="94"/>
      <c r="V93" s="94"/>
      <c r="W93" s="94"/>
      <c r="X93" s="94"/>
      <c r="Y93" s="94"/>
      <c r="Z93" s="69">
        <f t="shared" si="15"/>
        <v>1091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213</v>
      </c>
      <c r="C94" s="299" t="s">
        <v>214</v>
      </c>
      <c r="D94" s="299"/>
      <c r="E94" s="299"/>
      <c r="F94" s="299"/>
      <c r="G94" s="299"/>
      <c r="H94" s="299"/>
      <c r="I94" s="299"/>
      <c r="J94" s="299"/>
      <c r="K94" s="95">
        <v>750</v>
      </c>
      <c r="L94" s="95">
        <v>793</v>
      </c>
      <c r="M94" s="95">
        <v>1562</v>
      </c>
      <c r="N94" s="95">
        <v>3178</v>
      </c>
      <c r="O94" s="95">
        <v>482</v>
      </c>
      <c r="P94" s="95">
        <v>89</v>
      </c>
      <c r="Q94" s="95">
        <v>158</v>
      </c>
      <c r="R94" s="95">
        <v>896</v>
      </c>
      <c r="S94" s="95">
        <v>202</v>
      </c>
      <c r="T94" s="94"/>
      <c r="U94" s="94"/>
      <c r="V94" s="94"/>
      <c r="W94" s="94"/>
      <c r="X94" s="94"/>
      <c r="Y94" s="94"/>
      <c r="Z94" s="69">
        <f t="shared" si="15"/>
        <v>8110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215</v>
      </c>
      <c r="C95" s="299" t="s">
        <v>216</v>
      </c>
      <c r="D95" s="299"/>
      <c r="E95" s="299"/>
      <c r="F95" s="299"/>
      <c r="G95" s="299"/>
      <c r="H95" s="299"/>
      <c r="I95" s="299"/>
      <c r="J95" s="299"/>
      <c r="K95" s="95">
        <v>230</v>
      </c>
      <c r="L95" s="95">
        <v>46</v>
      </c>
      <c r="M95" s="95">
        <v>161</v>
      </c>
      <c r="N95" s="95">
        <v>126</v>
      </c>
      <c r="O95" s="95">
        <v>442</v>
      </c>
      <c r="P95" s="95">
        <v>213</v>
      </c>
      <c r="Q95" s="95">
        <v>7</v>
      </c>
      <c r="R95" s="95">
        <v>144</v>
      </c>
      <c r="S95" s="95">
        <v>27</v>
      </c>
      <c r="T95" s="94"/>
      <c r="U95" s="94"/>
      <c r="V95" s="94"/>
      <c r="W95" s="94"/>
      <c r="X95" s="94"/>
      <c r="Y95" s="94"/>
      <c r="Z95" s="69">
        <f t="shared" si="15"/>
        <v>1396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217</v>
      </c>
      <c r="C96" s="299" t="s">
        <v>218</v>
      </c>
      <c r="D96" s="299"/>
      <c r="E96" s="299"/>
      <c r="F96" s="299"/>
      <c r="G96" s="299"/>
      <c r="H96" s="299"/>
      <c r="I96" s="299"/>
      <c r="J96" s="299"/>
      <c r="K96" s="95">
        <v>229</v>
      </c>
      <c r="L96" s="95">
        <v>64</v>
      </c>
      <c r="M96" s="95">
        <v>98</v>
      </c>
      <c r="N96" s="95">
        <v>59</v>
      </c>
      <c r="O96" s="95">
        <v>54</v>
      </c>
      <c r="P96" s="95">
        <v>115</v>
      </c>
      <c r="Q96" s="95">
        <v>13</v>
      </c>
      <c r="R96" s="95">
        <v>164</v>
      </c>
      <c r="S96" s="95">
        <v>15</v>
      </c>
      <c r="T96" s="94"/>
      <c r="U96" s="94"/>
      <c r="V96" s="94"/>
      <c r="W96" s="94"/>
      <c r="X96" s="94"/>
      <c r="Y96" s="94"/>
      <c r="Z96" s="69">
        <f t="shared" si="15"/>
        <v>811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77" t="s">
        <v>384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S98" si="16">SUM(K87:K97)</f>
        <v>24767</v>
      </c>
      <c r="L98" s="70">
        <f t="shared" si="16"/>
        <v>4740</v>
      </c>
      <c r="M98" s="70">
        <f t="shared" si="16"/>
        <v>21743</v>
      </c>
      <c r="N98" s="70">
        <f t="shared" si="16"/>
        <v>13637</v>
      </c>
      <c r="O98" s="70">
        <f t="shared" si="16"/>
        <v>7612</v>
      </c>
      <c r="P98" s="70">
        <f t="shared" si="16"/>
        <v>3717</v>
      </c>
      <c r="Q98" s="70">
        <f t="shared" si="16"/>
        <v>9932</v>
      </c>
      <c r="R98" s="70">
        <f t="shared" si="16"/>
        <v>13153</v>
      </c>
      <c r="S98" s="70">
        <f t="shared" si="16"/>
        <v>3204</v>
      </c>
      <c r="T98" s="94"/>
      <c r="U98" s="94"/>
      <c r="V98" s="94"/>
      <c r="W98" s="94"/>
      <c r="X98" s="94"/>
      <c r="Y98" s="94"/>
      <c r="Z98" s="70">
        <f t="shared" ref="Z98:Z108" si="17">SUM(K98:Y98)</f>
        <v>102505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1" t="s">
        <v>220</v>
      </c>
      <c r="D99" s="301"/>
      <c r="E99" s="301"/>
      <c r="F99" s="301"/>
      <c r="G99" s="301"/>
      <c r="H99" s="301"/>
      <c r="I99" s="301"/>
      <c r="J99" s="302"/>
      <c r="K99" s="95">
        <v>5618</v>
      </c>
      <c r="L99" s="95">
        <v>4401</v>
      </c>
      <c r="M99" s="95">
        <v>6447</v>
      </c>
      <c r="N99" s="95">
        <v>4584</v>
      </c>
      <c r="O99" s="95">
        <v>4074</v>
      </c>
      <c r="P99" s="95">
        <v>1133</v>
      </c>
      <c r="Q99" s="95">
        <v>1373</v>
      </c>
      <c r="R99" s="95">
        <v>3453</v>
      </c>
      <c r="S99" s="95">
        <v>1466</v>
      </c>
      <c r="T99" s="94"/>
      <c r="U99" s="94"/>
      <c r="V99" s="94"/>
      <c r="W99" s="94"/>
      <c r="X99" s="94"/>
      <c r="Y99" s="94"/>
      <c r="Z99" s="69">
        <f t="shared" si="17"/>
        <v>32549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299" t="s">
        <v>221</v>
      </c>
      <c r="D100" s="299"/>
      <c r="E100" s="299"/>
      <c r="F100" s="299"/>
      <c r="G100" s="299"/>
      <c r="H100" s="299"/>
      <c r="I100" s="299"/>
      <c r="J100" s="299"/>
      <c r="K100" s="95">
        <v>7958</v>
      </c>
      <c r="L100" s="95">
        <v>5185</v>
      </c>
      <c r="M100" s="95">
        <v>10810</v>
      </c>
      <c r="N100" s="95">
        <v>5737</v>
      </c>
      <c r="O100" s="95">
        <v>6463</v>
      </c>
      <c r="P100" s="95">
        <v>2262</v>
      </c>
      <c r="Q100" s="95">
        <v>3624</v>
      </c>
      <c r="R100" s="95">
        <v>33110</v>
      </c>
      <c r="S100" s="95">
        <v>9553</v>
      </c>
      <c r="T100" s="94"/>
      <c r="U100" s="94"/>
      <c r="V100" s="94"/>
      <c r="W100" s="94"/>
      <c r="X100" s="94"/>
      <c r="Y100" s="94"/>
      <c r="Z100" s="69">
        <f t="shared" si="17"/>
        <v>84702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299" t="s">
        <v>222</v>
      </c>
      <c r="D101" s="299"/>
      <c r="E101" s="299"/>
      <c r="F101" s="299"/>
      <c r="G101" s="299"/>
      <c r="H101" s="299"/>
      <c r="I101" s="299"/>
      <c r="J101" s="299"/>
      <c r="K101" s="95">
        <v>6910</v>
      </c>
      <c r="L101" s="95">
        <v>55005</v>
      </c>
      <c r="M101" s="95">
        <v>10028</v>
      </c>
      <c r="N101" s="95">
        <v>2296</v>
      </c>
      <c r="O101" s="95">
        <v>2995</v>
      </c>
      <c r="P101" s="95">
        <v>1185</v>
      </c>
      <c r="Q101" s="95">
        <v>686</v>
      </c>
      <c r="R101" s="95">
        <v>2776</v>
      </c>
      <c r="S101" s="95">
        <v>1438</v>
      </c>
      <c r="T101" s="94"/>
      <c r="U101" s="94"/>
      <c r="V101" s="94"/>
      <c r="W101" s="94"/>
      <c r="X101" s="94"/>
      <c r="Y101" s="94"/>
      <c r="Z101" s="69">
        <f t="shared" si="17"/>
        <v>83319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205</v>
      </c>
      <c r="C102" s="299" t="s">
        <v>223</v>
      </c>
      <c r="D102" s="299"/>
      <c r="E102" s="299"/>
      <c r="F102" s="299"/>
      <c r="G102" s="299"/>
      <c r="H102" s="299"/>
      <c r="I102" s="299"/>
      <c r="J102" s="299"/>
      <c r="K102" s="95">
        <v>1240</v>
      </c>
      <c r="L102" s="95">
        <v>629</v>
      </c>
      <c r="M102" s="95">
        <v>1667</v>
      </c>
      <c r="N102" s="95">
        <v>1011</v>
      </c>
      <c r="O102" s="95">
        <v>1274</v>
      </c>
      <c r="P102" s="95">
        <v>401</v>
      </c>
      <c r="Q102" s="95">
        <v>763</v>
      </c>
      <c r="R102" s="95">
        <v>873</v>
      </c>
      <c r="S102" s="95">
        <v>391</v>
      </c>
      <c r="T102" s="94"/>
      <c r="U102" s="94"/>
      <c r="V102" s="94"/>
      <c r="W102" s="94"/>
      <c r="X102" s="94"/>
      <c r="Y102" s="94"/>
      <c r="Z102" s="69">
        <f t="shared" si="17"/>
        <v>8249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207</v>
      </c>
      <c r="C103" s="299" t="s">
        <v>224</v>
      </c>
      <c r="D103" s="299"/>
      <c r="E103" s="299"/>
      <c r="F103" s="299"/>
      <c r="G103" s="299"/>
      <c r="H103" s="299"/>
      <c r="I103" s="299"/>
      <c r="J103" s="299"/>
      <c r="K103" s="95">
        <v>965</v>
      </c>
      <c r="L103" s="95">
        <v>430</v>
      </c>
      <c r="M103" s="95">
        <v>1055</v>
      </c>
      <c r="N103" s="95">
        <v>604</v>
      </c>
      <c r="O103" s="95">
        <v>578</v>
      </c>
      <c r="P103" s="95">
        <v>170</v>
      </c>
      <c r="Q103" s="95">
        <v>166</v>
      </c>
      <c r="R103" s="95">
        <v>534</v>
      </c>
      <c r="S103" s="95">
        <v>183</v>
      </c>
      <c r="T103" s="94"/>
      <c r="U103" s="94"/>
      <c r="V103" s="94"/>
      <c r="W103" s="94"/>
      <c r="X103" s="94"/>
      <c r="Y103" s="94"/>
      <c r="Z103" s="69">
        <f t="shared" si="17"/>
        <v>4685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209</v>
      </c>
      <c r="C104" s="299" t="s">
        <v>225</v>
      </c>
      <c r="D104" s="299"/>
      <c r="E104" s="299"/>
      <c r="F104" s="299"/>
      <c r="G104" s="299"/>
      <c r="H104" s="299"/>
      <c r="I104" s="299"/>
      <c r="J104" s="299"/>
      <c r="K104" s="95">
        <v>463</v>
      </c>
      <c r="L104" s="95">
        <v>288</v>
      </c>
      <c r="M104" s="95">
        <v>568</v>
      </c>
      <c r="N104" s="95">
        <v>393</v>
      </c>
      <c r="O104" s="95">
        <v>310</v>
      </c>
      <c r="P104" s="95">
        <v>142</v>
      </c>
      <c r="Q104" s="95">
        <v>92</v>
      </c>
      <c r="R104" s="95">
        <v>323</v>
      </c>
      <c r="S104" s="95">
        <v>148</v>
      </c>
      <c r="T104" s="94"/>
      <c r="U104" s="94"/>
      <c r="V104" s="94"/>
      <c r="W104" s="94"/>
      <c r="X104" s="94"/>
      <c r="Y104" s="94"/>
      <c r="Z104" s="69">
        <f t="shared" si="17"/>
        <v>2727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211</v>
      </c>
      <c r="C105" s="299" t="s">
        <v>226</v>
      </c>
      <c r="D105" s="299"/>
      <c r="E105" s="299"/>
      <c r="F105" s="299"/>
      <c r="G105" s="299"/>
      <c r="H105" s="299"/>
      <c r="I105" s="299"/>
      <c r="J105" s="299"/>
      <c r="K105" s="95">
        <v>223</v>
      </c>
      <c r="L105" s="95">
        <v>211</v>
      </c>
      <c r="M105" s="95">
        <v>294</v>
      </c>
      <c r="N105" s="95">
        <v>144</v>
      </c>
      <c r="O105" s="95">
        <v>132</v>
      </c>
      <c r="P105" s="95">
        <v>43</v>
      </c>
      <c r="Q105" s="95">
        <v>24</v>
      </c>
      <c r="R105" s="95">
        <v>152</v>
      </c>
      <c r="S105" s="95">
        <v>51</v>
      </c>
      <c r="T105" s="94"/>
      <c r="U105" s="94"/>
      <c r="V105" s="94"/>
      <c r="W105" s="94"/>
      <c r="X105" s="94"/>
      <c r="Y105" s="94"/>
      <c r="Z105" s="69">
        <f t="shared" si="17"/>
        <v>1274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213</v>
      </c>
      <c r="C106" s="299" t="s">
        <v>227</v>
      </c>
      <c r="D106" s="299"/>
      <c r="E106" s="299"/>
      <c r="F106" s="299"/>
      <c r="G106" s="299"/>
      <c r="H106" s="299"/>
      <c r="I106" s="299"/>
      <c r="J106" s="299"/>
      <c r="K106" s="95">
        <v>245</v>
      </c>
      <c r="L106" s="95">
        <v>112</v>
      </c>
      <c r="M106" s="95">
        <v>661</v>
      </c>
      <c r="N106" s="95">
        <v>911</v>
      </c>
      <c r="O106" s="95">
        <v>329</v>
      </c>
      <c r="P106" s="95">
        <v>45</v>
      </c>
      <c r="Q106" s="95">
        <v>286</v>
      </c>
      <c r="R106" s="95">
        <v>356</v>
      </c>
      <c r="S106" s="95">
        <v>256</v>
      </c>
      <c r="T106" s="94"/>
      <c r="U106" s="94"/>
      <c r="V106" s="94"/>
      <c r="W106" s="94"/>
      <c r="X106" s="94"/>
      <c r="Y106" s="94"/>
      <c r="Z106" s="69">
        <f t="shared" si="17"/>
        <v>3201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215</v>
      </c>
      <c r="C107" s="299" t="s">
        <v>228</v>
      </c>
      <c r="D107" s="299"/>
      <c r="E107" s="299"/>
      <c r="F107" s="299"/>
      <c r="G107" s="299"/>
      <c r="H107" s="299"/>
      <c r="I107" s="299"/>
      <c r="J107" s="299"/>
      <c r="K107" s="95">
        <v>139</v>
      </c>
      <c r="L107" s="95">
        <v>67</v>
      </c>
      <c r="M107" s="95">
        <v>218</v>
      </c>
      <c r="N107" s="95">
        <v>99</v>
      </c>
      <c r="O107" s="95">
        <v>141</v>
      </c>
      <c r="P107" s="95">
        <v>30</v>
      </c>
      <c r="Q107" s="95">
        <v>24</v>
      </c>
      <c r="R107" s="95">
        <v>74</v>
      </c>
      <c r="S107" s="95">
        <v>26</v>
      </c>
      <c r="T107" s="94"/>
      <c r="U107" s="94"/>
      <c r="V107" s="94"/>
      <c r="W107" s="94"/>
      <c r="X107" s="94"/>
      <c r="Y107" s="94"/>
      <c r="Z107" s="69">
        <f t="shared" si="17"/>
        <v>818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217</v>
      </c>
      <c r="C108" s="299" t="s">
        <v>229</v>
      </c>
      <c r="D108" s="299"/>
      <c r="E108" s="299"/>
      <c r="F108" s="299"/>
      <c r="G108" s="299"/>
      <c r="H108" s="299"/>
      <c r="I108" s="299"/>
      <c r="J108" s="299"/>
      <c r="K108" s="95">
        <v>479</v>
      </c>
      <c r="L108" s="95">
        <v>778</v>
      </c>
      <c r="M108" s="95">
        <v>326</v>
      </c>
      <c r="N108" s="95">
        <v>229</v>
      </c>
      <c r="O108" s="95">
        <v>295</v>
      </c>
      <c r="P108" s="95">
        <v>113</v>
      </c>
      <c r="Q108" s="95">
        <v>62</v>
      </c>
      <c r="R108" s="95">
        <v>195</v>
      </c>
      <c r="S108" s="95">
        <v>149</v>
      </c>
      <c r="T108" s="94"/>
      <c r="U108" s="94"/>
      <c r="V108" s="94"/>
      <c r="W108" s="94"/>
      <c r="X108" s="94"/>
      <c r="Y108" s="94"/>
      <c r="Z108" s="69">
        <f t="shared" si="17"/>
        <v>2626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77" t="s">
        <v>384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S110" si="18">SUM(K99:K109)</f>
        <v>24240</v>
      </c>
      <c r="L110" s="70">
        <f t="shared" si="18"/>
        <v>67106</v>
      </c>
      <c r="M110" s="70">
        <f t="shared" si="18"/>
        <v>32074</v>
      </c>
      <c r="N110" s="70">
        <f t="shared" si="18"/>
        <v>16008</v>
      </c>
      <c r="O110" s="70">
        <f t="shared" si="18"/>
        <v>16591</v>
      </c>
      <c r="P110" s="70">
        <f t="shared" si="18"/>
        <v>5524</v>
      </c>
      <c r="Q110" s="70">
        <f t="shared" si="18"/>
        <v>7100</v>
      </c>
      <c r="R110" s="70">
        <f t="shared" si="18"/>
        <v>41846</v>
      </c>
      <c r="S110" s="70">
        <f t="shared" si="18"/>
        <v>13661</v>
      </c>
      <c r="T110" s="94"/>
      <c r="U110" s="94"/>
      <c r="V110" s="94"/>
      <c r="W110" s="94"/>
      <c r="X110" s="94"/>
      <c r="Y110" s="94"/>
      <c r="Z110" s="70">
        <f>SUM(K110:Y110)</f>
        <v>224150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 x14ac:dyDescent="0.25">
      <c r="A113" s="30"/>
      <c r="B113" s="286" t="s">
        <v>391</v>
      </c>
      <c r="C113" s="287"/>
      <c r="D113" s="288"/>
      <c r="E113" s="286" t="s">
        <v>392</v>
      </c>
      <c r="F113" s="287"/>
      <c r="G113" s="288"/>
      <c r="H113" s="286" t="s">
        <v>393</v>
      </c>
      <c r="I113" s="287"/>
      <c r="J113" s="288"/>
      <c r="K113" s="292" t="s">
        <v>394</v>
      </c>
      <c r="L113" s="294" t="s">
        <v>395</v>
      </c>
      <c r="M113" s="294" t="s">
        <v>396</v>
      </c>
      <c r="N113" s="296" t="s">
        <v>397</v>
      </c>
      <c r="O113" s="96" t="s">
        <v>391</v>
      </c>
      <c r="P113" s="97" t="s">
        <v>392</v>
      </c>
      <c r="Q113" s="98" t="s">
        <v>393</v>
      </c>
      <c r="R113" s="99" t="s">
        <v>394</v>
      </c>
      <c r="S113" s="62"/>
      <c r="T113" s="100" t="s">
        <v>395</v>
      </c>
      <c r="U113" s="62"/>
      <c r="V113" s="101" t="s">
        <v>396</v>
      </c>
      <c r="W113" s="62"/>
      <c r="X113" s="102" t="s">
        <v>397</v>
      </c>
      <c r="Y113" s="103" t="s">
        <v>398</v>
      </c>
      <c r="Z113" s="3"/>
      <c r="AC113"/>
    </row>
    <row r="114" spans="1:34" ht="22.5" customHeight="1" x14ac:dyDescent="0.25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399</v>
      </c>
      <c r="P114" s="105" t="s">
        <v>400</v>
      </c>
      <c r="Q114" s="106" t="s">
        <v>401</v>
      </c>
      <c r="R114" s="107" t="s">
        <v>402</v>
      </c>
      <c r="S114" s="63"/>
      <c r="T114" s="108" t="s">
        <v>403</v>
      </c>
      <c r="U114" s="63"/>
      <c r="V114" s="109" t="s">
        <v>404</v>
      </c>
      <c r="W114" s="63"/>
      <c r="X114" s="110" t="s">
        <v>405</v>
      </c>
      <c r="Y114" s="111" t="s">
        <v>406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366</v>
      </c>
      <c r="AH116" s="93" t="s">
        <v>388</v>
      </c>
    </row>
    <row r="117" spans="1:34" ht="22.5" customHeight="1" x14ac:dyDescent="0.25">
      <c r="I117" s="280" t="s">
        <v>96</v>
      </c>
      <c r="J117" s="280"/>
      <c r="K117" s="280"/>
      <c r="L117" s="280"/>
      <c r="M117" s="8" t="s">
        <v>358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387</v>
      </c>
    </row>
    <row r="118" spans="1:34" ht="22.5" customHeight="1" x14ac:dyDescent="0.25">
      <c r="I118" s="280" t="s">
        <v>2</v>
      </c>
      <c r="J118" s="280"/>
      <c r="K118" s="280"/>
      <c r="L118" s="280"/>
      <c r="M118" s="8" t="s">
        <v>359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 x14ac:dyDescent="0.25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366</v>
      </c>
      <c r="Z119" s="281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367</v>
      </c>
      <c r="X122" s="283"/>
      <c r="Y122" s="283"/>
      <c r="Z122" s="283"/>
      <c r="AC122"/>
    </row>
    <row r="123" spans="1:34" ht="24.95" customHeight="1" x14ac:dyDescent="0.25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 x14ac:dyDescent="0.25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94"/>
      <c r="U124" s="94"/>
      <c r="V124" s="94"/>
      <c r="W124" s="94"/>
      <c r="X124" s="94"/>
      <c r="Y124" s="94"/>
      <c r="Z124" s="15" t="s">
        <v>201</v>
      </c>
      <c r="AC124"/>
      <c r="AD124" s="57" t="s">
        <v>182</v>
      </c>
    </row>
    <row r="125" spans="1:34" ht="12.75" customHeight="1" x14ac:dyDescent="0.25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 x14ac:dyDescent="0.25">
      <c r="A127" s="47" t="s">
        <v>53</v>
      </c>
      <c r="B127" s="48" t="s">
        <v>205</v>
      </c>
      <c r="C127" s="301" t="s">
        <v>230</v>
      </c>
      <c r="D127" s="301"/>
      <c r="E127" s="301"/>
      <c r="F127" s="301"/>
      <c r="G127" s="301"/>
      <c r="H127" s="301"/>
      <c r="I127" s="301"/>
      <c r="J127" s="302"/>
      <c r="K127" s="95">
        <v>2384</v>
      </c>
      <c r="L127" s="95">
        <v>820</v>
      </c>
      <c r="M127" s="95">
        <v>3704</v>
      </c>
      <c r="N127" s="95">
        <v>1853</v>
      </c>
      <c r="O127" s="95">
        <v>1678</v>
      </c>
      <c r="P127" s="95">
        <v>1251</v>
      </c>
      <c r="Q127" s="95">
        <v>1719</v>
      </c>
      <c r="R127" s="95">
        <v>1474</v>
      </c>
      <c r="S127" s="95">
        <v>624</v>
      </c>
      <c r="T127" s="94"/>
      <c r="U127" s="94"/>
      <c r="V127" s="94"/>
      <c r="W127" s="94"/>
      <c r="X127" s="94"/>
      <c r="Y127" s="94"/>
      <c r="Z127" s="69">
        <f t="shared" ref="Z127:Z136" si="19">SUM(K127:Y127)</f>
        <v>15507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299" t="s">
        <v>231</v>
      </c>
      <c r="D128" s="299"/>
      <c r="E128" s="299"/>
      <c r="F128" s="299"/>
      <c r="G128" s="299"/>
      <c r="H128" s="299"/>
      <c r="I128" s="299"/>
      <c r="J128" s="299"/>
      <c r="K128" s="95">
        <v>5099</v>
      </c>
      <c r="L128" s="95">
        <v>935</v>
      </c>
      <c r="M128" s="95">
        <v>6521</v>
      </c>
      <c r="N128" s="95">
        <v>7899</v>
      </c>
      <c r="O128" s="95">
        <v>9998</v>
      </c>
      <c r="P128" s="95">
        <v>1473</v>
      </c>
      <c r="Q128" s="95">
        <v>11776</v>
      </c>
      <c r="R128" s="95">
        <v>4118</v>
      </c>
      <c r="S128" s="95">
        <v>557</v>
      </c>
      <c r="T128" s="94"/>
      <c r="U128" s="94"/>
      <c r="V128" s="94"/>
      <c r="W128" s="94"/>
      <c r="X128" s="94"/>
      <c r="Y128" s="94"/>
      <c r="Z128" s="69">
        <f t="shared" si="19"/>
        <v>48376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299" t="s">
        <v>232</v>
      </c>
      <c r="D129" s="299"/>
      <c r="E129" s="299"/>
      <c r="F129" s="299"/>
      <c r="G129" s="299"/>
      <c r="H129" s="299"/>
      <c r="I129" s="299"/>
      <c r="J129" s="299"/>
      <c r="K129" s="95">
        <v>2158</v>
      </c>
      <c r="L129" s="95">
        <v>2729</v>
      </c>
      <c r="M129" s="95">
        <v>23803</v>
      </c>
      <c r="N129" s="95">
        <v>735</v>
      </c>
      <c r="O129" s="95">
        <v>996</v>
      </c>
      <c r="P129" s="95">
        <v>386</v>
      </c>
      <c r="Q129" s="95">
        <v>387</v>
      </c>
      <c r="R129" s="95">
        <v>954</v>
      </c>
      <c r="S129" s="95">
        <v>650</v>
      </c>
      <c r="T129" s="94"/>
      <c r="U129" s="94"/>
      <c r="V129" s="94"/>
      <c r="W129" s="94"/>
      <c r="X129" s="94"/>
      <c r="Y129" s="94"/>
      <c r="Z129" s="69">
        <f t="shared" si="19"/>
        <v>32798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205</v>
      </c>
      <c r="C130" s="299" t="s">
        <v>233</v>
      </c>
      <c r="D130" s="299"/>
      <c r="E130" s="299"/>
      <c r="F130" s="299"/>
      <c r="G130" s="299"/>
      <c r="H130" s="299"/>
      <c r="I130" s="299"/>
      <c r="J130" s="299"/>
      <c r="K130" s="95">
        <v>691</v>
      </c>
      <c r="L130" s="95">
        <v>311</v>
      </c>
      <c r="M130" s="95">
        <v>1502</v>
      </c>
      <c r="N130" s="95">
        <v>663</v>
      </c>
      <c r="O130" s="95">
        <v>694</v>
      </c>
      <c r="P130" s="95">
        <v>6801</v>
      </c>
      <c r="Q130" s="95">
        <v>762</v>
      </c>
      <c r="R130" s="95">
        <v>547</v>
      </c>
      <c r="S130" s="95">
        <v>277</v>
      </c>
      <c r="T130" s="94"/>
      <c r="U130" s="94"/>
      <c r="V130" s="94"/>
      <c r="W130" s="94"/>
      <c r="X130" s="94"/>
      <c r="Y130" s="94"/>
      <c r="Z130" s="69">
        <f t="shared" si="19"/>
        <v>12248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207</v>
      </c>
      <c r="C131" s="299" t="s">
        <v>234</v>
      </c>
      <c r="D131" s="299"/>
      <c r="E131" s="299"/>
      <c r="F131" s="299"/>
      <c r="G131" s="299"/>
      <c r="H131" s="299"/>
      <c r="I131" s="299"/>
      <c r="J131" s="299"/>
      <c r="K131" s="95">
        <v>406</v>
      </c>
      <c r="L131" s="95">
        <v>133</v>
      </c>
      <c r="M131" s="95">
        <v>925</v>
      </c>
      <c r="N131" s="95">
        <v>593</v>
      </c>
      <c r="O131" s="95">
        <v>481</v>
      </c>
      <c r="P131" s="95">
        <v>257</v>
      </c>
      <c r="Q131" s="95">
        <v>205</v>
      </c>
      <c r="R131" s="95">
        <v>268</v>
      </c>
      <c r="S131" s="95">
        <v>97</v>
      </c>
      <c r="T131" s="94"/>
      <c r="U131" s="94"/>
      <c r="V131" s="94"/>
      <c r="W131" s="94"/>
      <c r="X131" s="94"/>
      <c r="Y131" s="94"/>
      <c r="Z131" s="69">
        <f t="shared" si="19"/>
        <v>3365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209</v>
      </c>
      <c r="C132" s="299" t="s">
        <v>235</v>
      </c>
      <c r="D132" s="299"/>
      <c r="E132" s="299"/>
      <c r="F132" s="299"/>
      <c r="G132" s="299"/>
      <c r="H132" s="299"/>
      <c r="I132" s="299"/>
      <c r="J132" s="299"/>
      <c r="K132" s="95">
        <v>2296</v>
      </c>
      <c r="L132" s="95">
        <v>80</v>
      </c>
      <c r="M132" s="95">
        <v>954</v>
      </c>
      <c r="N132" s="95">
        <v>202</v>
      </c>
      <c r="O132" s="95">
        <v>154</v>
      </c>
      <c r="P132" s="95">
        <v>104</v>
      </c>
      <c r="Q132" s="95">
        <v>117</v>
      </c>
      <c r="R132" s="95">
        <v>167</v>
      </c>
      <c r="S132" s="95">
        <v>46</v>
      </c>
      <c r="T132" s="94"/>
      <c r="U132" s="94"/>
      <c r="V132" s="94"/>
      <c r="W132" s="94"/>
      <c r="X132" s="94"/>
      <c r="Y132" s="94"/>
      <c r="Z132" s="69">
        <f t="shared" si="19"/>
        <v>4120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211</v>
      </c>
      <c r="C133" s="299" t="s">
        <v>236</v>
      </c>
      <c r="D133" s="299"/>
      <c r="E133" s="299"/>
      <c r="F133" s="299"/>
      <c r="G133" s="299"/>
      <c r="H133" s="299"/>
      <c r="I133" s="299"/>
      <c r="J133" s="299"/>
      <c r="K133" s="95">
        <v>263</v>
      </c>
      <c r="L133" s="95">
        <v>64</v>
      </c>
      <c r="M133" s="95">
        <v>471</v>
      </c>
      <c r="N133" s="95">
        <v>163</v>
      </c>
      <c r="O133" s="95">
        <v>349</v>
      </c>
      <c r="P133" s="95">
        <v>91</v>
      </c>
      <c r="Q133" s="95">
        <v>277</v>
      </c>
      <c r="R133" s="95">
        <v>192</v>
      </c>
      <c r="S133" s="95">
        <v>79</v>
      </c>
      <c r="T133" s="94"/>
      <c r="U133" s="94"/>
      <c r="V133" s="94"/>
      <c r="W133" s="94"/>
      <c r="X133" s="94"/>
      <c r="Y133" s="94"/>
      <c r="Z133" s="69">
        <f t="shared" si="19"/>
        <v>1949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213</v>
      </c>
      <c r="C134" s="299" t="s">
        <v>237</v>
      </c>
      <c r="D134" s="299"/>
      <c r="E134" s="299"/>
      <c r="F134" s="299"/>
      <c r="G134" s="299"/>
      <c r="H134" s="299"/>
      <c r="I134" s="299"/>
      <c r="J134" s="299"/>
      <c r="K134" s="95">
        <v>239</v>
      </c>
      <c r="L134" s="95">
        <v>86</v>
      </c>
      <c r="M134" s="95">
        <v>472</v>
      </c>
      <c r="N134" s="95">
        <v>719</v>
      </c>
      <c r="O134" s="95">
        <v>214</v>
      </c>
      <c r="P134" s="95">
        <v>55</v>
      </c>
      <c r="Q134" s="95">
        <v>313</v>
      </c>
      <c r="R134" s="95">
        <v>271</v>
      </c>
      <c r="S134" s="95">
        <v>727</v>
      </c>
      <c r="T134" s="94"/>
      <c r="U134" s="94"/>
      <c r="V134" s="94"/>
      <c r="W134" s="94"/>
      <c r="X134" s="94"/>
      <c r="Y134" s="94"/>
      <c r="Z134" s="69">
        <f t="shared" si="19"/>
        <v>3096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215</v>
      </c>
      <c r="C135" s="299" t="s">
        <v>238</v>
      </c>
      <c r="D135" s="299"/>
      <c r="E135" s="299"/>
      <c r="F135" s="299"/>
      <c r="G135" s="299"/>
      <c r="H135" s="299"/>
      <c r="I135" s="299"/>
      <c r="J135" s="299"/>
      <c r="K135" s="95">
        <v>104</v>
      </c>
      <c r="L135" s="95">
        <v>26</v>
      </c>
      <c r="M135" s="95">
        <v>195</v>
      </c>
      <c r="N135" s="95">
        <v>70</v>
      </c>
      <c r="O135" s="95">
        <v>141</v>
      </c>
      <c r="P135" s="95">
        <v>24</v>
      </c>
      <c r="Q135" s="95">
        <v>47</v>
      </c>
      <c r="R135" s="95">
        <v>50</v>
      </c>
      <c r="S135" s="95">
        <v>41</v>
      </c>
      <c r="T135" s="94"/>
      <c r="U135" s="94"/>
      <c r="V135" s="94"/>
      <c r="W135" s="94"/>
      <c r="X135" s="94"/>
      <c r="Y135" s="94"/>
      <c r="Z135" s="69">
        <f t="shared" si="19"/>
        <v>698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217</v>
      </c>
      <c r="C136" s="299" t="s">
        <v>239</v>
      </c>
      <c r="D136" s="299"/>
      <c r="E136" s="299"/>
      <c r="F136" s="299"/>
      <c r="G136" s="299"/>
      <c r="H136" s="299"/>
      <c r="I136" s="299"/>
      <c r="J136" s="299"/>
      <c r="K136" s="95">
        <v>436</v>
      </c>
      <c r="L136" s="95">
        <v>57</v>
      </c>
      <c r="M136" s="95">
        <v>1201</v>
      </c>
      <c r="N136" s="95">
        <v>354</v>
      </c>
      <c r="O136" s="95">
        <v>530</v>
      </c>
      <c r="P136" s="95">
        <v>181</v>
      </c>
      <c r="Q136" s="95">
        <v>95</v>
      </c>
      <c r="R136" s="95">
        <v>833</v>
      </c>
      <c r="S136" s="95">
        <v>110</v>
      </c>
      <c r="T136" s="94"/>
      <c r="U136" s="94"/>
      <c r="V136" s="94"/>
      <c r="W136" s="94"/>
      <c r="X136" s="94"/>
      <c r="Y136" s="94"/>
      <c r="Z136" s="69">
        <f t="shared" si="19"/>
        <v>3797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77" t="s">
        <v>384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S138" si="20">SUM(K127:K137)</f>
        <v>14076</v>
      </c>
      <c r="L138" s="70">
        <f t="shared" si="20"/>
        <v>5241</v>
      </c>
      <c r="M138" s="70">
        <f t="shared" si="20"/>
        <v>39748</v>
      </c>
      <c r="N138" s="70">
        <f t="shared" si="20"/>
        <v>13251</v>
      </c>
      <c r="O138" s="70">
        <f t="shared" si="20"/>
        <v>15235</v>
      </c>
      <c r="P138" s="70">
        <f t="shared" si="20"/>
        <v>10623</v>
      </c>
      <c r="Q138" s="70">
        <f t="shared" si="20"/>
        <v>15698</v>
      </c>
      <c r="R138" s="70">
        <f t="shared" si="20"/>
        <v>8874</v>
      </c>
      <c r="S138" s="70">
        <f t="shared" si="20"/>
        <v>3208</v>
      </c>
      <c r="T138" s="94"/>
      <c r="U138" s="94"/>
      <c r="V138" s="94"/>
      <c r="W138" s="94"/>
      <c r="X138" s="94"/>
      <c r="Y138" s="94"/>
      <c r="Z138" s="70">
        <f t="shared" ref="Z138:Z148" si="21">SUM(K138:Y138)</f>
        <v>125954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207</v>
      </c>
      <c r="C139" s="301" t="s">
        <v>240</v>
      </c>
      <c r="D139" s="301"/>
      <c r="E139" s="301"/>
      <c r="F139" s="301"/>
      <c r="G139" s="301"/>
      <c r="H139" s="301"/>
      <c r="I139" s="301"/>
      <c r="J139" s="302"/>
      <c r="K139" s="95">
        <v>4424</v>
      </c>
      <c r="L139" s="95">
        <v>2274</v>
      </c>
      <c r="M139" s="95">
        <v>11722</v>
      </c>
      <c r="N139" s="95">
        <v>3340</v>
      </c>
      <c r="O139" s="95">
        <v>4497</v>
      </c>
      <c r="P139" s="95">
        <v>1504</v>
      </c>
      <c r="Q139" s="95">
        <v>3037</v>
      </c>
      <c r="R139" s="95">
        <v>2538</v>
      </c>
      <c r="S139" s="95">
        <v>1163</v>
      </c>
      <c r="T139" s="94"/>
      <c r="U139" s="94"/>
      <c r="V139" s="94"/>
      <c r="W139" s="94"/>
      <c r="X139" s="94"/>
      <c r="Y139" s="94"/>
      <c r="Z139" s="69">
        <f t="shared" si="21"/>
        <v>34499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299" t="s">
        <v>241</v>
      </c>
      <c r="D140" s="299"/>
      <c r="E140" s="299"/>
      <c r="F140" s="299"/>
      <c r="G140" s="299"/>
      <c r="H140" s="299"/>
      <c r="I140" s="299"/>
      <c r="J140" s="299"/>
      <c r="K140" s="95">
        <v>5112</v>
      </c>
      <c r="L140" s="95">
        <v>3358</v>
      </c>
      <c r="M140" s="95">
        <v>42725</v>
      </c>
      <c r="N140" s="95">
        <v>5615</v>
      </c>
      <c r="O140" s="95">
        <v>4673</v>
      </c>
      <c r="P140" s="95">
        <v>2402</v>
      </c>
      <c r="Q140" s="95">
        <v>2750</v>
      </c>
      <c r="R140" s="95">
        <v>3654</v>
      </c>
      <c r="S140" s="95">
        <v>1131</v>
      </c>
      <c r="T140" s="94"/>
      <c r="U140" s="94"/>
      <c r="V140" s="94"/>
      <c r="W140" s="94"/>
      <c r="X140" s="94"/>
      <c r="Y140" s="94"/>
      <c r="Z140" s="69">
        <f t="shared" si="21"/>
        <v>71420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299" t="s">
        <v>242</v>
      </c>
      <c r="D141" s="299"/>
      <c r="E141" s="299"/>
      <c r="F141" s="299"/>
      <c r="G141" s="299"/>
      <c r="H141" s="299"/>
      <c r="I141" s="299"/>
      <c r="J141" s="299"/>
      <c r="K141" s="95">
        <v>2212</v>
      </c>
      <c r="L141" s="95">
        <v>1931</v>
      </c>
      <c r="M141" s="95">
        <v>12195</v>
      </c>
      <c r="N141" s="95">
        <v>2055</v>
      </c>
      <c r="O141" s="95">
        <v>4450</v>
      </c>
      <c r="P141" s="95">
        <v>926</v>
      </c>
      <c r="Q141" s="95">
        <v>980</v>
      </c>
      <c r="R141" s="95">
        <v>1441</v>
      </c>
      <c r="S141" s="95">
        <v>489</v>
      </c>
      <c r="T141" s="94"/>
      <c r="U141" s="94"/>
      <c r="V141" s="94"/>
      <c r="W141" s="94"/>
      <c r="X141" s="94"/>
      <c r="Y141" s="94"/>
      <c r="Z141" s="69">
        <f t="shared" si="21"/>
        <v>26679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205</v>
      </c>
      <c r="C142" s="299" t="s">
        <v>243</v>
      </c>
      <c r="D142" s="299"/>
      <c r="E142" s="299"/>
      <c r="F142" s="299"/>
      <c r="G142" s="299"/>
      <c r="H142" s="299"/>
      <c r="I142" s="299"/>
      <c r="J142" s="299"/>
      <c r="K142" s="95">
        <v>4171</v>
      </c>
      <c r="L142" s="95">
        <v>628</v>
      </c>
      <c r="M142" s="95">
        <v>4057</v>
      </c>
      <c r="N142" s="95">
        <v>4258</v>
      </c>
      <c r="O142" s="95">
        <v>3785</v>
      </c>
      <c r="P142" s="95">
        <v>2517</v>
      </c>
      <c r="Q142" s="95">
        <v>1682</v>
      </c>
      <c r="R142" s="95">
        <v>1669</v>
      </c>
      <c r="S142" s="95">
        <v>17347</v>
      </c>
      <c r="T142" s="94"/>
      <c r="U142" s="94"/>
      <c r="V142" s="94"/>
      <c r="W142" s="94"/>
      <c r="X142" s="94"/>
      <c r="Y142" s="94"/>
      <c r="Z142" s="69">
        <f t="shared" si="21"/>
        <v>40114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207</v>
      </c>
      <c r="C143" s="299" t="s">
        <v>244</v>
      </c>
      <c r="D143" s="299"/>
      <c r="E143" s="299"/>
      <c r="F143" s="299"/>
      <c r="G143" s="299"/>
      <c r="H143" s="299"/>
      <c r="I143" s="299"/>
      <c r="J143" s="299"/>
      <c r="K143" s="95">
        <v>5487</v>
      </c>
      <c r="L143" s="95">
        <v>1537</v>
      </c>
      <c r="M143" s="95">
        <v>7755</v>
      </c>
      <c r="N143" s="95">
        <v>3101</v>
      </c>
      <c r="O143" s="95">
        <v>3671</v>
      </c>
      <c r="P143" s="95">
        <v>1443</v>
      </c>
      <c r="Q143" s="95">
        <v>2377</v>
      </c>
      <c r="R143" s="95">
        <v>3674</v>
      </c>
      <c r="S143" s="95">
        <v>1879</v>
      </c>
      <c r="T143" s="94"/>
      <c r="U143" s="94"/>
      <c r="V143" s="94"/>
      <c r="W143" s="94"/>
      <c r="X143" s="94"/>
      <c r="Y143" s="94"/>
      <c r="Z143" s="69">
        <f t="shared" si="21"/>
        <v>30924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209</v>
      </c>
      <c r="C144" s="299" t="s">
        <v>245</v>
      </c>
      <c r="D144" s="299"/>
      <c r="E144" s="299"/>
      <c r="F144" s="299"/>
      <c r="G144" s="299"/>
      <c r="H144" s="299"/>
      <c r="I144" s="299"/>
      <c r="J144" s="299"/>
      <c r="K144" s="95">
        <v>3427</v>
      </c>
      <c r="L144" s="95">
        <v>701</v>
      </c>
      <c r="M144" s="95">
        <v>38414</v>
      </c>
      <c r="N144" s="95">
        <v>2634</v>
      </c>
      <c r="O144" s="95">
        <v>1970</v>
      </c>
      <c r="P144" s="95">
        <v>453</v>
      </c>
      <c r="Q144" s="95">
        <v>1669</v>
      </c>
      <c r="R144" s="95">
        <v>2056</v>
      </c>
      <c r="S144" s="95">
        <v>514</v>
      </c>
      <c r="T144" s="94"/>
      <c r="U144" s="94"/>
      <c r="V144" s="94"/>
      <c r="W144" s="94"/>
      <c r="X144" s="94"/>
      <c r="Y144" s="94"/>
      <c r="Z144" s="69">
        <f t="shared" si="21"/>
        <v>51838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211</v>
      </c>
      <c r="C145" s="299" t="s">
        <v>246</v>
      </c>
      <c r="D145" s="299"/>
      <c r="E145" s="299"/>
      <c r="F145" s="299"/>
      <c r="G145" s="299"/>
      <c r="H145" s="299"/>
      <c r="I145" s="299"/>
      <c r="J145" s="299"/>
      <c r="K145" s="95">
        <v>1279</v>
      </c>
      <c r="L145" s="95">
        <v>212</v>
      </c>
      <c r="M145" s="95">
        <v>1409</v>
      </c>
      <c r="N145" s="95">
        <v>2287</v>
      </c>
      <c r="O145" s="95">
        <v>45244</v>
      </c>
      <c r="P145" s="95">
        <v>491</v>
      </c>
      <c r="Q145" s="95">
        <v>620</v>
      </c>
      <c r="R145" s="95">
        <v>657</v>
      </c>
      <c r="S145" s="95">
        <v>505</v>
      </c>
      <c r="T145" s="94"/>
      <c r="U145" s="94"/>
      <c r="V145" s="94"/>
      <c r="W145" s="94"/>
      <c r="X145" s="94"/>
      <c r="Y145" s="94"/>
      <c r="Z145" s="69">
        <f t="shared" si="21"/>
        <v>52704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213</v>
      </c>
      <c r="C146" s="299" t="s">
        <v>247</v>
      </c>
      <c r="D146" s="299"/>
      <c r="E146" s="299"/>
      <c r="F146" s="299"/>
      <c r="G146" s="299"/>
      <c r="H146" s="299"/>
      <c r="I146" s="299"/>
      <c r="J146" s="299"/>
      <c r="K146" s="95">
        <v>515</v>
      </c>
      <c r="L146" s="95">
        <v>120</v>
      </c>
      <c r="M146" s="95">
        <v>1944</v>
      </c>
      <c r="N146" s="95">
        <v>717</v>
      </c>
      <c r="O146" s="95">
        <v>975</v>
      </c>
      <c r="P146" s="95">
        <v>202</v>
      </c>
      <c r="Q146" s="95">
        <v>48497</v>
      </c>
      <c r="R146" s="95">
        <v>1454</v>
      </c>
      <c r="S146" s="95">
        <v>235</v>
      </c>
      <c r="T146" s="94"/>
      <c r="U146" s="94"/>
      <c r="V146" s="94"/>
      <c r="W146" s="94"/>
      <c r="X146" s="94"/>
      <c r="Y146" s="94"/>
      <c r="Z146" s="69">
        <f t="shared" si="21"/>
        <v>54659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215</v>
      </c>
      <c r="C147" s="299" t="s">
        <v>248</v>
      </c>
      <c r="D147" s="299"/>
      <c r="E147" s="299"/>
      <c r="F147" s="299"/>
      <c r="G147" s="299"/>
      <c r="H147" s="299"/>
      <c r="I147" s="299"/>
      <c r="J147" s="299"/>
      <c r="K147" s="95">
        <v>276</v>
      </c>
      <c r="L147" s="95">
        <v>117</v>
      </c>
      <c r="M147" s="95">
        <v>498</v>
      </c>
      <c r="N147" s="95">
        <v>128</v>
      </c>
      <c r="O147" s="95">
        <v>342</v>
      </c>
      <c r="P147" s="95">
        <v>81</v>
      </c>
      <c r="Q147" s="95">
        <v>183</v>
      </c>
      <c r="R147" s="95">
        <v>208</v>
      </c>
      <c r="S147" s="95">
        <v>157</v>
      </c>
      <c r="T147" s="94"/>
      <c r="U147" s="94"/>
      <c r="V147" s="94"/>
      <c r="W147" s="94"/>
      <c r="X147" s="94"/>
      <c r="Y147" s="94"/>
      <c r="Z147" s="69">
        <f t="shared" si="21"/>
        <v>1990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217</v>
      </c>
      <c r="C148" s="299" t="s">
        <v>249</v>
      </c>
      <c r="D148" s="299"/>
      <c r="E148" s="299"/>
      <c r="F148" s="299"/>
      <c r="G148" s="299"/>
      <c r="H148" s="299"/>
      <c r="I148" s="299"/>
      <c r="J148" s="299"/>
      <c r="K148" s="95">
        <v>5510</v>
      </c>
      <c r="L148" s="95">
        <v>874</v>
      </c>
      <c r="M148" s="95">
        <v>30824</v>
      </c>
      <c r="N148" s="95">
        <v>1027</v>
      </c>
      <c r="O148" s="95">
        <v>3300</v>
      </c>
      <c r="P148" s="95">
        <v>861</v>
      </c>
      <c r="Q148" s="95">
        <v>3912</v>
      </c>
      <c r="R148" s="95">
        <v>3482</v>
      </c>
      <c r="S148" s="95">
        <v>431</v>
      </c>
      <c r="T148" s="94"/>
      <c r="U148" s="94"/>
      <c r="V148" s="94"/>
      <c r="W148" s="94"/>
      <c r="X148" s="94"/>
      <c r="Y148" s="94"/>
      <c r="Z148" s="69">
        <f t="shared" si="21"/>
        <v>50221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77" t="s">
        <v>384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S150" si="22">SUM(K139:K149)</f>
        <v>32413</v>
      </c>
      <c r="L150" s="70">
        <f t="shared" si="22"/>
        <v>11752</v>
      </c>
      <c r="M150" s="70">
        <f t="shared" si="22"/>
        <v>151543</v>
      </c>
      <c r="N150" s="70">
        <f t="shared" si="22"/>
        <v>25162</v>
      </c>
      <c r="O150" s="70">
        <f t="shared" si="22"/>
        <v>72907</v>
      </c>
      <c r="P150" s="70">
        <f t="shared" si="22"/>
        <v>10880</v>
      </c>
      <c r="Q150" s="70">
        <f t="shared" si="22"/>
        <v>65707</v>
      </c>
      <c r="R150" s="70">
        <f t="shared" si="22"/>
        <v>20833</v>
      </c>
      <c r="S150" s="70">
        <f t="shared" si="22"/>
        <v>23851</v>
      </c>
      <c r="T150" s="94"/>
      <c r="U150" s="94"/>
      <c r="V150" s="94"/>
      <c r="W150" s="94"/>
      <c r="X150" s="94"/>
      <c r="Y150" s="94"/>
      <c r="Z150" s="70">
        <f>SUM(K150:Y150)</f>
        <v>415048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 x14ac:dyDescent="0.25">
      <c r="A153" s="30"/>
      <c r="B153" s="286" t="s">
        <v>391</v>
      </c>
      <c r="C153" s="287"/>
      <c r="D153" s="288"/>
      <c r="E153" s="286" t="s">
        <v>392</v>
      </c>
      <c r="F153" s="287"/>
      <c r="G153" s="288"/>
      <c r="H153" s="286" t="s">
        <v>393</v>
      </c>
      <c r="I153" s="287"/>
      <c r="J153" s="288"/>
      <c r="K153" s="292" t="s">
        <v>394</v>
      </c>
      <c r="L153" s="294" t="s">
        <v>395</v>
      </c>
      <c r="M153" s="294" t="s">
        <v>396</v>
      </c>
      <c r="N153" s="296" t="s">
        <v>397</v>
      </c>
      <c r="O153" s="112" t="s">
        <v>391</v>
      </c>
      <c r="P153" s="113" t="s">
        <v>392</v>
      </c>
      <c r="Q153" s="114" t="s">
        <v>393</v>
      </c>
      <c r="R153" s="115" t="s">
        <v>394</v>
      </c>
      <c r="S153" s="62"/>
      <c r="T153" s="116" t="s">
        <v>395</v>
      </c>
      <c r="U153" s="62"/>
      <c r="V153" s="117" t="s">
        <v>396</v>
      </c>
      <c r="W153" s="62"/>
      <c r="X153" s="118" t="s">
        <v>397</v>
      </c>
      <c r="Y153" s="119" t="s">
        <v>398</v>
      </c>
      <c r="Z153" s="3"/>
      <c r="AC153"/>
    </row>
    <row r="154" spans="1:34" ht="22.5" customHeight="1" x14ac:dyDescent="0.25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399</v>
      </c>
      <c r="P154" s="121" t="s">
        <v>400</v>
      </c>
      <c r="Q154" s="122" t="s">
        <v>401</v>
      </c>
      <c r="R154" s="123" t="s">
        <v>402</v>
      </c>
      <c r="S154" s="63"/>
      <c r="T154" s="124" t="s">
        <v>403</v>
      </c>
      <c r="U154" s="63"/>
      <c r="V154" s="125" t="s">
        <v>404</v>
      </c>
      <c r="W154" s="63"/>
      <c r="X154" s="126" t="s">
        <v>405</v>
      </c>
      <c r="Y154" s="127" t="s">
        <v>406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368</v>
      </c>
      <c r="AH156" s="93" t="s">
        <v>388</v>
      </c>
    </row>
    <row r="157" spans="1:34" ht="22.5" customHeight="1" x14ac:dyDescent="0.25">
      <c r="I157" s="280" t="s">
        <v>96</v>
      </c>
      <c r="J157" s="280"/>
      <c r="K157" s="280"/>
      <c r="L157" s="280"/>
      <c r="M157" s="8" t="s">
        <v>358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387</v>
      </c>
    </row>
    <row r="158" spans="1:34" ht="22.5" customHeight="1" x14ac:dyDescent="0.25">
      <c r="I158" s="280" t="s">
        <v>2</v>
      </c>
      <c r="J158" s="280"/>
      <c r="K158" s="280"/>
      <c r="L158" s="280"/>
      <c r="M158" s="8" t="s">
        <v>359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 x14ac:dyDescent="0.25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368</v>
      </c>
      <c r="Z159" s="281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369</v>
      </c>
      <c r="X162" s="283"/>
      <c r="Y162" s="283"/>
      <c r="Z162" s="283"/>
      <c r="AC162"/>
    </row>
    <row r="163" spans="1:30" ht="24.95" customHeight="1" x14ac:dyDescent="0.25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 x14ac:dyDescent="0.25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94"/>
      <c r="U164" s="94"/>
      <c r="V164" s="94"/>
      <c r="W164" s="94"/>
      <c r="X164" s="94"/>
      <c r="Y164" s="94"/>
      <c r="Z164" s="15" t="s">
        <v>201</v>
      </c>
      <c r="AC164"/>
      <c r="AD164" s="57" t="s">
        <v>182</v>
      </c>
    </row>
    <row r="165" spans="1:30" ht="12.75" customHeight="1" x14ac:dyDescent="0.25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 x14ac:dyDescent="0.25">
      <c r="A167" s="47" t="s">
        <v>53</v>
      </c>
      <c r="B167" s="48" t="s">
        <v>209</v>
      </c>
      <c r="C167" s="301" t="s">
        <v>250</v>
      </c>
      <c r="D167" s="301"/>
      <c r="E167" s="301"/>
      <c r="F167" s="301"/>
      <c r="G167" s="301"/>
      <c r="H167" s="301"/>
      <c r="I167" s="301"/>
      <c r="J167" s="302"/>
      <c r="K167" s="95">
        <v>2833</v>
      </c>
      <c r="L167" s="95">
        <v>1013</v>
      </c>
      <c r="M167" s="95">
        <v>3402</v>
      </c>
      <c r="N167" s="95">
        <v>1816</v>
      </c>
      <c r="O167" s="95">
        <v>1706</v>
      </c>
      <c r="P167" s="95">
        <v>1484</v>
      </c>
      <c r="Q167" s="95">
        <v>802</v>
      </c>
      <c r="R167" s="95">
        <v>1901</v>
      </c>
      <c r="S167" s="95">
        <v>650</v>
      </c>
      <c r="T167" s="94"/>
      <c r="U167" s="94"/>
      <c r="V167" s="94"/>
      <c r="W167" s="94"/>
      <c r="X167" s="94"/>
      <c r="Y167" s="94"/>
      <c r="Z167" s="69">
        <f t="shared" ref="Z167:Z176" si="23">SUM(K167:Y167)</f>
        <v>15607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299" t="s">
        <v>251</v>
      </c>
      <c r="D168" s="299"/>
      <c r="E168" s="299"/>
      <c r="F168" s="299"/>
      <c r="G168" s="299"/>
      <c r="H168" s="299"/>
      <c r="I168" s="299"/>
      <c r="J168" s="299"/>
      <c r="K168" s="95">
        <v>5859</v>
      </c>
      <c r="L168" s="95">
        <v>1485</v>
      </c>
      <c r="M168" s="95">
        <v>9441</v>
      </c>
      <c r="N168" s="95">
        <v>5578</v>
      </c>
      <c r="O168" s="95">
        <v>2563</v>
      </c>
      <c r="P168" s="95">
        <v>1867</v>
      </c>
      <c r="Q168" s="95">
        <v>1947</v>
      </c>
      <c r="R168" s="95">
        <v>10376</v>
      </c>
      <c r="S168" s="95">
        <v>2454</v>
      </c>
      <c r="T168" s="94"/>
      <c r="U168" s="94"/>
      <c r="V168" s="94"/>
      <c r="W168" s="94"/>
      <c r="X168" s="94"/>
      <c r="Y168" s="94"/>
      <c r="Z168" s="69">
        <f t="shared" si="23"/>
        <v>41570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299" t="s">
        <v>252</v>
      </c>
      <c r="D169" s="299"/>
      <c r="E169" s="299"/>
      <c r="F169" s="299"/>
      <c r="G169" s="299"/>
      <c r="H169" s="299"/>
      <c r="I169" s="299"/>
      <c r="J169" s="299"/>
      <c r="K169" s="95">
        <v>2051</v>
      </c>
      <c r="L169" s="95">
        <v>422</v>
      </c>
      <c r="M169" s="95">
        <v>1940</v>
      </c>
      <c r="N169" s="95">
        <v>1762</v>
      </c>
      <c r="O169" s="95">
        <v>1014</v>
      </c>
      <c r="P169" s="95">
        <v>873</v>
      </c>
      <c r="Q169" s="95">
        <v>7828</v>
      </c>
      <c r="R169" s="95">
        <v>1542</v>
      </c>
      <c r="S169" s="95">
        <v>367</v>
      </c>
      <c r="T169" s="94"/>
      <c r="U169" s="94"/>
      <c r="V169" s="94"/>
      <c r="W169" s="94"/>
      <c r="X169" s="94"/>
      <c r="Y169" s="94"/>
      <c r="Z169" s="69">
        <f t="shared" si="23"/>
        <v>17799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205</v>
      </c>
      <c r="C170" s="299" t="s">
        <v>253</v>
      </c>
      <c r="D170" s="299"/>
      <c r="E170" s="299"/>
      <c r="F170" s="299"/>
      <c r="G170" s="299"/>
      <c r="H170" s="299"/>
      <c r="I170" s="299"/>
      <c r="J170" s="299"/>
      <c r="K170" s="95">
        <v>2093</v>
      </c>
      <c r="L170" s="95">
        <v>264</v>
      </c>
      <c r="M170" s="95">
        <v>1389</v>
      </c>
      <c r="N170" s="95">
        <v>1969</v>
      </c>
      <c r="O170" s="95">
        <v>1646</v>
      </c>
      <c r="P170" s="95">
        <v>40010</v>
      </c>
      <c r="Q170" s="95">
        <v>1501</v>
      </c>
      <c r="R170" s="95">
        <v>1514</v>
      </c>
      <c r="S170" s="95">
        <v>1485</v>
      </c>
      <c r="T170" s="94"/>
      <c r="U170" s="94"/>
      <c r="V170" s="94"/>
      <c r="W170" s="94"/>
      <c r="X170" s="94"/>
      <c r="Y170" s="94"/>
      <c r="Z170" s="69">
        <f t="shared" si="23"/>
        <v>51871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207</v>
      </c>
      <c r="C171" s="299" t="s">
        <v>254</v>
      </c>
      <c r="D171" s="299"/>
      <c r="E171" s="299"/>
      <c r="F171" s="299"/>
      <c r="G171" s="299"/>
      <c r="H171" s="299"/>
      <c r="I171" s="299"/>
      <c r="J171" s="299"/>
      <c r="K171" s="95">
        <v>515</v>
      </c>
      <c r="L171" s="95">
        <v>229</v>
      </c>
      <c r="M171" s="95">
        <v>535</v>
      </c>
      <c r="N171" s="95">
        <v>385</v>
      </c>
      <c r="O171" s="95">
        <v>419</v>
      </c>
      <c r="P171" s="95">
        <v>799</v>
      </c>
      <c r="Q171" s="95">
        <v>182</v>
      </c>
      <c r="R171" s="95">
        <v>353</v>
      </c>
      <c r="S171" s="95">
        <v>7352</v>
      </c>
      <c r="T171" s="94"/>
      <c r="U171" s="94"/>
      <c r="V171" s="94"/>
      <c r="W171" s="94"/>
      <c r="X171" s="94"/>
      <c r="Y171" s="94"/>
      <c r="Z171" s="69">
        <f t="shared" si="23"/>
        <v>10769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209</v>
      </c>
      <c r="C172" s="299" t="s">
        <v>255</v>
      </c>
      <c r="D172" s="299"/>
      <c r="E172" s="299"/>
      <c r="F172" s="299"/>
      <c r="G172" s="299"/>
      <c r="H172" s="299"/>
      <c r="I172" s="299"/>
      <c r="J172" s="299"/>
      <c r="K172" s="95">
        <v>4457</v>
      </c>
      <c r="L172" s="95">
        <v>1898</v>
      </c>
      <c r="M172" s="95">
        <v>5383</v>
      </c>
      <c r="N172" s="95">
        <v>5976</v>
      </c>
      <c r="O172" s="95">
        <v>3680</v>
      </c>
      <c r="P172" s="95">
        <v>1605</v>
      </c>
      <c r="Q172" s="95">
        <v>1033</v>
      </c>
      <c r="R172" s="95">
        <v>1674</v>
      </c>
      <c r="S172" s="95">
        <v>1776</v>
      </c>
      <c r="T172" s="94"/>
      <c r="U172" s="94"/>
      <c r="V172" s="94"/>
      <c r="W172" s="94"/>
      <c r="X172" s="94"/>
      <c r="Y172" s="94"/>
      <c r="Z172" s="69">
        <f t="shared" si="23"/>
        <v>27482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211</v>
      </c>
      <c r="C173" s="299" t="s">
        <v>256</v>
      </c>
      <c r="D173" s="299"/>
      <c r="E173" s="299"/>
      <c r="F173" s="299"/>
      <c r="G173" s="299"/>
      <c r="H173" s="299"/>
      <c r="I173" s="299"/>
      <c r="J173" s="299"/>
      <c r="K173" s="95">
        <v>1509</v>
      </c>
      <c r="L173" s="95">
        <v>76</v>
      </c>
      <c r="M173" s="95">
        <v>179</v>
      </c>
      <c r="N173" s="95">
        <v>177</v>
      </c>
      <c r="O173" s="95">
        <v>265</v>
      </c>
      <c r="P173" s="95">
        <v>152</v>
      </c>
      <c r="Q173" s="95">
        <v>49</v>
      </c>
      <c r="R173" s="95">
        <v>303</v>
      </c>
      <c r="S173" s="95">
        <v>61</v>
      </c>
      <c r="T173" s="94"/>
      <c r="U173" s="94"/>
      <c r="V173" s="94"/>
      <c r="W173" s="94"/>
      <c r="X173" s="94"/>
      <c r="Y173" s="94"/>
      <c r="Z173" s="69">
        <f t="shared" si="23"/>
        <v>2771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213</v>
      </c>
      <c r="C174" s="299" t="s">
        <v>257</v>
      </c>
      <c r="D174" s="299"/>
      <c r="E174" s="299"/>
      <c r="F174" s="299"/>
      <c r="G174" s="299"/>
      <c r="H174" s="299"/>
      <c r="I174" s="299"/>
      <c r="J174" s="299"/>
      <c r="K174" s="95">
        <v>709</v>
      </c>
      <c r="L174" s="95">
        <v>150</v>
      </c>
      <c r="M174" s="95">
        <v>1717</v>
      </c>
      <c r="N174" s="95">
        <v>583</v>
      </c>
      <c r="O174" s="95">
        <v>365</v>
      </c>
      <c r="P174" s="95">
        <v>227</v>
      </c>
      <c r="Q174" s="95">
        <v>442</v>
      </c>
      <c r="R174" s="95">
        <v>43491</v>
      </c>
      <c r="S174" s="95">
        <v>232</v>
      </c>
      <c r="T174" s="94"/>
      <c r="U174" s="94"/>
      <c r="V174" s="94"/>
      <c r="W174" s="94"/>
      <c r="X174" s="94"/>
      <c r="Y174" s="94"/>
      <c r="Z174" s="69">
        <f t="shared" si="23"/>
        <v>47916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215</v>
      </c>
      <c r="C175" s="299" t="s">
        <v>258</v>
      </c>
      <c r="D175" s="299"/>
      <c r="E175" s="299"/>
      <c r="F175" s="299"/>
      <c r="G175" s="299"/>
      <c r="H175" s="299"/>
      <c r="I175" s="299"/>
      <c r="J175" s="299"/>
      <c r="K175" s="95">
        <v>1067</v>
      </c>
      <c r="L175" s="95">
        <v>68</v>
      </c>
      <c r="M175" s="95">
        <v>150</v>
      </c>
      <c r="N175" s="95">
        <v>2075</v>
      </c>
      <c r="O175" s="95">
        <v>144</v>
      </c>
      <c r="P175" s="95">
        <v>68</v>
      </c>
      <c r="Q175" s="95">
        <v>34</v>
      </c>
      <c r="R175" s="95">
        <v>138</v>
      </c>
      <c r="S175" s="95">
        <v>37</v>
      </c>
      <c r="T175" s="94"/>
      <c r="U175" s="94"/>
      <c r="V175" s="94"/>
      <c r="W175" s="94"/>
      <c r="X175" s="94"/>
      <c r="Y175" s="94"/>
      <c r="Z175" s="69">
        <f t="shared" si="23"/>
        <v>3781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217</v>
      </c>
      <c r="C176" s="299" t="s">
        <v>259</v>
      </c>
      <c r="D176" s="299"/>
      <c r="E176" s="299"/>
      <c r="F176" s="299"/>
      <c r="G176" s="299"/>
      <c r="H176" s="299"/>
      <c r="I176" s="299"/>
      <c r="J176" s="299"/>
      <c r="K176" s="95">
        <v>218</v>
      </c>
      <c r="L176" s="95">
        <v>45</v>
      </c>
      <c r="M176" s="95">
        <v>196</v>
      </c>
      <c r="N176" s="95">
        <v>640</v>
      </c>
      <c r="O176" s="95">
        <v>241</v>
      </c>
      <c r="P176" s="95">
        <v>103</v>
      </c>
      <c r="Q176" s="95">
        <v>50</v>
      </c>
      <c r="R176" s="95">
        <v>161</v>
      </c>
      <c r="S176" s="95">
        <v>32</v>
      </c>
      <c r="T176" s="94"/>
      <c r="U176" s="94"/>
      <c r="V176" s="94"/>
      <c r="W176" s="94"/>
      <c r="X176" s="94"/>
      <c r="Y176" s="94"/>
      <c r="Z176" s="69">
        <f t="shared" si="23"/>
        <v>1686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77" t="s">
        <v>384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S178" si="24">SUM(K167:K177)</f>
        <v>21311</v>
      </c>
      <c r="L178" s="70">
        <f t="shared" si="24"/>
        <v>5650</v>
      </c>
      <c r="M178" s="70">
        <f t="shared" si="24"/>
        <v>24332</v>
      </c>
      <c r="N178" s="70">
        <f t="shared" si="24"/>
        <v>20961</v>
      </c>
      <c r="O178" s="70">
        <f t="shared" si="24"/>
        <v>12043</v>
      </c>
      <c r="P178" s="70">
        <f t="shared" si="24"/>
        <v>47188</v>
      </c>
      <c r="Q178" s="70">
        <f t="shared" si="24"/>
        <v>13868</v>
      </c>
      <c r="R178" s="70">
        <f t="shared" si="24"/>
        <v>61453</v>
      </c>
      <c r="S178" s="70">
        <f t="shared" si="24"/>
        <v>14446</v>
      </c>
      <c r="T178" s="94"/>
      <c r="U178" s="94"/>
      <c r="V178" s="94"/>
      <c r="W178" s="94"/>
      <c r="X178" s="94"/>
      <c r="Y178" s="94"/>
      <c r="Z178" s="70">
        <f>SUM(K178:Y178)</f>
        <v>221252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211</v>
      </c>
      <c r="C179" s="301" t="s">
        <v>260</v>
      </c>
      <c r="D179" s="301"/>
      <c r="E179" s="301"/>
      <c r="F179" s="301"/>
      <c r="G179" s="301"/>
      <c r="H179" s="301"/>
      <c r="I179" s="301"/>
      <c r="J179" s="302"/>
      <c r="K179" s="95">
        <v>1115</v>
      </c>
      <c r="L179" s="95">
        <v>456</v>
      </c>
      <c r="M179" s="95">
        <v>1010</v>
      </c>
      <c r="N179" s="95">
        <v>475</v>
      </c>
      <c r="O179" s="95">
        <v>1145</v>
      </c>
      <c r="P179" s="95">
        <v>177</v>
      </c>
      <c r="Q179" s="95">
        <v>310</v>
      </c>
      <c r="R179" s="95">
        <v>511</v>
      </c>
      <c r="S179" s="95">
        <v>65</v>
      </c>
      <c r="T179" s="94"/>
      <c r="U179" s="94"/>
      <c r="V179" s="94"/>
      <c r="W179" s="94"/>
      <c r="X179" s="94"/>
      <c r="Y179" s="94"/>
      <c r="Z179" s="69">
        <f>SUM(K179:Y179)</f>
        <v>5264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299" t="s">
        <v>261</v>
      </c>
      <c r="D180" s="299"/>
      <c r="E180" s="299"/>
      <c r="F180" s="299"/>
      <c r="G180" s="299"/>
      <c r="H180" s="299"/>
      <c r="I180" s="299"/>
      <c r="J180" s="299"/>
      <c r="K180" s="95">
        <v>416</v>
      </c>
      <c r="L180" s="95">
        <v>158</v>
      </c>
      <c r="M180" s="95">
        <v>357</v>
      </c>
      <c r="N180" s="95">
        <v>738</v>
      </c>
      <c r="O180" s="95">
        <v>734</v>
      </c>
      <c r="P180" s="95">
        <v>101</v>
      </c>
      <c r="Q180" s="95">
        <v>127</v>
      </c>
      <c r="R180" s="95">
        <v>245</v>
      </c>
      <c r="S180" s="95">
        <v>68</v>
      </c>
      <c r="T180" s="94"/>
      <c r="U180" s="94"/>
      <c r="V180" s="94"/>
      <c r="W180" s="94"/>
      <c r="X180" s="94"/>
      <c r="Y180" s="94"/>
      <c r="Z180" s="69">
        <f>SUM(K180:Y180)</f>
        <v>2944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299" t="s">
        <v>262</v>
      </c>
      <c r="D181" s="299"/>
      <c r="E181" s="299"/>
      <c r="F181" s="299"/>
      <c r="G181" s="299"/>
      <c r="H181" s="299"/>
      <c r="I181" s="299"/>
      <c r="J181" s="299"/>
      <c r="K181" s="95">
        <v>197</v>
      </c>
      <c r="L181" s="95">
        <v>68</v>
      </c>
      <c r="M181" s="95">
        <v>113</v>
      </c>
      <c r="N181" s="95">
        <v>104</v>
      </c>
      <c r="O181" s="95">
        <v>162</v>
      </c>
      <c r="P181" s="95">
        <v>57</v>
      </c>
      <c r="Q181" s="95">
        <v>39</v>
      </c>
      <c r="R181" s="95">
        <v>71</v>
      </c>
      <c r="S181" s="95">
        <v>18</v>
      </c>
      <c r="T181" s="94"/>
      <c r="U181" s="94"/>
      <c r="V181" s="94"/>
      <c r="W181" s="94"/>
      <c r="X181" s="94"/>
      <c r="Y181" s="94"/>
      <c r="Z181" s="69">
        <f>SUM(K181:Y181)</f>
        <v>829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205</v>
      </c>
      <c r="C182" s="299" t="s">
        <v>263</v>
      </c>
      <c r="D182" s="299"/>
      <c r="E182" s="299"/>
      <c r="F182" s="299"/>
      <c r="G182" s="299"/>
      <c r="H182" s="299"/>
      <c r="I182" s="299"/>
      <c r="J182" s="299"/>
      <c r="K182" s="95">
        <v>109</v>
      </c>
      <c r="L182" s="95">
        <v>42</v>
      </c>
      <c r="M182" s="95">
        <v>81</v>
      </c>
      <c r="N182" s="95">
        <v>74</v>
      </c>
      <c r="O182" s="95">
        <v>127</v>
      </c>
      <c r="P182" s="95">
        <v>42</v>
      </c>
      <c r="Q182" s="95">
        <v>22</v>
      </c>
      <c r="R182" s="95">
        <v>70</v>
      </c>
      <c r="S182" s="95">
        <v>20</v>
      </c>
      <c r="T182" s="94"/>
      <c r="U182" s="94"/>
      <c r="V182" s="94"/>
      <c r="W182" s="94"/>
      <c r="X182" s="94"/>
      <c r="Y182" s="94"/>
      <c r="Z182" s="69">
        <f>SUM(K182:Y182)</f>
        <v>587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219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77" t="s">
        <v>384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S190" si="25">SUM(K179:K189)</f>
        <v>1837</v>
      </c>
      <c r="L190" s="70">
        <f t="shared" si="25"/>
        <v>724</v>
      </c>
      <c r="M190" s="70">
        <f t="shared" si="25"/>
        <v>1561</v>
      </c>
      <c r="N190" s="70">
        <f t="shared" si="25"/>
        <v>1391</v>
      </c>
      <c r="O190" s="70">
        <f t="shared" si="25"/>
        <v>2168</v>
      </c>
      <c r="P190" s="70">
        <f t="shared" si="25"/>
        <v>377</v>
      </c>
      <c r="Q190" s="70">
        <f t="shared" si="25"/>
        <v>498</v>
      </c>
      <c r="R190" s="70">
        <f t="shared" si="25"/>
        <v>897</v>
      </c>
      <c r="S190" s="70">
        <f t="shared" si="25"/>
        <v>171</v>
      </c>
      <c r="T190" s="94"/>
      <c r="U190" s="94"/>
      <c r="V190" s="94"/>
      <c r="W190" s="94"/>
      <c r="X190" s="94"/>
      <c r="Y190" s="94"/>
      <c r="Z190" s="70">
        <f>SUM(K190:Y190)</f>
        <v>9624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 x14ac:dyDescent="0.25">
      <c r="A193" s="30"/>
      <c r="B193" s="286" t="s">
        <v>391</v>
      </c>
      <c r="C193" s="287"/>
      <c r="D193" s="288"/>
      <c r="E193" s="286" t="s">
        <v>392</v>
      </c>
      <c r="F193" s="287"/>
      <c r="G193" s="288"/>
      <c r="H193" s="286" t="s">
        <v>393</v>
      </c>
      <c r="I193" s="287"/>
      <c r="J193" s="288"/>
      <c r="K193" s="292" t="s">
        <v>394</v>
      </c>
      <c r="L193" s="294" t="s">
        <v>395</v>
      </c>
      <c r="M193" s="294" t="s">
        <v>396</v>
      </c>
      <c r="N193" s="296" t="s">
        <v>397</v>
      </c>
      <c r="O193" s="128" t="s">
        <v>391</v>
      </c>
      <c r="P193" s="129" t="s">
        <v>392</v>
      </c>
      <c r="Q193" s="130" t="s">
        <v>393</v>
      </c>
      <c r="R193" s="131" t="s">
        <v>394</v>
      </c>
      <c r="S193" s="62"/>
      <c r="T193" s="132" t="s">
        <v>395</v>
      </c>
      <c r="U193" s="62"/>
      <c r="V193" s="133" t="s">
        <v>396</v>
      </c>
      <c r="W193" s="62"/>
      <c r="X193" s="134" t="s">
        <v>397</v>
      </c>
      <c r="Y193" s="135" t="s">
        <v>398</v>
      </c>
      <c r="Z193" s="3"/>
      <c r="AC193"/>
    </row>
    <row r="194" spans="1:34" ht="22.5" customHeight="1" x14ac:dyDescent="0.25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399</v>
      </c>
      <c r="P194" s="137" t="s">
        <v>400</v>
      </c>
      <c r="Q194" s="138" t="s">
        <v>401</v>
      </c>
      <c r="R194" s="139" t="s">
        <v>402</v>
      </c>
      <c r="S194" s="63"/>
      <c r="T194" s="140" t="s">
        <v>403</v>
      </c>
      <c r="U194" s="63"/>
      <c r="V194" s="141" t="s">
        <v>404</v>
      </c>
      <c r="W194" s="63"/>
      <c r="X194" s="142" t="s">
        <v>405</v>
      </c>
      <c r="Y194" s="143" t="s">
        <v>406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370</v>
      </c>
      <c r="AH196" s="93" t="s">
        <v>388</v>
      </c>
    </row>
    <row r="197" spans="1:34" ht="22.5" customHeight="1" x14ac:dyDescent="0.25">
      <c r="I197" s="280" t="s">
        <v>96</v>
      </c>
      <c r="J197" s="280"/>
      <c r="K197" s="280"/>
      <c r="L197" s="280"/>
      <c r="M197" s="8" t="s">
        <v>358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387</v>
      </c>
    </row>
    <row r="198" spans="1:34" ht="22.5" customHeight="1" x14ac:dyDescent="0.25">
      <c r="I198" s="280" t="s">
        <v>2</v>
      </c>
      <c r="J198" s="280"/>
      <c r="K198" s="280"/>
      <c r="L198" s="280"/>
      <c r="M198" s="8" t="s">
        <v>359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 x14ac:dyDescent="0.25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370</v>
      </c>
      <c r="Z199" s="281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371</v>
      </c>
      <c r="X202" s="283"/>
      <c r="Y202" s="283"/>
      <c r="Z202" s="283"/>
      <c r="AC202"/>
    </row>
    <row r="203" spans="1:34" ht="24.95" customHeight="1" x14ac:dyDescent="0.25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 x14ac:dyDescent="0.25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94"/>
      <c r="U204" s="94"/>
      <c r="V204" s="94"/>
      <c r="W204" s="94"/>
      <c r="X204" s="94"/>
      <c r="Y204" s="94"/>
      <c r="Z204" s="15" t="s">
        <v>201</v>
      </c>
      <c r="AC204"/>
      <c r="AD204" s="57" t="s">
        <v>182</v>
      </c>
    </row>
    <row r="205" spans="1:34" ht="12.75" customHeight="1" x14ac:dyDescent="0.25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 x14ac:dyDescent="0.25">
      <c r="A207" s="47" t="s">
        <v>53</v>
      </c>
      <c r="B207" s="48" t="s">
        <v>213</v>
      </c>
      <c r="C207" s="301" t="s">
        <v>264</v>
      </c>
      <c r="D207" s="301"/>
      <c r="E207" s="301"/>
      <c r="F207" s="301"/>
      <c r="G207" s="301"/>
      <c r="H207" s="301"/>
      <c r="I207" s="301"/>
      <c r="J207" s="302"/>
      <c r="K207" s="95">
        <v>2436</v>
      </c>
      <c r="L207" s="95">
        <v>1284</v>
      </c>
      <c r="M207" s="95">
        <v>5062</v>
      </c>
      <c r="N207" s="95">
        <v>1346</v>
      </c>
      <c r="O207" s="95">
        <v>1765</v>
      </c>
      <c r="P207" s="95">
        <v>552</v>
      </c>
      <c r="Q207" s="95">
        <v>2102</v>
      </c>
      <c r="R207" s="95">
        <v>2447</v>
      </c>
      <c r="S207" s="95">
        <v>329</v>
      </c>
      <c r="T207" s="94"/>
      <c r="U207" s="94"/>
      <c r="V207" s="94"/>
      <c r="W207" s="94"/>
      <c r="X207" s="94"/>
      <c r="Y207" s="94"/>
      <c r="Z207" s="69">
        <f t="shared" ref="Z207:Z216" si="26">SUM(K207:Y207)</f>
        <v>17323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299" t="s">
        <v>265</v>
      </c>
      <c r="D208" s="299"/>
      <c r="E208" s="299"/>
      <c r="F208" s="299"/>
      <c r="G208" s="299"/>
      <c r="H208" s="299"/>
      <c r="I208" s="299"/>
      <c r="J208" s="299"/>
      <c r="K208" s="95">
        <v>1052</v>
      </c>
      <c r="L208" s="95">
        <v>709</v>
      </c>
      <c r="M208" s="95">
        <v>2594</v>
      </c>
      <c r="N208" s="95">
        <v>814</v>
      </c>
      <c r="O208" s="95">
        <v>1147</v>
      </c>
      <c r="P208" s="95">
        <v>289</v>
      </c>
      <c r="Q208" s="95">
        <v>779</v>
      </c>
      <c r="R208" s="95">
        <v>1097</v>
      </c>
      <c r="S208" s="95">
        <v>232</v>
      </c>
      <c r="T208" s="94"/>
      <c r="U208" s="94"/>
      <c r="V208" s="94"/>
      <c r="W208" s="94"/>
      <c r="X208" s="94"/>
      <c r="Y208" s="94"/>
      <c r="Z208" s="69">
        <f t="shared" si="26"/>
        <v>8713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299" t="s">
        <v>266</v>
      </c>
      <c r="D209" s="299"/>
      <c r="E209" s="299"/>
      <c r="F209" s="299"/>
      <c r="G209" s="299"/>
      <c r="H209" s="299"/>
      <c r="I209" s="299"/>
      <c r="J209" s="299"/>
      <c r="K209" s="95">
        <v>907</v>
      </c>
      <c r="L209" s="95">
        <v>503</v>
      </c>
      <c r="M209" s="95">
        <v>2916</v>
      </c>
      <c r="N209" s="95">
        <v>470</v>
      </c>
      <c r="O209" s="95">
        <v>553</v>
      </c>
      <c r="P209" s="95">
        <v>414</v>
      </c>
      <c r="Q209" s="95">
        <v>379</v>
      </c>
      <c r="R209" s="95">
        <v>541</v>
      </c>
      <c r="S209" s="95">
        <v>132</v>
      </c>
      <c r="T209" s="94"/>
      <c r="U209" s="94"/>
      <c r="V209" s="94"/>
      <c r="W209" s="94"/>
      <c r="X209" s="94"/>
      <c r="Y209" s="94"/>
      <c r="Z209" s="69">
        <f t="shared" si="26"/>
        <v>6815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205</v>
      </c>
      <c r="C210" s="299" t="s">
        <v>267</v>
      </c>
      <c r="D210" s="299"/>
      <c r="E210" s="299"/>
      <c r="F210" s="299"/>
      <c r="G210" s="299"/>
      <c r="H210" s="299"/>
      <c r="I210" s="299"/>
      <c r="J210" s="299"/>
      <c r="K210" s="95">
        <v>482</v>
      </c>
      <c r="L210" s="95">
        <v>188</v>
      </c>
      <c r="M210" s="95">
        <v>937</v>
      </c>
      <c r="N210" s="95">
        <v>293</v>
      </c>
      <c r="O210" s="95">
        <v>338</v>
      </c>
      <c r="P210" s="95">
        <v>170</v>
      </c>
      <c r="Q210" s="95">
        <v>232</v>
      </c>
      <c r="R210" s="95">
        <v>300</v>
      </c>
      <c r="S210" s="95">
        <v>185</v>
      </c>
      <c r="T210" s="94"/>
      <c r="U210" s="94"/>
      <c r="V210" s="94"/>
      <c r="W210" s="94"/>
      <c r="X210" s="94"/>
      <c r="Y210" s="94"/>
      <c r="Z210" s="69">
        <f t="shared" si="26"/>
        <v>3125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207</v>
      </c>
      <c r="C211" s="299" t="s">
        <v>268</v>
      </c>
      <c r="D211" s="299"/>
      <c r="E211" s="299"/>
      <c r="F211" s="299"/>
      <c r="G211" s="299"/>
      <c r="H211" s="299"/>
      <c r="I211" s="299"/>
      <c r="J211" s="299"/>
      <c r="K211" s="95">
        <v>427</v>
      </c>
      <c r="L211" s="95">
        <v>198</v>
      </c>
      <c r="M211" s="95">
        <v>789</v>
      </c>
      <c r="N211" s="95">
        <v>225</v>
      </c>
      <c r="O211" s="95">
        <v>387</v>
      </c>
      <c r="P211" s="95">
        <v>113</v>
      </c>
      <c r="Q211" s="95">
        <v>230</v>
      </c>
      <c r="R211" s="95">
        <v>258</v>
      </c>
      <c r="S211" s="95">
        <v>102</v>
      </c>
      <c r="T211" s="94"/>
      <c r="U211" s="94"/>
      <c r="V211" s="94"/>
      <c r="W211" s="94"/>
      <c r="X211" s="94"/>
      <c r="Y211" s="94"/>
      <c r="Z211" s="69">
        <f t="shared" si="26"/>
        <v>2729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209</v>
      </c>
      <c r="C212" s="299" t="s">
        <v>269</v>
      </c>
      <c r="D212" s="299"/>
      <c r="E212" s="299"/>
      <c r="F212" s="299"/>
      <c r="G212" s="299"/>
      <c r="H212" s="299"/>
      <c r="I212" s="299"/>
      <c r="J212" s="299"/>
      <c r="K212" s="95">
        <v>419</v>
      </c>
      <c r="L212" s="95">
        <v>188</v>
      </c>
      <c r="M212" s="95">
        <v>931</v>
      </c>
      <c r="N212" s="95">
        <v>266</v>
      </c>
      <c r="O212" s="95">
        <v>351</v>
      </c>
      <c r="P212" s="95">
        <v>94</v>
      </c>
      <c r="Q212" s="95">
        <v>150</v>
      </c>
      <c r="R212" s="95">
        <v>233</v>
      </c>
      <c r="S212" s="95">
        <v>437</v>
      </c>
      <c r="T212" s="94"/>
      <c r="U212" s="94"/>
      <c r="V212" s="94"/>
      <c r="W212" s="94"/>
      <c r="X212" s="94"/>
      <c r="Y212" s="94"/>
      <c r="Z212" s="69">
        <f t="shared" si="26"/>
        <v>3069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211</v>
      </c>
      <c r="C213" s="299" t="s">
        <v>270</v>
      </c>
      <c r="D213" s="299"/>
      <c r="E213" s="299"/>
      <c r="F213" s="299"/>
      <c r="G213" s="299"/>
      <c r="H213" s="299"/>
      <c r="I213" s="299"/>
      <c r="J213" s="299"/>
      <c r="K213" s="95">
        <v>100</v>
      </c>
      <c r="L213" s="95">
        <v>46</v>
      </c>
      <c r="M213" s="95">
        <v>278</v>
      </c>
      <c r="N213" s="95">
        <v>102</v>
      </c>
      <c r="O213" s="95">
        <v>440</v>
      </c>
      <c r="P213" s="95">
        <v>33</v>
      </c>
      <c r="Q213" s="95">
        <v>94</v>
      </c>
      <c r="R213" s="95">
        <v>112</v>
      </c>
      <c r="S213" s="95">
        <v>58</v>
      </c>
      <c r="T213" s="94"/>
      <c r="U213" s="94"/>
      <c r="V213" s="94"/>
      <c r="W213" s="94"/>
      <c r="X213" s="94"/>
      <c r="Y213" s="94"/>
      <c r="Z213" s="69">
        <f t="shared" si="26"/>
        <v>1263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213</v>
      </c>
      <c r="C214" s="299" t="s">
        <v>271</v>
      </c>
      <c r="D214" s="299"/>
      <c r="E214" s="299"/>
      <c r="F214" s="299"/>
      <c r="G214" s="299"/>
      <c r="H214" s="299"/>
      <c r="I214" s="299"/>
      <c r="J214" s="299"/>
      <c r="K214" s="95">
        <v>415</v>
      </c>
      <c r="L214" s="95">
        <v>142</v>
      </c>
      <c r="M214" s="95">
        <v>987</v>
      </c>
      <c r="N214" s="95">
        <v>225</v>
      </c>
      <c r="O214" s="95">
        <v>289</v>
      </c>
      <c r="P214" s="95">
        <v>73</v>
      </c>
      <c r="Q214" s="95">
        <v>898</v>
      </c>
      <c r="R214" s="95">
        <v>675</v>
      </c>
      <c r="S214" s="95">
        <v>70</v>
      </c>
      <c r="T214" s="94"/>
      <c r="U214" s="94"/>
      <c r="V214" s="94"/>
      <c r="W214" s="94"/>
      <c r="X214" s="94"/>
      <c r="Y214" s="94"/>
      <c r="Z214" s="69">
        <f t="shared" si="26"/>
        <v>3774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215</v>
      </c>
      <c r="C215" s="299" t="s">
        <v>272</v>
      </c>
      <c r="D215" s="299"/>
      <c r="E215" s="299"/>
      <c r="F215" s="299"/>
      <c r="G215" s="299"/>
      <c r="H215" s="299"/>
      <c r="I215" s="299"/>
      <c r="J215" s="299"/>
      <c r="K215" s="95">
        <v>106</v>
      </c>
      <c r="L215" s="95">
        <v>28</v>
      </c>
      <c r="M215" s="95">
        <v>114</v>
      </c>
      <c r="N215" s="95">
        <v>30</v>
      </c>
      <c r="O215" s="95">
        <v>137</v>
      </c>
      <c r="P215" s="95">
        <v>33</v>
      </c>
      <c r="Q215" s="95">
        <v>35</v>
      </c>
      <c r="R215" s="95">
        <v>53</v>
      </c>
      <c r="S215" s="95">
        <v>18</v>
      </c>
      <c r="T215" s="94"/>
      <c r="U215" s="94"/>
      <c r="V215" s="94"/>
      <c r="W215" s="94"/>
      <c r="X215" s="94"/>
      <c r="Y215" s="94"/>
      <c r="Z215" s="69">
        <f t="shared" si="26"/>
        <v>554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217</v>
      </c>
      <c r="C216" s="299" t="s">
        <v>273</v>
      </c>
      <c r="D216" s="299"/>
      <c r="E216" s="299"/>
      <c r="F216" s="299"/>
      <c r="G216" s="299"/>
      <c r="H216" s="299"/>
      <c r="I216" s="299"/>
      <c r="J216" s="299"/>
      <c r="K216" s="95">
        <v>291</v>
      </c>
      <c r="L216" s="95">
        <v>68</v>
      </c>
      <c r="M216" s="95">
        <v>609</v>
      </c>
      <c r="N216" s="95">
        <v>93</v>
      </c>
      <c r="O216" s="95">
        <v>204</v>
      </c>
      <c r="P216" s="95">
        <v>63</v>
      </c>
      <c r="Q216" s="95">
        <v>313</v>
      </c>
      <c r="R216" s="95">
        <v>838</v>
      </c>
      <c r="S216" s="95">
        <v>36</v>
      </c>
      <c r="T216" s="94"/>
      <c r="U216" s="94"/>
      <c r="V216" s="94"/>
      <c r="W216" s="94"/>
      <c r="X216" s="94"/>
      <c r="Y216" s="94"/>
      <c r="Z216" s="69">
        <f t="shared" si="26"/>
        <v>2515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77" t="s">
        <v>384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S218" si="27">SUM(K207:K217)</f>
        <v>6635</v>
      </c>
      <c r="L218" s="70">
        <f t="shared" si="27"/>
        <v>3354</v>
      </c>
      <c r="M218" s="70">
        <f t="shared" si="27"/>
        <v>15217</v>
      </c>
      <c r="N218" s="70">
        <f t="shared" si="27"/>
        <v>3864</v>
      </c>
      <c r="O218" s="70">
        <f t="shared" si="27"/>
        <v>5611</v>
      </c>
      <c r="P218" s="70">
        <f t="shared" si="27"/>
        <v>1834</v>
      </c>
      <c r="Q218" s="70">
        <f t="shared" si="27"/>
        <v>5212</v>
      </c>
      <c r="R218" s="70">
        <f t="shared" si="27"/>
        <v>6554</v>
      </c>
      <c r="S218" s="70">
        <f t="shared" si="27"/>
        <v>1599</v>
      </c>
      <c r="T218" s="94"/>
      <c r="U218" s="94"/>
      <c r="V218" s="94"/>
      <c r="W218" s="94"/>
      <c r="X218" s="94"/>
      <c r="Y218" s="94"/>
      <c r="Z218" s="70">
        <f t="shared" ref="Z218:Z228" si="28">SUM(K218:Y218)</f>
        <v>49880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215</v>
      </c>
      <c r="C219" s="301" t="s">
        <v>274</v>
      </c>
      <c r="D219" s="301"/>
      <c r="E219" s="301"/>
      <c r="F219" s="301"/>
      <c r="G219" s="301"/>
      <c r="H219" s="301"/>
      <c r="I219" s="301"/>
      <c r="J219" s="302"/>
      <c r="K219" s="95">
        <v>2067</v>
      </c>
      <c r="L219" s="95">
        <v>919</v>
      </c>
      <c r="M219" s="95">
        <v>3636</v>
      </c>
      <c r="N219" s="95">
        <v>2115</v>
      </c>
      <c r="O219" s="95">
        <v>1342</v>
      </c>
      <c r="P219" s="95">
        <v>550</v>
      </c>
      <c r="Q219" s="95">
        <v>468</v>
      </c>
      <c r="R219" s="95">
        <v>1050</v>
      </c>
      <c r="S219" s="95">
        <v>449</v>
      </c>
      <c r="T219" s="94"/>
      <c r="U219" s="94"/>
      <c r="V219" s="94"/>
      <c r="W219" s="94"/>
      <c r="X219" s="94"/>
      <c r="Y219" s="94"/>
      <c r="Z219" s="69">
        <f t="shared" si="28"/>
        <v>12596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299" t="s">
        <v>275</v>
      </c>
      <c r="D220" s="299"/>
      <c r="E220" s="299"/>
      <c r="F220" s="299"/>
      <c r="G220" s="299"/>
      <c r="H220" s="299"/>
      <c r="I220" s="299"/>
      <c r="J220" s="299"/>
      <c r="K220" s="95">
        <v>10385</v>
      </c>
      <c r="L220" s="95">
        <v>3008</v>
      </c>
      <c r="M220" s="95">
        <v>33376</v>
      </c>
      <c r="N220" s="95">
        <v>9415</v>
      </c>
      <c r="O220" s="95">
        <v>2697</v>
      </c>
      <c r="P220" s="95">
        <v>1036</v>
      </c>
      <c r="Q220" s="95">
        <v>1971</v>
      </c>
      <c r="R220" s="95">
        <v>3885</v>
      </c>
      <c r="S220" s="95">
        <v>567</v>
      </c>
      <c r="T220" s="94"/>
      <c r="U220" s="94"/>
      <c r="V220" s="94"/>
      <c r="W220" s="94"/>
      <c r="X220" s="94"/>
      <c r="Y220" s="94"/>
      <c r="Z220" s="69">
        <f t="shared" si="28"/>
        <v>66340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299" t="s">
        <v>276</v>
      </c>
      <c r="D221" s="299"/>
      <c r="E221" s="299"/>
      <c r="F221" s="299"/>
      <c r="G221" s="299"/>
      <c r="H221" s="299"/>
      <c r="I221" s="299"/>
      <c r="J221" s="299"/>
      <c r="K221" s="95">
        <v>1698</v>
      </c>
      <c r="L221" s="95">
        <v>801</v>
      </c>
      <c r="M221" s="95">
        <v>2691</v>
      </c>
      <c r="N221" s="95">
        <v>1755</v>
      </c>
      <c r="O221" s="95">
        <v>1218</v>
      </c>
      <c r="P221" s="95">
        <v>353</v>
      </c>
      <c r="Q221" s="95">
        <v>252</v>
      </c>
      <c r="R221" s="95">
        <v>673</v>
      </c>
      <c r="S221" s="95">
        <v>399</v>
      </c>
      <c r="T221" s="94"/>
      <c r="U221" s="94"/>
      <c r="V221" s="94"/>
      <c r="W221" s="94"/>
      <c r="X221" s="94"/>
      <c r="Y221" s="94"/>
      <c r="Z221" s="69">
        <f t="shared" si="28"/>
        <v>9840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205</v>
      </c>
      <c r="C222" s="299" t="s">
        <v>277</v>
      </c>
      <c r="D222" s="299"/>
      <c r="E222" s="299"/>
      <c r="F222" s="299"/>
      <c r="G222" s="299"/>
      <c r="H222" s="299"/>
      <c r="I222" s="299"/>
      <c r="J222" s="299"/>
      <c r="K222" s="95">
        <v>872</v>
      </c>
      <c r="L222" s="95">
        <v>228</v>
      </c>
      <c r="M222" s="95">
        <v>398</v>
      </c>
      <c r="N222" s="95">
        <v>1099</v>
      </c>
      <c r="O222" s="95">
        <v>243</v>
      </c>
      <c r="P222" s="95">
        <v>238</v>
      </c>
      <c r="Q222" s="95">
        <v>70</v>
      </c>
      <c r="R222" s="95">
        <v>149</v>
      </c>
      <c r="S222" s="95">
        <v>73</v>
      </c>
      <c r="T222" s="94"/>
      <c r="U222" s="94"/>
      <c r="V222" s="94"/>
      <c r="W222" s="94"/>
      <c r="X222" s="94"/>
      <c r="Y222" s="94"/>
      <c r="Z222" s="69">
        <f t="shared" si="28"/>
        <v>3370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207</v>
      </c>
      <c r="C223" s="299" t="s">
        <v>278</v>
      </c>
      <c r="D223" s="299"/>
      <c r="E223" s="299"/>
      <c r="F223" s="299"/>
      <c r="G223" s="299"/>
      <c r="H223" s="299"/>
      <c r="I223" s="299"/>
      <c r="J223" s="299"/>
      <c r="K223" s="95">
        <v>271</v>
      </c>
      <c r="L223" s="95">
        <v>197</v>
      </c>
      <c r="M223" s="95">
        <v>694</v>
      </c>
      <c r="N223" s="95">
        <v>541</v>
      </c>
      <c r="O223" s="95">
        <v>291</v>
      </c>
      <c r="P223" s="95">
        <v>158</v>
      </c>
      <c r="Q223" s="95">
        <v>86</v>
      </c>
      <c r="R223" s="95">
        <v>213</v>
      </c>
      <c r="S223" s="95">
        <v>35</v>
      </c>
      <c r="T223" s="94"/>
      <c r="U223" s="94"/>
      <c r="V223" s="94"/>
      <c r="W223" s="94"/>
      <c r="X223" s="94"/>
      <c r="Y223" s="94"/>
      <c r="Z223" s="69">
        <f t="shared" si="28"/>
        <v>2486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209</v>
      </c>
      <c r="C224" s="299" t="s">
        <v>279</v>
      </c>
      <c r="D224" s="299"/>
      <c r="E224" s="299"/>
      <c r="F224" s="299"/>
      <c r="G224" s="299"/>
      <c r="H224" s="299"/>
      <c r="I224" s="299"/>
      <c r="J224" s="299"/>
      <c r="K224" s="95">
        <v>469</v>
      </c>
      <c r="L224" s="95">
        <v>177</v>
      </c>
      <c r="M224" s="95">
        <v>314</v>
      </c>
      <c r="N224" s="95">
        <v>186</v>
      </c>
      <c r="O224" s="95">
        <v>93</v>
      </c>
      <c r="P224" s="95">
        <v>95</v>
      </c>
      <c r="Q224" s="95">
        <v>37</v>
      </c>
      <c r="R224" s="95">
        <v>153</v>
      </c>
      <c r="S224" s="95">
        <v>32</v>
      </c>
      <c r="T224" s="94"/>
      <c r="U224" s="94"/>
      <c r="V224" s="94"/>
      <c r="W224" s="94"/>
      <c r="X224" s="94"/>
      <c r="Y224" s="94"/>
      <c r="Z224" s="69">
        <f t="shared" si="28"/>
        <v>1556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211</v>
      </c>
      <c r="C225" s="299" t="s">
        <v>280</v>
      </c>
      <c r="D225" s="299"/>
      <c r="E225" s="299"/>
      <c r="F225" s="299"/>
      <c r="G225" s="299"/>
      <c r="H225" s="299"/>
      <c r="I225" s="299"/>
      <c r="J225" s="299"/>
      <c r="K225" s="95">
        <v>96</v>
      </c>
      <c r="L225" s="95">
        <v>110</v>
      </c>
      <c r="M225" s="95">
        <v>266</v>
      </c>
      <c r="N225" s="95">
        <v>96</v>
      </c>
      <c r="O225" s="95">
        <v>87</v>
      </c>
      <c r="P225" s="95">
        <v>46</v>
      </c>
      <c r="Q225" s="95">
        <v>43</v>
      </c>
      <c r="R225" s="95">
        <v>375</v>
      </c>
      <c r="S225" s="95">
        <v>26</v>
      </c>
      <c r="T225" s="94"/>
      <c r="U225" s="94"/>
      <c r="V225" s="94"/>
      <c r="W225" s="94"/>
      <c r="X225" s="94"/>
      <c r="Y225" s="94"/>
      <c r="Z225" s="69">
        <f t="shared" si="28"/>
        <v>1145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213</v>
      </c>
      <c r="C226" s="299" t="s">
        <v>281</v>
      </c>
      <c r="D226" s="299"/>
      <c r="E226" s="299"/>
      <c r="F226" s="299"/>
      <c r="G226" s="299"/>
      <c r="H226" s="299"/>
      <c r="I226" s="299"/>
      <c r="J226" s="299"/>
      <c r="K226" s="95">
        <v>274</v>
      </c>
      <c r="L226" s="95">
        <v>41</v>
      </c>
      <c r="M226" s="95">
        <v>115</v>
      </c>
      <c r="N226" s="95">
        <v>76</v>
      </c>
      <c r="O226" s="95">
        <v>80</v>
      </c>
      <c r="P226" s="95">
        <v>22</v>
      </c>
      <c r="Q226" s="95">
        <v>46</v>
      </c>
      <c r="R226" s="95">
        <v>116</v>
      </c>
      <c r="S226" s="95">
        <v>14</v>
      </c>
      <c r="T226" s="94"/>
      <c r="U226" s="94"/>
      <c r="V226" s="94"/>
      <c r="W226" s="94"/>
      <c r="X226" s="94"/>
      <c r="Y226" s="94"/>
      <c r="Z226" s="69">
        <f t="shared" si="28"/>
        <v>784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215</v>
      </c>
      <c r="C227" s="299" t="s">
        <v>282</v>
      </c>
      <c r="D227" s="299"/>
      <c r="E227" s="299"/>
      <c r="F227" s="299"/>
      <c r="G227" s="299"/>
      <c r="H227" s="299"/>
      <c r="I227" s="299"/>
      <c r="J227" s="299"/>
      <c r="K227" s="95">
        <v>414</v>
      </c>
      <c r="L227" s="95">
        <v>174</v>
      </c>
      <c r="M227" s="95">
        <v>1654</v>
      </c>
      <c r="N227" s="95">
        <v>612</v>
      </c>
      <c r="O227" s="95">
        <v>535</v>
      </c>
      <c r="P227" s="95">
        <v>350</v>
      </c>
      <c r="Q227" s="95">
        <v>261</v>
      </c>
      <c r="R227" s="95">
        <v>323</v>
      </c>
      <c r="S227" s="95">
        <v>81</v>
      </c>
      <c r="T227" s="94"/>
      <c r="U227" s="94"/>
      <c r="V227" s="94"/>
      <c r="W227" s="94"/>
      <c r="X227" s="94"/>
      <c r="Y227" s="94"/>
      <c r="Z227" s="69">
        <f t="shared" si="28"/>
        <v>4404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24" t="s">
        <v>217</v>
      </c>
      <c r="C228" s="299" t="s">
        <v>283</v>
      </c>
      <c r="D228" s="299"/>
      <c r="E228" s="299"/>
      <c r="F228" s="299"/>
      <c r="G228" s="299"/>
      <c r="H228" s="299"/>
      <c r="I228" s="299"/>
      <c r="J228" s="299"/>
      <c r="K228" s="95">
        <v>525</v>
      </c>
      <c r="L228" s="95">
        <v>340</v>
      </c>
      <c r="M228" s="95">
        <v>463</v>
      </c>
      <c r="N228" s="95">
        <v>387</v>
      </c>
      <c r="O228" s="95">
        <v>461</v>
      </c>
      <c r="P228" s="95">
        <v>80</v>
      </c>
      <c r="Q228" s="95">
        <v>33</v>
      </c>
      <c r="R228" s="95">
        <v>79</v>
      </c>
      <c r="S228" s="95">
        <v>913</v>
      </c>
      <c r="T228" s="94"/>
      <c r="U228" s="94"/>
      <c r="V228" s="94"/>
      <c r="W228" s="94"/>
      <c r="X228" s="94"/>
      <c r="Y228" s="94"/>
      <c r="Z228" s="69">
        <f t="shared" si="28"/>
        <v>3281</v>
      </c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77" t="s">
        <v>384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S230" si="29">SUM(K219:K229)</f>
        <v>17071</v>
      </c>
      <c r="L230" s="70">
        <f t="shared" si="29"/>
        <v>5995</v>
      </c>
      <c r="M230" s="70">
        <f t="shared" si="29"/>
        <v>43607</v>
      </c>
      <c r="N230" s="70">
        <f t="shared" si="29"/>
        <v>16282</v>
      </c>
      <c r="O230" s="70">
        <f t="shared" si="29"/>
        <v>7047</v>
      </c>
      <c r="P230" s="70">
        <f t="shared" si="29"/>
        <v>2928</v>
      </c>
      <c r="Q230" s="70">
        <f t="shared" si="29"/>
        <v>3267</v>
      </c>
      <c r="R230" s="70">
        <f t="shared" si="29"/>
        <v>7016</v>
      </c>
      <c r="S230" s="70">
        <f t="shared" si="29"/>
        <v>2589</v>
      </c>
      <c r="T230" s="94"/>
      <c r="U230" s="94"/>
      <c r="V230" s="94"/>
      <c r="W230" s="94"/>
      <c r="X230" s="94"/>
      <c r="Y230" s="94"/>
      <c r="Z230" s="70">
        <f>SUM(K230:Y230)</f>
        <v>105802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 x14ac:dyDescent="0.25">
      <c r="A233" s="30"/>
      <c r="B233" s="286" t="s">
        <v>391</v>
      </c>
      <c r="C233" s="287"/>
      <c r="D233" s="288"/>
      <c r="E233" s="286" t="s">
        <v>392</v>
      </c>
      <c r="F233" s="287"/>
      <c r="G233" s="288"/>
      <c r="H233" s="286" t="s">
        <v>393</v>
      </c>
      <c r="I233" s="287"/>
      <c r="J233" s="288"/>
      <c r="K233" s="292" t="s">
        <v>394</v>
      </c>
      <c r="L233" s="294" t="s">
        <v>395</v>
      </c>
      <c r="M233" s="294" t="s">
        <v>396</v>
      </c>
      <c r="N233" s="296" t="s">
        <v>397</v>
      </c>
      <c r="O233" s="144" t="s">
        <v>391</v>
      </c>
      <c r="P233" s="145" t="s">
        <v>392</v>
      </c>
      <c r="Q233" s="146" t="s">
        <v>393</v>
      </c>
      <c r="R233" s="147" t="s">
        <v>394</v>
      </c>
      <c r="S233" s="62"/>
      <c r="T233" s="148" t="s">
        <v>395</v>
      </c>
      <c r="U233" s="62"/>
      <c r="V233" s="149" t="s">
        <v>396</v>
      </c>
      <c r="W233" s="62"/>
      <c r="X233" s="150" t="s">
        <v>397</v>
      </c>
      <c r="Y233" s="151" t="s">
        <v>398</v>
      </c>
      <c r="Z233" s="3"/>
      <c r="AC233"/>
    </row>
    <row r="234" spans="1:34" ht="22.5" customHeight="1" x14ac:dyDescent="0.25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399</v>
      </c>
      <c r="P234" s="153" t="s">
        <v>400</v>
      </c>
      <c r="Q234" s="154" t="s">
        <v>401</v>
      </c>
      <c r="R234" s="155" t="s">
        <v>402</v>
      </c>
      <c r="S234" s="63"/>
      <c r="T234" s="156" t="s">
        <v>403</v>
      </c>
      <c r="U234" s="63"/>
      <c r="V234" s="157" t="s">
        <v>404</v>
      </c>
      <c r="W234" s="63"/>
      <c r="X234" s="158" t="s">
        <v>405</v>
      </c>
      <c r="Y234" s="159" t="s">
        <v>406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372</v>
      </c>
      <c r="AH236" s="93" t="s">
        <v>388</v>
      </c>
    </row>
    <row r="237" spans="1:34" ht="22.5" customHeight="1" x14ac:dyDescent="0.25">
      <c r="I237" s="280" t="s">
        <v>96</v>
      </c>
      <c r="J237" s="280"/>
      <c r="K237" s="280"/>
      <c r="L237" s="280"/>
      <c r="M237" s="8" t="s">
        <v>358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387</v>
      </c>
    </row>
    <row r="238" spans="1:34" ht="22.5" customHeight="1" x14ac:dyDescent="0.25">
      <c r="I238" s="280" t="s">
        <v>2</v>
      </c>
      <c r="J238" s="280"/>
      <c r="K238" s="280"/>
      <c r="L238" s="280"/>
      <c r="M238" s="8" t="s">
        <v>359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 x14ac:dyDescent="0.25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372</v>
      </c>
      <c r="Z239" s="281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373</v>
      </c>
      <c r="X242" s="283"/>
      <c r="Y242" s="283"/>
      <c r="Z242" s="283"/>
      <c r="AC242"/>
    </row>
    <row r="243" spans="1:30" ht="24.95" customHeight="1" x14ac:dyDescent="0.25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 x14ac:dyDescent="0.25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94"/>
      <c r="U244" s="94"/>
      <c r="V244" s="94"/>
      <c r="W244" s="94"/>
      <c r="X244" s="94"/>
      <c r="Y244" s="94"/>
      <c r="Z244" s="15" t="s">
        <v>201</v>
      </c>
      <c r="AC244"/>
      <c r="AD244" s="57" t="s">
        <v>182</v>
      </c>
    </row>
    <row r="245" spans="1:30" ht="12.75" customHeight="1" x14ac:dyDescent="0.25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 x14ac:dyDescent="0.25">
      <c r="A247" s="47" t="s">
        <v>53</v>
      </c>
      <c r="B247" s="48" t="s">
        <v>217</v>
      </c>
      <c r="C247" s="301" t="s">
        <v>284</v>
      </c>
      <c r="D247" s="301"/>
      <c r="E247" s="301"/>
      <c r="F247" s="301"/>
      <c r="G247" s="301"/>
      <c r="H247" s="301"/>
      <c r="I247" s="301"/>
      <c r="J247" s="302"/>
      <c r="K247" s="95">
        <v>931</v>
      </c>
      <c r="L247" s="95">
        <v>464</v>
      </c>
      <c r="M247" s="95">
        <v>1963</v>
      </c>
      <c r="N247" s="95">
        <v>951</v>
      </c>
      <c r="O247" s="95">
        <v>910</v>
      </c>
      <c r="P247" s="95">
        <v>366</v>
      </c>
      <c r="Q247" s="95">
        <v>195</v>
      </c>
      <c r="R247" s="95">
        <v>446</v>
      </c>
      <c r="S247" s="95">
        <v>133</v>
      </c>
      <c r="T247" s="94"/>
      <c r="U247" s="94"/>
      <c r="V247" s="94"/>
      <c r="W247" s="94"/>
      <c r="X247" s="94"/>
      <c r="Y247" s="94"/>
      <c r="Z247" s="69">
        <f t="shared" ref="Z247:Z256" si="30">SUM(K247:Y247)</f>
        <v>6359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299" t="s">
        <v>285</v>
      </c>
      <c r="D248" s="299"/>
      <c r="E248" s="299"/>
      <c r="F248" s="299"/>
      <c r="G248" s="299"/>
      <c r="H248" s="299"/>
      <c r="I248" s="299"/>
      <c r="J248" s="299"/>
      <c r="K248" s="95">
        <v>536</v>
      </c>
      <c r="L248" s="95">
        <v>461</v>
      </c>
      <c r="M248" s="95">
        <v>1153</v>
      </c>
      <c r="N248" s="95">
        <v>705</v>
      </c>
      <c r="O248" s="95">
        <v>685</v>
      </c>
      <c r="P248" s="95">
        <v>250</v>
      </c>
      <c r="Q248" s="95">
        <v>133</v>
      </c>
      <c r="R248" s="95">
        <v>381</v>
      </c>
      <c r="S248" s="95">
        <v>106</v>
      </c>
      <c r="T248" s="94"/>
      <c r="U248" s="94"/>
      <c r="V248" s="94"/>
      <c r="W248" s="94"/>
      <c r="X248" s="94"/>
      <c r="Y248" s="94"/>
      <c r="Z248" s="69">
        <f t="shared" si="30"/>
        <v>4410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299" t="s">
        <v>286</v>
      </c>
      <c r="D249" s="299"/>
      <c r="E249" s="299"/>
      <c r="F249" s="299"/>
      <c r="G249" s="299"/>
      <c r="H249" s="299"/>
      <c r="I249" s="299"/>
      <c r="J249" s="299"/>
      <c r="K249" s="95">
        <v>687</v>
      </c>
      <c r="L249" s="95">
        <v>206</v>
      </c>
      <c r="M249" s="95">
        <v>772</v>
      </c>
      <c r="N249" s="95">
        <v>532</v>
      </c>
      <c r="O249" s="95">
        <v>281</v>
      </c>
      <c r="P249" s="95">
        <v>699</v>
      </c>
      <c r="Q249" s="95">
        <v>148</v>
      </c>
      <c r="R249" s="95">
        <v>185</v>
      </c>
      <c r="S249" s="95">
        <v>131</v>
      </c>
      <c r="T249" s="94"/>
      <c r="U249" s="94"/>
      <c r="V249" s="94"/>
      <c r="W249" s="94"/>
      <c r="X249" s="94"/>
      <c r="Y249" s="94"/>
      <c r="Z249" s="69">
        <f t="shared" si="30"/>
        <v>3641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205</v>
      </c>
      <c r="C250" s="299" t="s">
        <v>287</v>
      </c>
      <c r="D250" s="299"/>
      <c r="E250" s="299"/>
      <c r="F250" s="299"/>
      <c r="G250" s="299"/>
      <c r="H250" s="299"/>
      <c r="I250" s="299"/>
      <c r="J250" s="299"/>
      <c r="K250" s="95">
        <v>131</v>
      </c>
      <c r="L250" s="95">
        <v>110</v>
      </c>
      <c r="M250" s="95">
        <v>369</v>
      </c>
      <c r="N250" s="95">
        <v>181</v>
      </c>
      <c r="O250" s="95">
        <v>142</v>
      </c>
      <c r="P250" s="95">
        <v>241</v>
      </c>
      <c r="Q250" s="95">
        <v>47</v>
      </c>
      <c r="R250" s="95">
        <v>166</v>
      </c>
      <c r="S250" s="95">
        <v>60</v>
      </c>
      <c r="T250" s="94"/>
      <c r="U250" s="94"/>
      <c r="V250" s="94"/>
      <c r="W250" s="94"/>
      <c r="X250" s="94"/>
      <c r="Y250" s="94"/>
      <c r="Z250" s="69">
        <f t="shared" si="30"/>
        <v>1447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207</v>
      </c>
      <c r="C251" s="299" t="s">
        <v>288</v>
      </c>
      <c r="D251" s="299"/>
      <c r="E251" s="299"/>
      <c r="F251" s="299"/>
      <c r="G251" s="299"/>
      <c r="H251" s="299"/>
      <c r="I251" s="299"/>
      <c r="J251" s="299"/>
      <c r="K251" s="95">
        <v>141</v>
      </c>
      <c r="L251" s="95">
        <v>130</v>
      </c>
      <c r="M251" s="95">
        <v>252</v>
      </c>
      <c r="N251" s="95">
        <v>180</v>
      </c>
      <c r="O251" s="95">
        <v>107</v>
      </c>
      <c r="P251" s="95">
        <v>97</v>
      </c>
      <c r="Q251" s="95">
        <v>66</v>
      </c>
      <c r="R251" s="95">
        <v>56</v>
      </c>
      <c r="S251" s="95">
        <v>212</v>
      </c>
      <c r="T251" s="94"/>
      <c r="U251" s="94"/>
      <c r="V251" s="94"/>
      <c r="W251" s="94"/>
      <c r="X251" s="94"/>
      <c r="Y251" s="94"/>
      <c r="Z251" s="69">
        <f t="shared" si="30"/>
        <v>1241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209</v>
      </c>
      <c r="C252" s="299" t="s">
        <v>289</v>
      </c>
      <c r="D252" s="299"/>
      <c r="E252" s="299"/>
      <c r="F252" s="299"/>
      <c r="G252" s="299"/>
      <c r="H252" s="299"/>
      <c r="I252" s="299"/>
      <c r="J252" s="299"/>
      <c r="K252" s="95">
        <v>137</v>
      </c>
      <c r="L252" s="95">
        <v>55</v>
      </c>
      <c r="M252" s="95">
        <v>191</v>
      </c>
      <c r="N252" s="95">
        <v>187</v>
      </c>
      <c r="O252" s="95">
        <v>83</v>
      </c>
      <c r="P252" s="95">
        <v>53</v>
      </c>
      <c r="Q252" s="95">
        <v>21</v>
      </c>
      <c r="R252" s="95">
        <v>43</v>
      </c>
      <c r="S252" s="95">
        <v>53</v>
      </c>
      <c r="T252" s="94"/>
      <c r="U252" s="94"/>
      <c r="V252" s="94"/>
      <c r="W252" s="94"/>
      <c r="X252" s="94"/>
      <c r="Y252" s="94"/>
      <c r="Z252" s="69">
        <f t="shared" si="30"/>
        <v>823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211</v>
      </c>
      <c r="C253" s="299" t="s">
        <v>290</v>
      </c>
      <c r="D253" s="299"/>
      <c r="E253" s="299"/>
      <c r="F253" s="299"/>
      <c r="G253" s="299"/>
      <c r="H253" s="299"/>
      <c r="I253" s="299"/>
      <c r="J253" s="299"/>
      <c r="K253" s="95">
        <v>60</v>
      </c>
      <c r="L253" s="95">
        <v>35</v>
      </c>
      <c r="M253" s="95">
        <v>123</v>
      </c>
      <c r="N253" s="95">
        <v>63</v>
      </c>
      <c r="O253" s="95">
        <v>45</v>
      </c>
      <c r="P253" s="95">
        <v>31</v>
      </c>
      <c r="Q253" s="95">
        <v>15</v>
      </c>
      <c r="R253" s="95">
        <v>98</v>
      </c>
      <c r="S253" s="95">
        <v>16</v>
      </c>
      <c r="T253" s="94"/>
      <c r="U253" s="94"/>
      <c r="V253" s="94"/>
      <c r="W253" s="94"/>
      <c r="X253" s="94"/>
      <c r="Y253" s="94"/>
      <c r="Z253" s="69">
        <f t="shared" si="30"/>
        <v>486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213</v>
      </c>
      <c r="C254" s="299" t="s">
        <v>291</v>
      </c>
      <c r="D254" s="299"/>
      <c r="E254" s="299"/>
      <c r="F254" s="299"/>
      <c r="G254" s="299"/>
      <c r="H254" s="299"/>
      <c r="I254" s="299"/>
      <c r="J254" s="299"/>
      <c r="K254" s="95">
        <v>48</v>
      </c>
      <c r="L254" s="95">
        <v>44</v>
      </c>
      <c r="M254" s="95">
        <v>118</v>
      </c>
      <c r="N254" s="95">
        <v>70</v>
      </c>
      <c r="O254" s="95">
        <v>74</v>
      </c>
      <c r="P254" s="95">
        <v>38</v>
      </c>
      <c r="Q254" s="95">
        <v>14</v>
      </c>
      <c r="R254" s="95">
        <v>288</v>
      </c>
      <c r="S254" s="95">
        <v>298</v>
      </c>
      <c r="T254" s="94"/>
      <c r="U254" s="94"/>
      <c r="V254" s="94"/>
      <c r="W254" s="94"/>
      <c r="X254" s="94"/>
      <c r="Y254" s="94"/>
      <c r="Z254" s="69">
        <f t="shared" si="30"/>
        <v>992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215</v>
      </c>
      <c r="C255" s="299" t="s">
        <v>292</v>
      </c>
      <c r="D255" s="299"/>
      <c r="E255" s="299"/>
      <c r="F255" s="299"/>
      <c r="G255" s="299"/>
      <c r="H255" s="299"/>
      <c r="I255" s="299"/>
      <c r="J255" s="299"/>
      <c r="K255" s="95">
        <v>67</v>
      </c>
      <c r="L255" s="95">
        <v>17</v>
      </c>
      <c r="M255" s="95">
        <v>53</v>
      </c>
      <c r="N255" s="95">
        <v>59</v>
      </c>
      <c r="O255" s="95">
        <v>40</v>
      </c>
      <c r="P255" s="95">
        <v>17</v>
      </c>
      <c r="Q255" s="95">
        <v>3</v>
      </c>
      <c r="R255" s="95">
        <v>38</v>
      </c>
      <c r="S255" s="95">
        <v>18</v>
      </c>
      <c r="T255" s="94"/>
      <c r="U255" s="94"/>
      <c r="V255" s="94"/>
      <c r="W255" s="94"/>
      <c r="X255" s="94"/>
      <c r="Y255" s="94"/>
      <c r="Z255" s="69">
        <f t="shared" si="30"/>
        <v>312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217</v>
      </c>
      <c r="C256" s="299" t="s">
        <v>293</v>
      </c>
      <c r="D256" s="299"/>
      <c r="E256" s="299"/>
      <c r="F256" s="299"/>
      <c r="G256" s="299"/>
      <c r="H256" s="299"/>
      <c r="I256" s="299"/>
      <c r="J256" s="299"/>
      <c r="K256" s="95">
        <v>695</v>
      </c>
      <c r="L256" s="95">
        <v>336</v>
      </c>
      <c r="M256" s="95">
        <v>1550</v>
      </c>
      <c r="N256" s="95">
        <v>1309</v>
      </c>
      <c r="O256" s="95">
        <v>947</v>
      </c>
      <c r="P256" s="95">
        <v>327</v>
      </c>
      <c r="Q256" s="95">
        <v>130</v>
      </c>
      <c r="R256" s="95">
        <v>725</v>
      </c>
      <c r="S256" s="95">
        <v>642</v>
      </c>
      <c r="T256" s="94"/>
      <c r="U256" s="94"/>
      <c r="V256" s="94"/>
      <c r="W256" s="94"/>
      <c r="X256" s="94"/>
      <c r="Y256" s="94"/>
      <c r="Z256" s="69">
        <f t="shared" si="30"/>
        <v>6661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77" t="s">
        <v>384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S258" si="31">SUM(K247:K257)</f>
        <v>3433</v>
      </c>
      <c r="L258" s="70">
        <f t="shared" si="31"/>
        <v>1858</v>
      </c>
      <c r="M258" s="70">
        <f t="shared" si="31"/>
        <v>6544</v>
      </c>
      <c r="N258" s="70">
        <f t="shared" si="31"/>
        <v>4237</v>
      </c>
      <c r="O258" s="70">
        <f t="shared" si="31"/>
        <v>3314</v>
      </c>
      <c r="P258" s="70">
        <f t="shared" si="31"/>
        <v>2119</v>
      </c>
      <c r="Q258" s="70">
        <f t="shared" si="31"/>
        <v>772</v>
      </c>
      <c r="R258" s="70">
        <f t="shared" si="31"/>
        <v>2426</v>
      </c>
      <c r="S258" s="70">
        <f t="shared" si="31"/>
        <v>1669</v>
      </c>
      <c r="T258" s="94"/>
      <c r="U258" s="94"/>
      <c r="V258" s="94"/>
      <c r="W258" s="94"/>
      <c r="X258" s="94"/>
      <c r="Y258" s="94"/>
      <c r="Z258" s="70">
        <f t="shared" ref="Z258:Z268" si="32">SUM(K258:Y258)</f>
        <v>26372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294</v>
      </c>
      <c r="C259" s="301" t="s">
        <v>295</v>
      </c>
      <c r="D259" s="301"/>
      <c r="E259" s="301"/>
      <c r="F259" s="301"/>
      <c r="G259" s="301"/>
      <c r="H259" s="301"/>
      <c r="I259" s="301"/>
      <c r="J259" s="302"/>
      <c r="K259" s="95">
        <v>3064</v>
      </c>
      <c r="L259" s="95">
        <v>893</v>
      </c>
      <c r="M259" s="95">
        <v>2451</v>
      </c>
      <c r="N259" s="95">
        <v>1189</v>
      </c>
      <c r="O259" s="95">
        <v>1174</v>
      </c>
      <c r="P259" s="95">
        <v>737</v>
      </c>
      <c r="Q259" s="95">
        <v>712</v>
      </c>
      <c r="R259" s="95">
        <v>1679</v>
      </c>
      <c r="S259" s="95">
        <v>363</v>
      </c>
      <c r="T259" s="94"/>
      <c r="U259" s="94"/>
      <c r="V259" s="94"/>
      <c r="W259" s="94"/>
      <c r="X259" s="94"/>
      <c r="Y259" s="94"/>
      <c r="Z259" s="69">
        <f t="shared" si="32"/>
        <v>12262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299" t="s">
        <v>296</v>
      </c>
      <c r="D260" s="299"/>
      <c r="E260" s="299"/>
      <c r="F260" s="299"/>
      <c r="G260" s="299"/>
      <c r="H260" s="299"/>
      <c r="I260" s="299"/>
      <c r="J260" s="299"/>
      <c r="K260" s="95">
        <v>3387</v>
      </c>
      <c r="L260" s="95">
        <v>2443</v>
      </c>
      <c r="M260" s="95">
        <v>7360</v>
      </c>
      <c r="N260" s="95">
        <v>3570</v>
      </c>
      <c r="O260" s="95">
        <v>2689</v>
      </c>
      <c r="P260" s="95">
        <v>6939</v>
      </c>
      <c r="Q260" s="95">
        <v>4897</v>
      </c>
      <c r="R260" s="95">
        <v>5383</v>
      </c>
      <c r="S260" s="95">
        <v>3185</v>
      </c>
      <c r="T260" s="94"/>
      <c r="U260" s="94"/>
      <c r="V260" s="94"/>
      <c r="W260" s="94"/>
      <c r="X260" s="94"/>
      <c r="Y260" s="94"/>
      <c r="Z260" s="69">
        <f t="shared" si="32"/>
        <v>39853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299" t="s">
        <v>297</v>
      </c>
      <c r="D261" s="299"/>
      <c r="E261" s="299"/>
      <c r="F261" s="299"/>
      <c r="G261" s="299"/>
      <c r="H261" s="299"/>
      <c r="I261" s="299"/>
      <c r="J261" s="299"/>
      <c r="K261" s="95">
        <v>31763</v>
      </c>
      <c r="L261" s="95">
        <v>501</v>
      </c>
      <c r="M261" s="95">
        <v>811</v>
      </c>
      <c r="N261" s="95">
        <v>466</v>
      </c>
      <c r="O261" s="95">
        <v>309</v>
      </c>
      <c r="P261" s="95">
        <v>224</v>
      </c>
      <c r="Q261" s="95">
        <v>333</v>
      </c>
      <c r="R261" s="95">
        <v>688</v>
      </c>
      <c r="S261" s="95">
        <v>222</v>
      </c>
      <c r="T261" s="94"/>
      <c r="U261" s="94"/>
      <c r="V261" s="94"/>
      <c r="W261" s="94"/>
      <c r="X261" s="94"/>
      <c r="Y261" s="94"/>
      <c r="Z261" s="69">
        <f t="shared" si="32"/>
        <v>35317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205</v>
      </c>
      <c r="C262" s="299" t="s">
        <v>298</v>
      </c>
      <c r="D262" s="299"/>
      <c r="E262" s="299"/>
      <c r="F262" s="299"/>
      <c r="G262" s="299"/>
      <c r="H262" s="299"/>
      <c r="I262" s="299"/>
      <c r="J262" s="299"/>
      <c r="K262" s="95">
        <v>4818</v>
      </c>
      <c r="L262" s="95">
        <v>946</v>
      </c>
      <c r="M262" s="95">
        <v>2062</v>
      </c>
      <c r="N262" s="95">
        <v>602</v>
      </c>
      <c r="O262" s="95">
        <v>307</v>
      </c>
      <c r="P262" s="95">
        <v>338</v>
      </c>
      <c r="Q262" s="95">
        <v>364</v>
      </c>
      <c r="R262" s="95">
        <v>4131</v>
      </c>
      <c r="S262" s="95">
        <v>1524</v>
      </c>
      <c r="T262" s="94"/>
      <c r="U262" s="94"/>
      <c r="V262" s="94"/>
      <c r="W262" s="94"/>
      <c r="X262" s="94"/>
      <c r="Y262" s="94"/>
      <c r="Z262" s="69">
        <f t="shared" si="32"/>
        <v>15092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207</v>
      </c>
      <c r="C263" s="299" t="s">
        <v>299</v>
      </c>
      <c r="D263" s="299"/>
      <c r="E263" s="299"/>
      <c r="F263" s="299"/>
      <c r="G263" s="299"/>
      <c r="H263" s="299"/>
      <c r="I263" s="299"/>
      <c r="J263" s="299"/>
      <c r="K263" s="95">
        <v>541</v>
      </c>
      <c r="L263" s="95">
        <v>351</v>
      </c>
      <c r="M263" s="95">
        <v>2415</v>
      </c>
      <c r="N263" s="95">
        <v>316</v>
      </c>
      <c r="O263" s="95">
        <v>595</v>
      </c>
      <c r="P263" s="95">
        <v>130</v>
      </c>
      <c r="Q263" s="95">
        <v>184</v>
      </c>
      <c r="R263" s="95">
        <v>435</v>
      </c>
      <c r="S263" s="95">
        <v>115</v>
      </c>
      <c r="T263" s="94"/>
      <c r="U263" s="94"/>
      <c r="V263" s="94"/>
      <c r="W263" s="94"/>
      <c r="X263" s="94"/>
      <c r="Y263" s="94"/>
      <c r="Z263" s="69">
        <f t="shared" si="32"/>
        <v>5082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209</v>
      </c>
      <c r="C264" s="299" t="s">
        <v>300</v>
      </c>
      <c r="D264" s="299"/>
      <c r="E264" s="299"/>
      <c r="F264" s="299"/>
      <c r="G264" s="299"/>
      <c r="H264" s="299"/>
      <c r="I264" s="299"/>
      <c r="J264" s="299"/>
      <c r="K264" s="95">
        <v>1263</v>
      </c>
      <c r="L264" s="95">
        <v>197</v>
      </c>
      <c r="M264" s="95">
        <v>318</v>
      </c>
      <c r="N264" s="95">
        <v>250</v>
      </c>
      <c r="O264" s="95">
        <v>192</v>
      </c>
      <c r="P264" s="95">
        <v>210</v>
      </c>
      <c r="Q264" s="95">
        <v>113</v>
      </c>
      <c r="R264" s="95">
        <v>165</v>
      </c>
      <c r="S264" s="95">
        <v>67</v>
      </c>
      <c r="T264" s="94"/>
      <c r="U264" s="94"/>
      <c r="V264" s="94"/>
      <c r="W264" s="94"/>
      <c r="X264" s="94"/>
      <c r="Y264" s="94"/>
      <c r="Z264" s="69">
        <f t="shared" si="32"/>
        <v>2775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211</v>
      </c>
      <c r="C265" s="299" t="s">
        <v>301</v>
      </c>
      <c r="D265" s="299"/>
      <c r="E265" s="299"/>
      <c r="F265" s="299"/>
      <c r="G265" s="299"/>
      <c r="H265" s="299"/>
      <c r="I265" s="299"/>
      <c r="J265" s="299"/>
      <c r="K265" s="95">
        <v>139</v>
      </c>
      <c r="L265" s="95">
        <v>118</v>
      </c>
      <c r="M265" s="95">
        <v>244</v>
      </c>
      <c r="N265" s="95">
        <v>92</v>
      </c>
      <c r="O265" s="95">
        <v>183</v>
      </c>
      <c r="P265" s="95">
        <v>49</v>
      </c>
      <c r="Q265" s="95">
        <v>47</v>
      </c>
      <c r="R265" s="95">
        <v>143</v>
      </c>
      <c r="S265" s="95">
        <v>40</v>
      </c>
      <c r="T265" s="94"/>
      <c r="U265" s="94"/>
      <c r="V265" s="94"/>
      <c r="W265" s="94"/>
      <c r="X265" s="94"/>
      <c r="Y265" s="94"/>
      <c r="Z265" s="69">
        <f t="shared" si="32"/>
        <v>1055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213</v>
      </c>
      <c r="C266" s="299" t="s">
        <v>302</v>
      </c>
      <c r="D266" s="299"/>
      <c r="E266" s="299"/>
      <c r="F266" s="299"/>
      <c r="G266" s="299"/>
      <c r="H266" s="299"/>
      <c r="I266" s="299"/>
      <c r="J266" s="299"/>
      <c r="K266" s="95">
        <v>123</v>
      </c>
      <c r="L266" s="95">
        <v>62</v>
      </c>
      <c r="M266" s="95">
        <v>133</v>
      </c>
      <c r="N266" s="95">
        <v>88</v>
      </c>
      <c r="O266" s="95">
        <v>144</v>
      </c>
      <c r="P266" s="95">
        <v>36</v>
      </c>
      <c r="Q266" s="95">
        <v>43</v>
      </c>
      <c r="R266" s="95">
        <v>173</v>
      </c>
      <c r="S266" s="95">
        <v>36</v>
      </c>
      <c r="T266" s="94"/>
      <c r="U266" s="94"/>
      <c r="V266" s="94"/>
      <c r="W266" s="94"/>
      <c r="X266" s="94"/>
      <c r="Y266" s="94"/>
      <c r="Z266" s="69">
        <f t="shared" si="32"/>
        <v>838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215</v>
      </c>
      <c r="C267" s="299" t="s">
        <v>303</v>
      </c>
      <c r="D267" s="299"/>
      <c r="E267" s="299"/>
      <c r="F267" s="299"/>
      <c r="G267" s="299"/>
      <c r="H267" s="299"/>
      <c r="I267" s="299"/>
      <c r="J267" s="299"/>
      <c r="K267" s="95">
        <v>124</v>
      </c>
      <c r="L267" s="95">
        <v>77</v>
      </c>
      <c r="M267" s="95">
        <v>216</v>
      </c>
      <c r="N267" s="95">
        <v>66</v>
      </c>
      <c r="O267" s="95">
        <v>162</v>
      </c>
      <c r="P267" s="95">
        <v>30</v>
      </c>
      <c r="Q267" s="95">
        <v>104</v>
      </c>
      <c r="R267" s="95">
        <v>98</v>
      </c>
      <c r="S267" s="95">
        <v>119</v>
      </c>
      <c r="T267" s="94"/>
      <c r="U267" s="94"/>
      <c r="V267" s="94"/>
      <c r="W267" s="94"/>
      <c r="X267" s="94"/>
      <c r="Y267" s="94"/>
      <c r="Z267" s="69">
        <f t="shared" si="32"/>
        <v>996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217</v>
      </c>
      <c r="C268" s="299" t="s">
        <v>304</v>
      </c>
      <c r="D268" s="299"/>
      <c r="E268" s="299"/>
      <c r="F268" s="299"/>
      <c r="G268" s="299"/>
      <c r="H268" s="299"/>
      <c r="I268" s="299"/>
      <c r="J268" s="299"/>
      <c r="K268" s="95">
        <v>244</v>
      </c>
      <c r="L268" s="95">
        <v>76</v>
      </c>
      <c r="M268" s="95">
        <v>176</v>
      </c>
      <c r="N268" s="95">
        <v>351</v>
      </c>
      <c r="O268" s="95">
        <v>11114</v>
      </c>
      <c r="P268" s="95">
        <v>94</v>
      </c>
      <c r="Q268" s="95">
        <v>28</v>
      </c>
      <c r="R268" s="95">
        <v>186</v>
      </c>
      <c r="S268" s="95">
        <v>96</v>
      </c>
      <c r="T268" s="94"/>
      <c r="U268" s="94"/>
      <c r="V268" s="94"/>
      <c r="W268" s="94"/>
      <c r="X268" s="94"/>
      <c r="Y268" s="94"/>
      <c r="Z268" s="69">
        <f t="shared" si="32"/>
        <v>12365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77" t="s">
        <v>384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S270" si="33">SUM(K259:K269)</f>
        <v>45466</v>
      </c>
      <c r="L270" s="70">
        <f t="shared" si="33"/>
        <v>5664</v>
      </c>
      <c r="M270" s="70">
        <f t="shared" si="33"/>
        <v>16186</v>
      </c>
      <c r="N270" s="70">
        <f t="shared" si="33"/>
        <v>6990</v>
      </c>
      <c r="O270" s="70">
        <f t="shared" si="33"/>
        <v>16869</v>
      </c>
      <c r="P270" s="70">
        <f t="shared" si="33"/>
        <v>8787</v>
      </c>
      <c r="Q270" s="70">
        <f t="shared" si="33"/>
        <v>6825</v>
      </c>
      <c r="R270" s="70">
        <f t="shared" si="33"/>
        <v>13081</v>
      </c>
      <c r="S270" s="70">
        <f t="shared" si="33"/>
        <v>5767</v>
      </c>
      <c r="T270" s="94"/>
      <c r="U270" s="94"/>
      <c r="V270" s="94"/>
      <c r="W270" s="94"/>
      <c r="X270" s="94"/>
      <c r="Y270" s="94"/>
      <c r="Z270" s="70">
        <f>SUM(K270:Y270)</f>
        <v>125635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 x14ac:dyDescent="0.25">
      <c r="A273" s="30"/>
      <c r="B273" s="286" t="s">
        <v>391</v>
      </c>
      <c r="C273" s="287"/>
      <c r="D273" s="288"/>
      <c r="E273" s="286" t="s">
        <v>392</v>
      </c>
      <c r="F273" s="287"/>
      <c r="G273" s="288"/>
      <c r="H273" s="286" t="s">
        <v>393</v>
      </c>
      <c r="I273" s="287"/>
      <c r="J273" s="288"/>
      <c r="K273" s="292" t="s">
        <v>394</v>
      </c>
      <c r="L273" s="294" t="s">
        <v>395</v>
      </c>
      <c r="M273" s="294" t="s">
        <v>396</v>
      </c>
      <c r="N273" s="296" t="s">
        <v>397</v>
      </c>
      <c r="O273" s="160" t="s">
        <v>391</v>
      </c>
      <c r="P273" s="161" t="s">
        <v>392</v>
      </c>
      <c r="Q273" s="162" t="s">
        <v>393</v>
      </c>
      <c r="R273" s="163" t="s">
        <v>394</v>
      </c>
      <c r="S273" s="62"/>
      <c r="T273" s="164" t="s">
        <v>395</v>
      </c>
      <c r="U273" s="62"/>
      <c r="V273" s="165" t="s">
        <v>396</v>
      </c>
      <c r="W273" s="62"/>
      <c r="X273" s="166" t="s">
        <v>397</v>
      </c>
      <c r="Y273" s="167" t="s">
        <v>398</v>
      </c>
      <c r="Z273" s="3"/>
      <c r="AC273"/>
    </row>
    <row r="274" spans="1:34" ht="22.5" customHeight="1" x14ac:dyDescent="0.25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399</v>
      </c>
      <c r="P274" s="169" t="s">
        <v>400</v>
      </c>
      <c r="Q274" s="170" t="s">
        <v>401</v>
      </c>
      <c r="R274" s="171" t="s">
        <v>402</v>
      </c>
      <c r="S274" s="63"/>
      <c r="T274" s="172" t="s">
        <v>403</v>
      </c>
      <c r="U274" s="63"/>
      <c r="V274" s="173" t="s">
        <v>404</v>
      </c>
      <c r="W274" s="63"/>
      <c r="X274" s="174" t="s">
        <v>405</v>
      </c>
      <c r="Y274" s="175" t="s">
        <v>406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374</v>
      </c>
      <c r="AH276" s="93" t="s">
        <v>388</v>
      </c>
    </row>
    <row r="277" spans="1:34" ht="22.5" customHeight="1" x14ac:dyDescent="0.25">
      <c r="I277" s="280" t="s">
        <v>96</v>
      </c>
      <c r="J277" s="280"/>
      <c r="K277" s="280"/>
      <c r="L277" s="280"/>
      <c r="M277" s="8" t="s">
        <v>358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387</v>
      </c>
    </row>
    <row r="278" spans="1:34" ht="22.5" customHeight="1" x14ac:dyDescent="0.25">
      <c r="I278" s="280" t="s">
        <v>2</v>
      </c>
      <c r="J278" s="280"/>
      <c r="K278" s="280"/>
      <c r="L278" s="280"/>
      <c r="M278" s="8" t="s">
        <v>359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 x14ac:dyDescent="0.25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374</v>
      </c>
      <c r="Z279" s="281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375</v>
      </c>
      <c r="X282" s="283"/>
      <c r="Y282" s="283"/>
      <c r="Z282" s="283"/>
      <c r="AC282"/>
    </row>
    <row r="283" spans="1:34" ht="24.95" customHeight="1" x14ac:dyDescent="0.25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 x14ac:dyDescent="0.25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94"/>
      <c r="U284" s="94"/>
      <c r="V284" s="94"/>
      <c r="W284" s="94"/>
      <c r="X284" s="94"/>
      <c r="Y284" s="94"/>
      <c r="Z284" s="15" t="s">
        <v>201</v>
      </c>
      <c r="AC284"/>
      <c r="AD284" s="57" t="s">
        <v>182</v>
      </c>
    </row>
    <row r="285" spans="1:34" ht="12.75" customHeight="1" x14ac:dyDescent="0.25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 x14ac:dyDescent="0.25">
      <c r="A287" s="47" t="s">
        <v>53</v>
      </c>
      <c r="B287" s="48" t="s">
        <v>305</v>
      </c>
      <c r="C287" s="301" t="s">
        <v>306</v>
      </c>
      <c r="D287" s="301"/>
      <c r="E287" s="301"/>
      <c r="F287" s="301"/>
      <c r="G287" s="301"/>
      <c r="H287" s="301"/>
      <c r="I287" s="301"/>
      <c r="J287" s="302"/>
      <c r="K287" s="95">
        <v>783</v>
      </c>
      <c r="L287" s="95">
        <v>157</v>
      </c>
      <c r="M287" s="95">
        <v>679</v>
      </c>
      <c r="N287" s="95">
        <v>702</v>
      </c>
      <c r="O287" s="95">
        <v>393</v>
      </c>
      <c r="P287" s="95">
        <v>100</v>
      </c>
      <c r="Q287" s="95">
        <v>138</v>
      </c>
      <c r="R287" s="95">
        <v>326</v>
      </c>
      <c r="S287" s="95">
        <v>307</v>
      </c>
      <c r="T287" s="94"/>
      <c r="U287" s="94"/>
      <c r="V287" s="94"/>
      <c r="W287" s="94"/>
      <c r="X287" s="94"/>
      <c r="Y287" s="94"/>
      <c r="Z287" s="69">
        <f t="shared" ref="Z287:Z296" si="34">SUM(K287:Y287)</f>
        <v>3585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299" t="s">
        <v>307</v>
      </c>
      <c r="D288" s="299"/>
      <c r="E288" s="299"/>
      <c r="F288" s="299"/>
      <c r="G288" s="299"/>
      <c r="H288" s="299"/>
      <c r="I288" s="299"/>
      <c r="J288" s="299"/>
      <c r="K288" s="95">
        <v>606</v>
      </c>
      <c r="L288" s="95">
        <v>145</v>
      </c>
      <c r="M288" s="95">
        <v>666</v>
      </c>
      <c r="N288" s="95">
        <v>7685</v>
      </c>
      <c r="O288" s="95">
        <v>1326</v>
      </c>
      <c r="P288" s="95">
        <v>141</v>
      </c>
      <c r="Q288" s="95">
        <v>109</v>
      </c>
      <c r="R288" s="95">
        <v>258</v>
      </c>
      <c r="S288" s="95">
        <v>163</v>
      </c>
      <c r="T288" s="94"/>
      <c r="U288" s="94"/>
      <c r="V288" s="94"/>
      <c r="W288" s="94"/>
      <c r="X288" s="94"/>
      <c r="Y288" s="94"/>
      <c r="Z288" s="69">
        <f t="shared" si="34"/>
        <v>11099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299" t="s">
        <v>308</v>
      </c>
      <c r="D289" s="299"/>
      <c r="E289" s="299"/>
      <c r="F289" s="299"/>
      <c r="G289" s="299"/>
      <c r="H289" s="299"/>
      <c r="I289" s="299"/>
      <c r="J289" s="299"/>
      <c r="K289" s="95">
        <v>182</v>
      </c>
      <c r="L289" s="95">
        <v>66</v>
      </c>
      <c r="M289" s="95">
        <v>201</v>
      </c>
      <c r="N289" s="95">
        <v>154</v>
      </c>
      <c r="O289" s="95">
        <v>96</v>
      </c>
      <c r="P289" s="95">
        <v>50</v>
      </c>
      <c r="Q289" s="95">
        <v>60</v>
      </c>
      <c r="R289" s="95">
        <v>431</v>
      </c>
      <c r="S289" s="95">
        <v>70</v>
      </c>
      <c r="T289" s="94"/>
      <c r="U289" s="94"/>
      <c r="V289" s="94"/>
      <c r="W289" s="94"/>
      <c r="X289" s="94"/>
      <c r="Y289" s="94"/>
      <c r="Z289" s="69">
        <f t="shared" si="34"/>
        <v>1310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205</v>
      </c>
      <c r="C290" s="299" t="s">
        <v>309</v>
      </c>
      <c r="D290" s="299"/>
      <c r="E290" s="299"/>
      <c r="F290" s="299"/>
      <c r="G290" s="299"/>
      <c r="H290" s="299"/>
      <c r="I290" s="299"/>
      <c r="J290" s="299"/>
      <c r="K290" s="95">
        <v>117</v>
      </c>
      <c r="L290" s="95">
        <v>40</v>
      </c>
      <c r="M290" s="95">
        <v>122</v>
      </c>
      <c r="N290" s="95">
        <v>112</v>
      </c>
      <c r="O290" s="95">
        <v>69</v>
      </c>
      <c r="P290" s="95">
        <v>54</v>
      </c>
      <c r="Q290" s="95">
        <v>46</v>
      </c>
      <c r="R290" s="95">
        <v>66</v>
      </c>
      <c r="S290" s="95">
        <v>92</v>
      </c>
      <c r="T290" s="94"/>
      <c r="U290" s="94"/>
      <c r="V290" s="94"/>
      <c r="W290" s="94"/>
      <c r="X290" s="94"/>
      <c r="Y290" s="94"/>
      <c r="Z290" s="69">
        <f t="shared" si="34"/>
        <v>718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207</v>
      </c>
      <c r="C291" s="299" t="s">
        <v>310</v>
      </c>
      <c r="D291" s="299"/>
      <c r="E291" s="299"/>
      <c r="F291" s="299"/>
      <c r="G291" s="299"/>
      <c r="H291" s="299"/>
      <c r="I291" s="299"/>
      <c r="J291" s="299"/>
      <c r="K291" s="95">
        <v>119</v>
      </c>
      <c r="L291" s="95">
        <v>46</v>
      </c>
      <c r="M291" s="95">
        <v>94</v>
      </c>
      <c r="N291" s="95">
        <v>62</v>
      </c>
      <c r="O291" s="95">
        <v>54</v>
      </c>
      <c r="P291" s="95">
        <v>17</v>
      </c>
      <c r="Q291" s="95">
        <v>20</v>
      </c>
      <c r="R291" s="95">
        <v>40</v>
      </c>
      <c r="S291" s="95">
        <v>158</v>
      </c>
      <c r="T291" s="94"/>
      <c r="U291" s="94"/>
      <c r="V291" s="94"/>
      <c r="W291" s="94"/>
      <c r="X291" s="94"/>
      <c r="Y291" s="94"/>
      <c r="Z291" s="69">
        <f t="shared" si="34"/>
        <v>610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209</v>
      </c>
      <c r="C292" s="299" t="s">
        <v>311</v>
      </c>
      <c r="D292" s="299"/>
      <c r="E292" s="299"/>
      <c r="F292" s="299"/>
      <c r="G292" s="299"/>
      <c r="H292" s="299"/>
      <c r="I292" s="299"/>
      <c r="J292" s="299"/>
      <c r="K292" s="95">
        <v>99</v>
      </c>
      <c r="L292" s="95">
        <v>54</v>
      </c>
      <c r="M292" s="95">
        <v>576</v>
      </c>
      <c r="N292" s="95">
        <v>60</v>
      </c>
      <c r="O292" s="95">
        <v>78</v>
      </c>
      <c r="P292" s="95">
        <v>26</v>
      </c>
      <c r="Q292" s="95">
        <v>10</v>
      </c>
      <c r="R292" s="95">
        <v>44</v>
      </c>
      <c r="S292" s="95">
        <v>17</v>
      </c>
      <c r="T292" s="94"/>
      <c r="U292" s="94"/>
      <c r="V292" s="94"/>
      <c r="W292" s="94"/>
      <c r="X292" s="94"/>
      <c r="Y292" s="94"/>
      <c r="Z292" s="69">
        <f t="shared" si="34"/>
        <v>964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211</v>
      </c>
      <c r="C293" s="299" t="s">
        <v>312</v>
      </c>
      <c r="D293" s="299"/>
      <c r="E293" s="299"/>
      <c r="F293" s="299"/>
      <c r="G293" s="299"/>
      <c r="H293" s="299"/>
      <c r="I293" s="299"/>
      <c r="J293" s="299"/>
      <c r="K293" s="95">
        <v>84</v>
      </c>
      <c r="L293" s="95">
        <v>16</v>
      </c>
      <c r="M293" s="95">
        <v>85</v>
      </c>
      <c r="N293" s="95">
        <v>44</v>
      </c>
      <c r="O293" s="95">
        <v>45</v>
      </c>
      <c r="P293" s="95">
        <v>5</v>
      </c>
      <c r="Q293" s="95">
        <v>9</v>
      </c>
      <c r="R293" s="95">
        <v>28</v>
      </c>
      <c r="S293" s="95">
        <v>25</v>
      </c>
      <c r="T293" s="94"/>
      <c r="U293" s="94"/>
      <c r="V293" s="94"/>
      <c r="W293" s="94"/>
      <c r="X293" s="94"/>
      <c r="Y293" s="94"/>
      <c r="Z293" s="69">
        <f t="shared" si="34"/>
        <v>341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213</v>
      </c>
      <c r="C294" s="299" t="s">
        <v>313</v>
      </c>
      <c r="D294" s="299"/>
      <c r="E294" s="299"/>
      <c r="F294" s="299"/>
      <c r="G294" s="299"/>
      <c r="H294" s="299"/>
      <c r="I294" s="299"/>
      <c r="J294" s="299"/>
      <c r="K294" s="95">
        <v>62</v>
      </c>
      <c r="L294" s="95">
        <v>13</v>
      </c>
      <c r="M294" s="95">
        <v>104</v>
      </c>
      <c r="N294" s="95">
        <v>53</v>
      </c>
      <c r="O294" s="95">
        <v>42</v>
      </c>
      <c r="P294" s="95">
        <v>7</v>
      </c>
      <c r="Q294" s="95">
        <v>269</v>
      </c>
      <c r="R294" s="95">
        <v>42</v>
      </c>
      <c r="S294" s="95">
        <v>18</v>
      </c>
      <c r="T294" s="94"/>
      <c r="U294" s="94"/>
      <c r="V294" s="94"/>
      <c r="W294" s="94"/>
      <c r="X294" s="94"/>
      <c r="Y294" s="94"/>
      <c r="Z294" s="69">
        <f t="shared" si="34"/>
        <v>610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215</v>
      </c>
      <c r="C295" s="299" t="s">
        <v>314</v>
      </c>
      <c r="D295" s="299"/>
      <c r="E295" s="299"/>
      <c r="F295" s="299"/>
      <c r="G295" s="299"/>
      <c r="H295" s="299"/>
      <c r="I295" s="299"/>
      <c r="J295" s="299"/>
      <c r="K295" s="95">
        <v>34</v>
      </c>
      <c r="L295" s="95">
        <v>9</v>
      </c>
      <c r="M295" s="95">
        <v>46</v>
      </c>
      <c r="N295" s="95">
        <v>74</v>
      </c>
      <c r="O295" s="95">
        <v>30</v>
      </c>
      <c r="P295" s="95">
        <v>7</v>
      </c>
      <c r="Q295" s="95">
        <v>12</v>
      </c>
      <c r="R295" s="95">
        <v>33</v>
      </c>
      <c r="S295" s="95">
        <v>75</v>
      </c>
      <c r="T295" s="94"/>
      <c r="U295" s="94"/>
      <c r="V295" s="94"/>
      <c r="W295" s="94"/>
      <c r="X295" s="94"/>
      <c r="Y295" s="94"/>
      <c r="Z295" s="69">
        <f t="shared" si="34"/>
        <v>320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217</v>
      </c>
      <c r="C296" s="299" t="s">
        <v>315</v>
      </c>
      <c r="D296" s="299"/>
      <c r="E296" s="299"/>
      <c r="F296" s="299"/>
      <c r="G296" s="299"/>
      <c r="H296" s="299"/>
      <c r="I296" s="299"/>
      <c r="J296" s="299"/>
      <c r="K296" s="95">
        <v>43</v>
      </c>
      <c r="L296" s="95">
        <v>14</v>
      </c>
      <c r="M296" s="95">
        <v>32</v>
      </c>
      <c r="N296" s="95">
        <v>20</v>
      </c>
      <c r="O296" s="95">
        <v>32</v>
      </c>
      <c r="P296" s="95">
        <v>9</v>
      </c>
      <c r="Q296" s="95">
        <v>5</v>
      </c>
      <c r="R296" s="95">
        <v>22</v>
      </c>
      <c r="S296" s="95">
        <v>11</v>
      </c>
      <c r="T296" s="94"/>
      <c r="U296" s="94"/>
      <c r="V296" s="94"/>
      <c r="W296" s="94"/>
      <c r="X296" s="94"/>
      <c r="Y296" s="94"/>
      <c r="Z296" s="69">
        <f t="shared" si="34"/>
        <v>188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77" t="s">
        <v>384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S298" si="35">SUM(K287:K297)</f>
        <v>2129</v>
      </c>
      <c r="L298" s="70">
        <f t="shared" si="35"/>
        <v>560</v>
      </c>
      <c r="M298" s="70">
        <f t="shared" si="35"/>
        <v>2605</v>
      </c>
      <c r="N298" s="70">
        <f t="shared" si="35"/>
        <v>8966</v>
      </c>
      <c r="O298" s="70">
        <f t="shared" si="35"/>
        <v>2165</v>
      </c>
      <c r="P298" s="70">
        <f t="shared" si="35"/>
        <v>416</v>
      </c>
      <c r="Q298" s="70">
        <f t="shared" si="35"/>
        <v>678</v>
      </c>
      <c r="R298" s="70">
        <f t="shared" si="35"/>
        <v>1290</v>
      </c>
      <c r="S298" s="70">
        <f t="shared" si="35"/>
        <v>936</v>
      </c>
      <c r="T298" s="94"/>
      <c r="U298" s="94"/>
      <c r="V298" s="94"/>
      <c r="W298" s="94"/>
      <c r="X298" s="94"/>
      <c r="Y298" s="94"/>
      <c r="Z298" s="70">
        <f t="shared" ref="Z298:Z308" si="36">SUM(K298:Y298)</f>
        <v>19745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316</v>
      </c>
      <c r="C299" s="301" t="s">
        <v>317</v>
      </c>
      <c r="D299" s="301"/>
      <c r="E299" s="301"/>
      <c r="F299" s="301"/>
      <c r="G299" s="301"/>
      <c r="H299" s="301"/>
      <c r="I299" s="301"/>
      <c r="J299" s="302"/>
      <c r="K299" s="95">
        <v>2219</v>
      </c>
      <c r="L299" s="95">
        <v>881</v>
      </c>
      <c r="M299" s="95">
        <v>2873</v>
      </c>
      <c r="N299" s="95">
        <v>3690</v>
      </c>
      <c r="O299" s="95">
        <v>1000</v>
      </c>
      <c r="P299" s="95">
        <v>266</v>
      </c>
      <c r="Q299" s="95">
        <v>470</v>
      </c>
      <c r="R299" s="95">
        <v>2037</v>
      </c>
      <c r="S299" s="95">
        <v>324</v>
      </c>
      <c r="T299" s="94"/>
      <c r="U299" s="94"/>
      <c r="V299" s="94"/>
      <c r="W299" s="94"/>
      <c r="X299" s="94"/>
      <c r="Y299" s="94"/>
      <c r="Z299" s="69">
        <f t="shared" si="36"/>
        <v>13760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299" t="s">
        <v>318</v>
      </c>
      <c r="D300" s="299"/>
      <c r="E300" s="299"/>
      <c r="F300" s="299"/>
      <c r="G300" s="299"/>
      <c r="H300" s="299"/>
      <c r="I300" s="299"/>
      <c r="J300" s="299"/>
      <c r="K300" s="95">
        <v>5145</v>
      </c>
      <c r="L300" s="95">
        <v>1054</v>
      </c>
      <c r="M300" s="95">
        <v>9523</v>
      </c>
      <c r="N300" s="95">
        <v>14398</v>
      </c>
      <c r="O300" s="95">
        <v>2471</v>
      </c>
      <c r="P300" s="95">
        <v>815</v>
      </c>
      <c r="Q300" s="95">
        <v>2876</v>
      </c>
      <c r="R300" s="95">
        <v>19417</v>
      </c>
      <c r="S300" s="95">
        <v>1024</v>
      </c>
      <c r="T300" s="94"/>
      <c r="U300" s="94"/>
      <c r="V300" s="94"/>
      <c r="W300" s="94"/>
      <c r="X300" s="94"/>
      <c r="Y300" s="94"/>
      <c r="Z300" s="69">
        <f t="shared" si="36"/>
        <v>56723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299" t="s">
        <v>319</v>
      </c>
      <c r="D301" s="299"/>
      <c r="E301" s="299"/>
      <c r="F301" s="299"/>
      <c r="G301" s="299"/>
      <c r="H301" s="299"/>
      <c r="I301" s="299"/>
      <c r="J301" s="299"/>
      <c r="K301" s="95">
        <v>1271</v>
      </c>
      <c r="L301" s="95">
        <v>532</v>
      </c>
      <c r="M301" s="95">
        <v>1550</v>
      </c>
      <c r="N301" s="95">
        <v>24930</v>
      </c>
      <c r="O301" s="95">
        <v>869</v>
      </c>
      <c r="P301" s="95">
        <v>297</v>
      </c>
      <c r="Q301" s="95">
        <v>333</v>
      </c>
      <c r="R301" s="95">
        <v>775</v>
      </c>
      <c r="S301" s="95">
        <v>81</v>
      </c>
      <c r="T301" s="94"/>
      <c r="U301" s="94"/>
      <c r="V301" s="94"/>
      <c r="W301" s="94"/>
      <c r="X301" s="94"/>
      <c r="Y301" s="94"/>
      <c r="Z301" s="69">
        <f t="shared" si="36"/>
        <v>30638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205</v>
      </c>
      <c r="C302" s="299" t="s">
        <v>320</v>
      </c>
      <c r="D302" s="299"/>
      <c r="E302" s="299"/>
      <c r="F302" s="299"/>
      <c r="G302" s="299"/>
      <c r="H302" s="299"/>
      <c r="I302" s="299"/>
      <c r="J302" s="299"/>
      <c r="K302" s="95">
        <v>2792</v>
      </c>
      <c r="L302" s="95">
        <v>774</v>
      </c>
      <c r="M302" s="95">
        <v>3050</v>
      </c>
      <c r="N302" s="95">
        <v>3453</v>
      </c>
      <c r="O302" s="95">
        <v>1962</v>
      </c>
      <c r="P302" s="95">
        <v>689</v>
      </c>
      <c r="Q302" s="95">
        <v>537</v>
      </c>
      <c r="R302" s="95">
        <v>1503</v>
      </c>
      <c r="S302" s="95">
        <v>755</v>
      </c>
      <c r="T302" s="94"/>
      <c r="U302" s="94"/>
      <c r="V302" s="94"/>
      <c r="W302" s="94"/>
      <c r="X302" s="94"/>
      <c r="Y302" s="94"/>
      <c r="Z302" s="69">
        <f t="shared" si="36"/>
        <v>15515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207</v>
      </c>
      <c r="C303" s="299" t="s">
        <v>321</v>
      </c>
      <c r="D303" s="299"/>
      <c r="E303" s="299"/>
      <c r="F303" s="299"/>
      <c r="G303" s="299"/>
      <c r="H303" s="299"/>
      <c r="I303" s="299"/>
      <c r="J303" s="299"/>
      <c r="K303" s="95">
        <v>444</v>
      </c>
      <c r="L303" s="95">
        <v>313</v>
      </c>
      <c r="M303" s="95">
        <v>712</v>
      </c>
      <c r="N303" s="95">
        <v>485</v>
      </c>
      <c r="O303" s="95">
        <v>172</v>
      </c>
      <c r="P303" s="95">
        <v>65</v>
      </c>
      <c r="Q303" s="95">
        <v>69</v>
      </c>
      <c r="R303" s="95">
        <v>353</v>
      </c>
      <c r="S303" s="95">
        <v>92</v>
      </c>
      <c r="T303" s="94"/>
      <c r="U303" s="94"/>
      <c r="V303" s="94"/>
      <c r="W303" s="94"/>
      <c r="X303" s="94"/>
      <c r="Y303" s="94"/>
      <c r="Z303" s="69">
        <f t="shared" si="36"/>
        <v>2705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209</v>
      </c>
      <c r="C304" s="299" t="s">
        <v>322</v>
      </c>
      <c r="D304" s="299"/>
      <c r="E304" s="299"/>
      <c r="F304" s="299"/>
      <c r="G304" s="299"/>
      <c r="H304" s="299"/>
      <c r="I304" s="299"/>
      <c r="J304" s="299"/>
      <c r="K304" s="95">
        <v>413</v>
      </c>
      <c r="L304" s="95">
        <v>405</v>
      </c>
      <c r="M304" s="95">
        <v>8088</v>
      </c>
      <c r="N304" s="95">
        <v>436</v>
      </c>
      <c r="O304" s="95">
        <v>318</v>
      </c>
      <c r="P304" s="95">
        <v>63</v>
      </c>
      <c r="Q304" s="95">
        <v>175</v>
      </c>
      <c r="R304" s="95">
        <v>496</v>
      </c>
      <c r="S304" s="95">
        <v>71</v>
      </c>
      <c r="T304" s="94"/>
      <c r="U304" s="94"/>
      <c r="V304" s="94"/>
      <c r="W304" s="94"/>
      <c r="X304" s="94"/>
      <c r="Y304" s="94"/>
      <c r="Z304" s="69">
        <f t="shared" si="36"/>
        <v>10465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211</v>
      </c>
      <c r="C305" s="299" t="s">
        <v>323</v>
      </c>
      <c r="D305" s="299"/>
      <c r="E305" s="299"/>
      <c r="F305" s="299"/>
      <c r="G305" s="299"/>
      <c r="H305" s="299"/>
      <c r="I305" s="299"/>
      <c r="J305" s="299"/>
      <c r="K305" s="95">
        <v>158</v>
      </c>
      <c r="L305" s="95">
        <v>82</v>
      </c>
      <c r="M305" s="95">
        <v>299</v>
      </c>
      <c r="N305" s="95">
        <v>266</v>
      </c>
      <c r="O305" s="95">
        <v>78</v>
      </c>
      <c r="P305" s="95">
        <v>22</v>
      </c>
      <c r="Q305" s="95">
        <v>36</v>
      </c>
      <c r="R305" s="95">
        <v>234</v>
      </c>
      <c r="S305" s="95">
        <v>37</v>
      </c>
      <c r="T305" s="94"/>
      <c r="U305" s="94"/>
      <c r="V305" s="94"/>
      <c r="W305" s="94"/>
      <c r="X305" s="94"/>
      <c r="Y305" s="94"/>
      <c r="Z305" s="69">
        <f t="shared" si="36"/>
        <v>1212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213</v>
      </c>
      <c r="C306" s="299" t="s">
        <v>324</v>
      </c>
      <c r="D306" s="299"/>
      <c r="E306" s="299"/>
      <c r="F306" s="299"/>
      <c r="G306" s="299"/>
      <c r="H306" s="299"/>
      <c r="I306" s="299"/>
      <c r="J306" s="299"/>
      <c r="K306" s="95">
        <v>217</v>
      </c>
      <c r="L306" s="95">
        <v>319</v>
      </c>
      <c r="M306" s="95">
        <v>317</v>
      </c>
      <c r="N306" s="95">
        <v>246</v>
      </c>
      <c r="O306" s="95">
        <v>229</v>
      </c>
      <c r="P306" s="95">
        <v>86</v>
      </c>
      <c r="Q306" s="95">
        <v>223</v>
      </c>
      <c r="R306" s="95">
        <v>625</v>
      </c>
      <c r="S306" s="95">
        <v>657</v>
      </c>
      <c r="T306" s="94"/>
      <c r="U306" s="94"/>
      <c r="V306" s="94"/>
      <c r="W306" s="94"/>
      <c r="X306" s="94"/>
      <c r="Y306" s="94"/>
      <c r="Z306" s="69">
        <f t="shared" si="36"/>
        <v>2919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215</v>
      </c>
      <c r="C307" s="299" t="s">
        <v>325</v>
      </c>
      <c r="D307" s="299"/>
      <c r="E307" s="299"/>
      <c r="F307" s="299"/>
      <c r="G307" s="299"/>
      <c r="H307" s="299"/>
      <c r="I307" s="299"/>
      <c r="J307" s="299"/>
      <c r="K307" s="95">
        <v>115</v>
      </c>
      <c r="L307" s="95">
        <v>583</v>
      </c>
      <c r="M307" s="95">
        <v>254</v>
      </c>
      <c r="N307" s="95">
        <v>95</v>
      </c>
      <c r="O307" s="95">
        <v>33</v>
      </c>
      <c r="P307" s="95">
        <v>19</v>
      </c>
      <c r="Q307" s="95">
        <v>13</v>
      </c>
      <c r="R307" s="95">
        <v>173</v>
      </c>
      <c r="S307" s="95">
        <v>22</v>
      </c>
      <c r="T307" s="94"/>
      <c r="U307" s="94"/>
      <c r="V307" s="94"/>
      <c r="W307" s="94"/>
      <c r="X307" s="94"/>
      <c r="Y307" s="94"/>
      <c r="Z307" s="69">
        <f t="shared" si="36"/>
        <v>1307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217</v>
      </c>
      <c r="C308" s="299" t="s">
        <v>326</v>
      </c>
      <c r="D308" s="299"/>
      <c r="E308" s="299"/>
      <c r="F308" s="299"/>
      <c r="G308" s="299"/>
      <c r="H308" s="299"/>
      <c r="I308" s="299"/>
      <c r="J308" s="299"/>
      <c r="K308" s="95">
        <v>532</v>
      </c>
      <c r="L308" s="95">
        <v>66</v>
      </c>
      <c r="M308" s="95">
        <v>126</v>
      </c>
      <c r="N308" s="95">
        <v>209</v>
      </c>
      <c r="O308" s="95">
        <v>304</v>
      </c>
      <c r="P308" s="95">
        <v>25</v>
      </c>
      <c r="Q308" s="95">
        <v>20</v>
      </c>
      <c r="R308" s="95">
        <v>116</v>
      </c>
      <c r="S308" s="95">
        <v>37</v>
      </c>
      <c r="T308" s="94"/>
      <c r="U308" s="94"/>
      <c r="V308" s="94"/>
      <c r="W308" s="94"/>
      <c r="X308" s="94"/>
      <c r="Y308" s="94"/>
      <c r="Z308" s="69">
        <f t="shared" si="36"/>
        <v>1435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77" t="s">
        <v>384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S310" si="37">SUM(K299:K309)</f>
        <v>13306</v>
      </c>
      <c r="L310" s="70">
        <f t="shared" si="37"/>
        <v>5009</v>
      </c>
      <c r="M310" s="70">
        <f t="shared" si="37"/>
        <v>26792</v>
      </c>
      <c r="N310" s="70">
        <f t="shared" si="37"/>
        <v>48208</v>
      </c>
      <c r="O310" s="70">
        <f t="shared" si="37"/>
        <v>7436</v>
      </c>
      <c r="P310" s="70">
        <f t="shared" si="37"/>
        <v>2347</v>
      </c>
      <c r="Q310" s="70">
        <f t="shared" si="37"/>
        <v>4752</v>
      </c>
      <c r="R310" s="70">
        <f t="shared" si="37"/>
        <v>25729</v>
      </c>
      <c r="S310" s="70">
        <f t="shared" si="37"/>
        <v>3100</v>
      </c>
      <c r="T310" s="94"/>
      <c r="U310" s="94"/>
      <c r="V310" s="94"/>
      <c r="W310" s="94"/>
      <c r="X310" s="94"/>
      <c r="Y310" s="94"/>
      <c r="Z310" s="70">
        <f>SUM(K310:Y310)</f>
        <v>136679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 x14ac:dyDescent="0.25">
      <c r="A313" s="30"/>
      <c r="B313" s="286" t="s">
        <v>391</v>
      </c>
      <c r="C313" s="287"/>
      <c r="D313" s="288"/>
      <c r="E313" s="286" t="s">
        <v>392</v>
      </c>
      <c r="F313" s="287"/>
      <c r="G313" s="288"/>
      <c r="H313" s="286" t="s">
        <v>393</v>
      </c>
      <c r="I313" s="287"/>
      <c r="J313" s="288"/>
      <c r="K313" s="292" t="s">
        <v>394</v>
      </c>
      <c r="L313" s="294" t="s">
        <v>395</v>
      </c>
      <c r="M313" s="294" t="s">
        <v>396</v>
      </c>
      <c r="N313" s="296" t="s">
        <v>397</v>
      </c>
      <c r="O313" s="176" t="s">
        <v>391</v>
      </c>
      <c r="P313" s="177" t="s">
        <v>392</v>
      </c>
      <c r="Q313" s="178" t="s">
        <v>393</v>
      </c>
      <c r="R313" s="179" t="s">
        <v>394</v>
      </c>
      <c r="S313" s="62"/>
      <c r="T313" s="180" t="s">
        <v>395</v>
      </c>
      <c r="U313" s="62"/>
      <c r="V313" s="181" t="s">
        <v>396</v>
      </c>
      <c r="W313" s="62"/>
      <c r="X313" s="182" t="s">
        <v>397</v>
      </c>
      <c r="Y313" s="183" t="s">
        <v>398</v>
      </c>
      <c r="Z313" s="3"/>
      <c r="AC313"/>
    </row>
    <row r="314" spans="1:34" ht="22.5" customHeight="1" x14ac:dyDescent="0.25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399</v>
      </c>
      <c r="P314" s="185" t="s">
        <v>400</v>
      </c>
      <c r="Q314" s="186" t="s">
        <v>401</v>
      </c>
      <c r="R314" s="187" t="s">
        <v>402</v>
      </c>
      <c r="S314" s="63"/>
      <c r="T314" s="188" t="s">
        <v>403</v>
      </c>
      <c r="U314" s="63"/>
      <c r="V314" s="189" t="s">
        <v>404</v>
      </c>
      <c r="W314" s="63"/>
      <c r="X314" s="190" t="s">
        <v>405</v>
      </c>
      <c r="Y314" s="191" t="s">
        <v>406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376</v>
      </c>
      <c r="AH316" s="93" t="s">
        <v>388</v>
      </c>
    </row>
    <row r="317" spans="1:34" ht="22.5" customHeight="1" x14ac:dyDescent="0.25">
      <c r="I317" s="280" t="s">
        <v>96</v>
      </c>
      <c r="J317" s="280"/>
      <c r="K317" s="280"/>
      <c r="L317" s="280"/>
      <c r="M317" s="8" t="s">
        <v>358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387</v>
      </c>
    </row>
    <row r="318" spans="1:34" ht="22.5" customHeight="1" x14ac:dyDescent="0.25">
      <c r="I318" s="280" t="s">
        <v>2</v>
      </c>
      <c r="J318" s="280"/>
      <c r="K318" s="280"/>
      <c r="L318" s="280"/>
      <c r="M318" s="8" t="s">
        <v>359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 x14ac:dyDescent="0.25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376</v>
      </c>
      <c r="Z319" s="281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377</v>
      </c>
      <c r="X322" s="283"/>
      <c r="Y322" s="283"/>
      <c r="Z322" s="283"/>
      <c r="AC322"/>
    </row>
    <row r="323" spans="1:30" ht="24.95" customHeight="1" x14ac:dyDescent="0.25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 x14ac:dyDescent="0.25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94"/>
      <c r="U324" s="94"/>
      <c r="V324" s="94"/>
      <c r="W324" s="94"/>
      <c r="X324" s="94"/>
      <c r="Y324" s="94"/>
      <c r="Z324" s="15" t="s">
        <v>201</v>
      </c>
      <c r="AC324"/>
      <c r="AD324" s="57" t="s">
        <v>182</v>
      </c>
    </row>
    <row r="325" spans="1:30" ht="12.75" customHeight="1" x14ac:dyDescent="0.25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 x14ac:dyDescent="0.25">
      <c r="A327" s="47" t="s">
        <v>53</v>
      </c>
      <c r="B327" s="48" t="s">
        <v>327</v>
      </c>
      <c r="C327" s="301" t="s">
        <v>328</v>
      </c>
      <c r="D327" s="301"/>
      <c r="E327" s="301"/>
      <c r="F327" s="301"/>
      <c r="G327" s="301"/>
      <c r="H327" s="301"/>
      <c r="I327" s="301"/>
      <c r="J327" s="302"/>
      <c r="K327" s="95">
        <v>667</v>
      </c>
      <c r="L327" s="95">
        <v>542</v>
      </c>
      <c r="M327" s="95">
        <v>804</v>
      </c>
      <c r="N327" s="95">
        <v>778</v>
      </c>
      <c r="O327" s="95">
        <v>336</v>
      </c>
      <c r="P327" s="95">
        <v>325</v>
      </c>
      <c r="Q327" s="95">
        <v>47</v>
      </c>
      <c r="R327" s="95">
        <v>599</v>
      </c>
      <c r="S327" s="95">
        <v>61</v>
      </c>
      <c r="T327" s="94"/>
      <c r="U327" s="94"/>
      <c r="V327" s="94"/>
      <c r="W327" s="94"/>
      <c r="X327" s="94"/>
      <c r="Y327" s="94"/>
      <c r="Z327" s="69">
        <f t="shared" ref="Z327:Z333" si="38">SUM(K327:Y327)</f>
        <v>4159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299" t="s">
        <v>329</v>
      </c>
      <c r="D328" s="299"/>
      <c r="E328" s="299"/>
      <c r="F328" s="299"/>
      <c r="G328" s="299"/>
      <c r="H328" s="299"/>
      <c r="I328" s="299"/>
      <c r="J328" s="299"/>
      <c r="K328" s="95">
        <v>746</v>
      </c>
      <c r="L328" s="95">
        <v>724</v>
      </c>
      <c r="M328" s="95">
        <v>888</v>
      </c>
      <c r="N328" s="95">
        <v>1269</v>
      </c>
      <c r="O328" s="95">
        <v>490</v>
      </c>
      <c r="P328" s="95">
        <v>489</v>
      </c>
      <c r="Q328" s="95">
        <v>104</v>
      </c>
      <c r="R328" s="95">
        <v>1105</v>
      </c>
      <c r="S328" s="95">
        <v>151</v>
      </c>
      <c r="T328" s="94"/>
      <c r="U328" s="94"/>
      <c r="V328" s="94"/>
      <c r="W328" s="94"/>
      <c r="X328" s="94"/>
      <c r="Y328" s="94"/>
      <c r="Z328" s="69">
        <f t="shared" si="38"/>
        <v>5966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299" t="s">
        <v>330</v>
      </c>
      <c r="D329" s="299"/>
      <c r="E329" s="299"/>
      <c r="F329" s="299"/>
      <c r="G329" s="299"/>
      <c r="H329" s="299"/>
      <c r="I329" s="299"/>
      <c r="J329" s="299"/>
      <c r="K329" s="95">
        <v>327</v>
      </c>
      <c r="L329" s="95">
        <v>289</v>
      </c>
      <c r="M329" s="95">
        <v>836</v>
      </c>
      <c r="N329" s="95">
        <v>331</v>
      </c>
      <c r="O329" s="95">
        <v>227</v>
      </c>
      <c r="P329" s="95">
        <v>283</v>
      </c>
      <c r="Q329" s="95">
        <v>63</v>
      </c>
      <c r="R329" s="95">
        <v>357</v>
      </c>
      <c r="S329" s="95">
        <v>84</v>
      </c>
      <c r="T329" s="94"/>
      <c r="U329" s="94"/>
      <c r="V329" s="94"/>
      <c r="W329" s="94"/>
      <c r="X329" s="94"/>
      <c r="Y329" s="94"/>
      <c r="Z329" s="69">
        <f t="shared" si="38"/>
        <v>2797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205</v>
      </c>
      <c r="C330" s="299" t="s">
        <v>331</v>
      </c>
      <c r="D330" s="299"/>
      <c r="E330" s="299"/>
      <c r="F330" s="299"/>
      <c r="G330" s="299"/>
      <c r="H330" s="299"/>
      <c r="I330" s="299"/>
      <c r="J330" s="299"/>
      <c r="K330" s="95">
        <v>315</v>
      </c>
      <c r="L330" s="95">
        <v>124</v>
      </c>
      <c r="M330" s="95">
        <v>91</v>
      </c>
      <c r="N330" s="95">
        <v>128</v>
      </c>
      <c r="O330" s="95">
        <v>60</v>
      </c>
      <c r="P330" s="95">
        <v>126</v>
      </c>
      <c r="Q330" s="95">
        <v>10</v>
      </c>
      <c r="R330" s="95">
        <v>141</v>
      </c>
      <c r="S330" s="95">
        <v>51</v>
      </c>
      <c r="T330" s="94"/>
      <c r="U330" s="94"/>
      <c r="V330" s="94"/>
      <c r="W330" s="94"/>
      <c r="X330" s="94"/>
      <c r="Y330" s="94"/>
      <c r="Z330" s="69">
        <f t="shared" si="38"/>
        <v>1046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207</v>
      </c>
      <c r="C331" s="299" t="s">
        <v>332</v>
      </c>
      <c r="D331" s="299"/>
      <c r="E331" s="299"/>
      <c r="F331" s="299"/>
      <c r="G331" s="299"/>
      <c r="H331" s="299"/>
      <c r="I331" s="299"/>
      <c r="J331" s="299"/>
      <c r="K331" s="95">
        <v>325</v>
      </c>
      <c r="L331" s="95">
        <v>66</v>
      </c>
      <c r="M331" s="95">
        <v>110</v>
      </c>
      <c r="N331" s="95">
        <v>92</v>
      </c>
      <c r="O331" s="95">
        <v>31</v>
      </c>
      <c r="P331" s="95">
        <v>404</v>
      </c>
      <c r="Q331" s="95">
        <v>23</v>
      </c>
      <c r="R331" s="95">
        <v>39</v>
      </c>
      <c r="S331" s="95">
        <v>16</v>
      </c>
      <c r="T331" s="94"/>
      <c r="U331" s="94"/>
      <c r="V331" s="94"/>
      <c r="W331" s="94"/>
      <c r="X331" s="94"/>
      <c r="Y331" s="94"/>
      <c r="Z331" s="69">
        <f t="shared" si="38"/>
        <v>1106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209</v>
      </c>
      <c r="C332" s="299" t="s">
        <v>333</v>
      </c>
      <c r="D332" s="299"/>
      <c r="E332" s="299"/>
      <c r="F332" s="299"/>
      <c r="G332" s="299"/>
      <c r="H332" s="299"/>
      <c r="I332" s="299"/>
      <c r="J332" s="299"/>
      <c r="K332" s="95">
        <v>122</v>
      </c>
      <c r="L332" s="95">
        <v>169</v>
      </c>
      <c r="M332" s="95">
        <v>288</v>
      </c>
      <c r="N332" s="95">
        <v>46</v>
      </c>
      <c r="O332" s="95">
        <v>23</v>
      </c>
      <c r="P332" s="95">
        <v>23</v>
      </c>
      <c r="Q332" s="95">
        <v>1</v>
      </c>
      <c r="R332" s="95">
        <v>52</v>
      </c>
      <c r="S332" s="95">
        <v>5</v>
      </c>
      <c r="T332" s="94"/>
      <c r="U332" s="94"/>
      <c r="V332" s="94"/>
      <c r="W332" s="94"/>
      <c r="X332" s="94"/>
      <c r="Y332" s="94"/>
      <c r="Z332" s="69">
        <f t="shared" si="38"/>
        <v>729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211</v>
      </c>
      <c r="C333" s="299" t="s">
        <v>334</v>
      </c>
      <c r="D333" s="299"/>
      <c r="E333" s="299"/>
      <c r="F333" s="299"/>
      <c r="G333" s="299"/>
      <c r="H333" s="299"/>
      <c r="I333" s="299"/>
      <c r="J333" s="299"/>
      <c r="K333" s="95">
        <v>74</v>
      </c>
      <c r="L333" s="95">
        <v>117</v>
      </c>
      <c r="M333" s="95">
        <v>95</v>
      </c>
      <c r="N333" s="95">
        <v>90</v>
      </c>
      <c r="O333" s="95">
        <v>31</v>
      </c>
      <c r="P333" s="95">
        <v>32</v>
      </c>
      <c r="Q333" s="95">
        <v>3</v>
      </c>
      <c r="R333" s="95">
        <v>76</v>
      </c>
      <c r="S333" s="95">
        <v>29</v>
      </c>
      <c r="T333" s="94"/>
      <c r="U333" s="94"/>
      <c r="V333" s="94"/>
      <c r="W333" s="94"/>
      <c r="X333" s="94"/>
      <c r="Y333" s="94"/>
      <c r="Z333" s="69">
        <f t="shared" si="38"/>
        <v>547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77" t="s">
        <v>384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S338" si="39">SUM(K327:K337)</f>
        <v>2576</v>
      </c>
      <c r="L338" s="70">
        <f t="shared" si="39"/>
        <v>2031</v>
      </c>
      <c r="M338" s="70">
        <f t="shared" si="39"/>
        <v>3112</v>
      </c>
      <c r="N338" s="70">
        <f t="shared" si="39"/>
        <v>2734</v>
      </c>
      <c r="O338" s="70">
        <f t="shared" si="39"/>
        <v>1198</v>
      </c>
      <c r="P338" s="70">
        <f t="shared" si="39"/>
        <v>1682</v>
      </c>
      <c r="Q338" s="70">
        <f t="shared" si="39"/>
        <v>251</v>
      </c>
      <c r="R338" s="70">
        <f t="shared" si="39"/>
        <v>2369</v>
      </c>
      <c r="S338" s="70">
        <f t="shared" si="39"/>
        <v>397</v>
      </c>
      <c r="T338" s="94"/>
      <c r="U338" s="94"/>
      <c r="V338" s="94"/>
      <c r="W338" s="94"/>
      <c r="X338" s="94"/>
      <c r="Y338" s="94"/>
      <c r="Z338" s="70">
        <f t="shared" ref="Z338:Z348" si="40">SUM(K338:Y338)</f>
        <v>16350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335</v>
      </c>
      <c r="C339" s="301" t="s">
        <v>336</v>
      </c>
      <c r="D339" s="301"/>
      <c r="E339" s="301"/>
      <c r="F339" s="301"/>
      <c r="G339" s="301"/>
      <c r="H339" s="301"/>
      <c r="I339" s="301"/>
      <c r="J339" s="302"/>
      <c r="K339" s="95">
        <v>1915</v>
      </c>
      <c r="L339" s="95">
        <v>1173</v>
      </c>
      <c r="M339" s="95">
        <v>2602</v>
      </c>
      <c r="N339" s="95">
        <v>1422</v>
      </c>
      <c r="O339" s="95">
        <v>1127</v>
      </c>
      <c r="P339" s="95">
        <v>444</v>
      </c>
      <c r="Q339" s="95">
        <v>627</v>
      </c>
      <c r="R339" s="95">
        <v>1607</v>
      </c>
      <c r="S339" s="95">
        <v>517</v>
      </c>
      <c r="T339" s="94"/>
      <c r="U339" s="94"/>
      <c r="V339" s="94"/>
      <c r="W339" s="94"/>
      <c r="X339" s="94"/>
      <c r="Y339" s="94"/>
      <c r="Z339" s="69">
        <f t="shared" si="40"/>
        <v>11434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299" t="s">
        <v>337</v>
      </c>
      <c r="D340" s="299"/>
      <c r="E340" s="299"/>
      <c r="F340" s="299"/>
      <c r="G340" s="299"/>
      <c r="H340" s="299"/>
      <c r="I340" s="299"/>
      <c r="J340" s="299"/>
      <c r="K340" s="95">
        <v>2185</v>
      </c>
      <c r="L340" s="95">
        <v>1185</v>
      </c>
      <c r="M340" s="95">
        <v>3352</v>
      </c>
      <c r="N340" s="95">
        <v>1804</v>
      </c>
      <c r="O340" s="95">
        <v>1553</v>
      </c>
      <c r="P340" s="95">
        <v>709</v>
      </c>
      <c r="Q340" s="95">
        <v>866</v>
      </c>
      <c r="R340" s="95">
        <v>2625</v>
      </c>
      <c r="S340" s="95">
        <v>888</v>
      </c>
      <c r="T340" s="94"/>
      <c r="U340" s="94"/>
      <c r="V340" s="94"/>
      <c r="W340" s="94"/>
      <c r="X340" s="94"/>
      <c r="Y340" s="94"/>
      <c r="Z340" s="69">
        <f t="shared" si="40"/>
        <v>15167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299" t="s">
        <v>338</v>
      </c>
      <c r="D341" s="299"/>
      <c r="E341" s="299"/>
      <c r="F341" s="299"/>
      <c r="G341" s="299"/>
      <c r="H341" s="299"/>
      <c r="I341" s="299"/>
      <c r="J341" s="299"/>
      <c r="K341" s="95">
        <v>5564</v>
      </c>
      <c r="L341" s="95">
        <v>13446</v>
      </c>
      <c r="M341" s="95">
        <v>5795</v>
      </c>
      <c r="N341" s="95">
        <v>2577</v>
      </c>
      <c r="O341" s="95">
        <v>2764</v>
      </c>
      <c r="P341" s="95">
        <v>553</v>
      </c>
      <c r="Q341" s="95">
        <v>1165</v>
      </c>
      <c r="R341" s="95">
        <v>2949</v>
      </c>
      <c r="S341" s="95">
        <v>649</v>
      </c>
      <c r="T341" s="94"/>
      <c r="U341" s="94"/>
      <c r="V341" s="94"/>
      <c r="W341" s="94"/>
      <c r="X341" s="94"/>
      <c r="Y341" s="94"/>
      <c r="Z341" s="69">
        <f t="shared" si="40"/>
        <v>35462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205</v>
      </c>
      <c r="C342" s="299" t="s">
        <v>339</v>
      </c>
      <c r="D342" s="299"/>
      <c r="E342" s="299"/>
      <c r="F342" s="299"/>
      <c r="G342" s="299"/>
      <c r="H342" s="299"/>
      <c r="I342" s="299"/>
      <c r="J342" s="299"/>
      <c r="K342" s="95">
        <v>511</v>
      </c>
      <c r="L342" s="95">
        <v>236</v>
      </c>
      <c r="M342" s="95">
        <v>584</v>
      </c>
      <c r="N342" s="95">
        <v>688</v>
      </c>
      <c r="O342" s="95">
        <v>1831</v>
      </c>
      <c r="P342" s="95">
        <v>404</v>
      </c>
      <c r="Q342" s="95">
        <v>235</v>
      </c>
      <c r="R342" s="95">
        <v>572</v>
      </c>
      <c r="S342" s="95">
        <v>299</v>
      </c>
      <c r="T342" s="94"/>
      <c r="U342" s="94"/>
      <c r="V342" s="94"/>
      <c r="W342" s="94"/>
      <c r="X342" s="94"/>
      <c r="Y342" s="94"/>
      <c r="Z342" s="69">
        <f t="shared" si="40"/>
        <v>5360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207</v>
      </c>
      <c r="C343" s="299" t="s">
        <v>340</v>
      </c>
      <c r="D343" s="299"/>
      <c r="E343" s="299"/>
      <c r="F343" s="299"/>
      <c r="G343" s="299"/>
      <c r="H343" s="299"/>
      <c r="I343" s="299"/>
      <c r="J343" s="299"/>
      <c r="K343" s="95">
        <v>396</v>
      </c>
      <c r="L343" s="95">
        <v>184</v>
      </c>
      <c r="M343" s="95">
        <v>388</v>
      </c>
      <c r="N343" s="95">
        <v>370</v>
      </c>
      <c r="O343" s="95">
        <v>155</v>
      </c>
      <c r="P343" s="95">
        <v>88</v>
      </c>
      <c r="Q343" s="95">
        <v>136</v>
      </c>
      <c r="R343" s="95">
        <v>309</v>
      </c>
      <c r="S343" s="95">
        <v>69</v>
      </c>
      <c r="T343" s="94"/>
      <c r="U343" s="94"/>
      <c r="V343" s="94"/>
      <c r="W343" s="94"/>
      <c r="X343" s="94"/>
      <c r="Y343" s="94"/>
      <c r="Z343" s="69">
        <f t="shared" si="40"/>
        <v>2095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209</v>
      </c>
      <c r="C344" s="299" t="s">
        <v>341</v>
      </c>
      <c r="D344" s="299"/>
      <c r="E344" s="299"/>
      <c r="F344" s="299"/>
      <c r="G344" s="299"/>
      <c r="H344" s="299"/>
      <c r="I344" s="299"/>
      <c r="J344" s="299"/>
      <c r="K344" s="95">
        <v>3379</v>
      </c>
      <c r="L344" s="95">
        <v>2200</v>
      </c>
      <c r="M344" s="95">
        <v>1301</v>
      </c>
      <c r="N344" s="95">
        <v>695</v>
      </c>
      <c r="O344" s="95">
        <v>619</v>
      </c>
      <c r="P344" s="95">
        <v>180</v>
      </c>
      <c r="Q344" s="95">
        <v>194</v>
      </c>
      <c r="R344" s="95">
        <v>740</v>
      </c>
      <c r="S344" s="95">
        <v>124</v>
      </c>
      <c r="T344" s="94"/>
      <c r="U344" s="94"/>
      <c r="V344" s="94"/>
      <c r="W344" s="94"/>
      <c r="X344" s="94"/>
      <c r="Y344" s="94"/>
      <c r="Z344" s="69">
        <f t="shared" si="40"/>
        <v>9432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211</v>
      </c>
      <c r="C345" s="299" t="s">
        <v>342</v>
      </c>
      <c r="D345" s="299"/>
      <c r="E345" s="299"/>
      <c r="F345" s="299"/>
      <c r="G345" s="299"/>
      <c r="H345" s="299"/>
      <c r="I345" s="299"/>
      <c r="J345" s="299"/>
      <c r="K345" s="95">
        <v>1306</v>
      </c>
      <c r="L345" s="95">
        <v>294</v>
      </c>
      <c r="M345" s="95">
        <v>1141</v>
      </c>
      <c r="N345" s="95">
        <v>426</v>
      </c>
      <c r="O345" s="95">
        <v>247</v>
      </c>
      <c r="P345" s="95">
        <v>118</v>
      </c>
      <c r="Q345" s="95">
        <v>1112</v>
      </c>
      <c r="R345" s="95">
        <v>3522</v>
      </c>
      <c r="S345" s="95">
        <v>555</v>
      </c>
      <c r="T345" s="94"/>
      <c r="U345" s="94"/>
      <c r="V345" s="94"/>
      <c r="W345" s="94"/>
      <c r="X345" s="94"/>
      <c r="Y345" s="94"/>
      <c r="Z345" s="69">
        <f t="shared" si="40"/>
        <v>8721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213</v>
      </c>
      <c r="C346" s="299" t="s">
        <v>343</v>
      </c>
      <c r="D346" s="299"/>
      <c r="E346" s="299"/>
      <c r="F346" s="299"/>
      <c r="G346" s="299"/>
      <c r="H346" s="299"/>
      <c r="I346" s="299"/>
      <c r="J346" s="299"/>
      <c r="K346" s="95">
        <v>187</v>
      </c>
      <c r="L346" s="95">
        <v>47</v>
      </c>
      <c r="M346" s="95">
        <v>237</v>
      </c>
      <c r="N346" s="95">
        <v>135</v>
      </c>
      <c r="O346" s="95">
        <v>36</v>
      </c>
      <c r="P346" s="95">
        <v>22</v>
      </c>
      <c r="Q346" s="95">
        <v>90</v>
      </c>
      <c r="R346" s="95">
        <v>638</v>
      </c>
      <c r="S346" s="95">
        <v>57</v>
      </c>
      <c r="T346" s="94"/>
      <c r="U346" s="94"/>
      <c r="V346" s="94"/>
      <c r="W346" s="94"/>
      <c r="X346" s="94"/>
      <c r="Y346" s="94"/>
      <c r="Z346" s="69">
        <f t="shared" si="40"/>
        <v>1449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215</v>
      </c>
      <c r="C347" s="299" t="s">
        <v>344</v>
      </c>
      <c r="D347" s="299"/>
      <c r="E347" s="299"/>
      <c r="F347" s="299"/>
      <c r="G347" s="299"/>
      <c r="H347" s="299"/>
      <c r="I347" s="299"/>
      <c r="J347" s="299"/>
      <c r="K347" s="95">
        <v>148</v>
      </c>
      <c r="L347" s="95">
        <v>165</v>
      </c>
      <c r="M347" s="95">
        <v>388</v>
      </c>
      <c r="N347" s="95">
        <v>82</v>
      </c>
      <c r="O347" s="95">
        <v>95</v>
      </c>
      <c r="P347" s="95">
        <v>109</v>
      </c>
      <c r="Q347" s="95">
        <v>33</v>
      </c>
      <c r="R347" s="95">
        <v>406</v>
      </c>
      <c r="S347" s="95">
        <v>40</v>
      </c>
      <c r="T347" s="94"/>
      <c r="U347" s="94"/>
      <c r="V347" s="94"/>
      <c r="W347" s="94"/>
      <c r="X347" s="94"/>
      <c r="Y347" s="94"/>
      <c r="Z347" s="69">
        <f t="shared" si="40"/>
        <v>1466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217</v>
      </c>
      <c r="C348" s="299" t="s">
        <v>345</v>
      </c>
      <c r="D348" s="299"/>
      <c r="E348" s="299"/>
      <c r="F348" s="299"/>
      <c r="G348" s="299"/>
      <c r="H348" s="299"/>
      <c r="I348" s="299"/>
      <c r="J348" s="299"/>
      <c r="K348" s="95">
        <v>246</v>
      </c>
      <c r="L348" s="95">
        <v>154</v>
      </c>
      <c r="M348" s="95">
        <v>7358</v>
      </c>
      <c r="N348" s="95">
        <v>133</v>
      </c>
      <c r="O348" s="95">
        <v>83</v>
      </c>
      <c r="P348" s="95">
        <v>32</v>
      </c>
      <c r="Q348" s="95">
        <v>118</v>
      </c>
      <c r="R348" s="95">
        <v>669</v>
      </c>
      <c r="S348" s="95">
        <v>36</v>
      </c>
      <c r="T348" s="94"/>
      <c r="U348" s="94"/>
      <c r="V348" s="94"/>
      <c r="W348" s="94"/>
      <c r="X348" s="94"/>
      <c r="Y348" s="94"/>
      <c r="Z348" s="69">
        <f t="shared" si="40"/>
        <v>8829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77" t="s">
        <v>384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S350" si="41">SUM(K339:K349)</f>
        <v>15837</v>
      </c>
      <c r="L350" s="70">
        <f t="shared" si="41"/>
        <v>19084</v>
      </c>
      <c r="M350" s="70">
        <f t="shared" si="41"/>
        <v>23146</v>
      </c>
      <c r="N350" s="70">
        <f t="shared" si="41"/>
        <v>8332</v>
      </c>
      <c r="O350" s="70">
        <f t="shared" si="41"/>
        <v>8510</v>
      </c>
      <c r="P350" s="70">
        <f t="shared" si="41"/>
        <v>2659</v>
      </c>
      <c r="Q350" s="70">
        <f t="shared" si="41"/>
        <v>4576</v>
      </c>
      <c r="R350" s="70">
        <f t="shared" si="41"/>
        <v>14037</v>
      </c>
      <c r="S350" s="70">
        <f t="shared" si="41"/>
        <v>3234</v>
      </c>
      <c r="T350" s="94"/>
      <c r="U350" s="94"/>
      <c r="V350" s="94"/>
      <c r="W350" s="94"/>
      <c r="X350" s="94"/>
      <c r="Y350" s="94"/>
      <c r="Z350" s="70">
        <f>SUM(K350:Y350)</f>
        <v>99415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 x14ac:dyDescent="0.25">
      <c r="A353" s="30"/>
      <c r="B353" s="286" t="s">
        <v>391</v>
      </c>
      <c r="C353" s="287"/>
      <c r="D353" s="288"/>
      <c r="E353" s="286" t="s">
        <v>392</v>
      </c>
      <c r="F353" s="287"/>
      <c r="G353" s="288"/>
      <c r="H353" s="286" t="s">
        <v>393</v>
      </c>
      <c r="I353" s="287"/>
      <c r="J353" s="288"/>
      <c r="K353" s="292" t="s">
        <v>394</v>
      </c>
      <c r="L353" s="294" t="s">
        <v>395</v>
      </c>
      <c r="M353" s="294" t="s">
        <v>396</v>
      </c>
      <c r="N353" s="296" t="s">
        <v>397</v>
      </c>
      <c r="O353" s="192" t="s">
        <v>391</v>
      </c>
      <c r="P353" s="193" t="s">
        <v>392</v>
      </c>
      <c r="Q353" s="194" t="s">
        <v>393</v>
      </c>
      <c r="R353" s="195" t="s">
        <v>394</v>
      </c>
      <c r="S353" s="62"/>
      <c r="T353" s="196" t="s">
        <v>395</v>
      </c>
      <c r="U353" s="62"/>
      <c r="V353" s="197" t="s">
        <v>396</v>
      </c>
      <c r="W353" s="62"/>
      <c r="X353" s="198" t="s">
        <v>397</v>
      </c>
      <c r="Y353" s="199" t="s">
        <v>398</v>
      </c>
      <c r="Z353" s="3"/>
      <c r="AC353"/>
    </row>
    <row r="354" spans="1:34" ht="22.5" customHeight="1" x14ac:dyDescent="0.25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399</v>
      </c>
      <c r="P354" s="201" t="s">
        <v>400</v>
      </c>
      <c r="Q354" s="202" t="s">
        <v>401</v>
      </c>
      <c r="R354" s="203" t="s">
        <v>402</v>
      </c>
      <c r="S354" s="63"/>
      <c r="T354" s="204" t="s">
        <v>403</v>
      </c>
      <c r="U354" s="63"/>
      <c r="V354" s="205" t="s">
        <v>404</v>
      </c>
      <c r="W354" s="63"/>
      <c r="X354" s="206" t="s">
        <v>405</v>
      </c>
      <c r="Y354" s="207" t="s">
        <v>406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378</v>
      </c>
      <c r="AH356" s="93" t="s">
        <v>388</v>
      </c>
    </row>
    <row r="357" spans="1:34" ht="22.5" customHeight="1" x14ac:dyDescent="0.25">
      <c r="I357" s="280" t="s">
        <v>96</v>
      </c>
      <c r="J357" s="280"/>
      <c r="K357" s="280"/>
      <c r="L357" s="280"/>
      <c r="M357" s="8" t="s">
        <v>358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387</v>
      </c>
    </row>
    <row r="358" spans="1:34" ht="22.5" customHeight="1" x14ac:dyDescent="0.25">
      <c r="I358" s="280" t="s">
        <v>2</v>
      </c>
      <c r="J358" s="280"/>
      <c r="K358" s="280"/>
      <c r="L358" s="280"/>
      <c r="M358" s="8" t="s">
        <v>359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 x14ac:dyDescent="0.25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378</v>
      </c>
      <c r="Z359" s="281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379</v>
      </c>
      <c r="X362" s="283"/>
      <c r="Y362" s="283"/>
      <c r="Z362" s="283"/>
      <c r="AC362"/>
    </row>
    <row r="363" spans="1:34" ht="24.95" customHeight="1" x14ac:dyDescent="0.25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 x14ac:dyDescent="0.25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94"/>
      <c r="U364" s="94"/>
      <c r="V364" s="94"/>
      <c r="W364" s="94"/>
      <c r="X364" s="94"/>
      <c r="Y364" s="94"/>
      <c r="Z364" s="15" t="s">
        <v>201</v>
      </c>
      <c r="AC364"/>
      <c r="AD364" s="57" t="s">
        <v>182</v>
      </c>
    </row>
    <row r="365" spans="1:34" ht="12.75" customHeight="1" x14ac:dyDescent="0.25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 x14ac:dyDescent="0.25">
      <c r="A367" s="47" t="s">
        <v>53</v>
      </c>
      <c r="B367" s="48" t="s">
        <v>346</v>
      </c>
      <c r="C367" s="301" t="s">
        <v>347</v>
      </c>
      <c r="D367" s="301"/>
      <c r="E367" s="301"/>
      <c r="F367" s="301"/>
      <c r="G367" s="301"/>
      <c r="H367" s="301"/>
      <c r="I367" s="301"/>
      <c r="J367" s="302"/>
      <c r="K367" s="95">
        <v>634</v>
      </c>
      <c r="L367" s="95">
        <v>332</v>
      </c>
      <c r="M367" s="95">
        <v>1233</v>
      </c>
      <c r="N367" s="95">
        <v>766</v>
      </c>
      <c r="O367" s="95">
        <v>214</v>
      </c>
      <c r="P367" s="95">
        <v>93</v>
      </c>
      <c r="Q367" s="95">
        <v>265</v>
      </c>
      <c r="R367" s="95">
        <v>394</v>
      </c>
      <c r="S367" s="95">
        <v>162</v>
      </c>
      <c r="T367" s="94"/>
      <c r="U367" s="94"/>
      <c r="V367" s="94"/>
      <c r="W367" s="94"/>
      <c r="X367" s="94"/>
      <c r="Y367" s="94"/>
      <c r="Z367" s="69">
        <f t="shared" ref="Z367:Z375" si="42">SUM(K367:Y367)</f>
        <v>4093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299" t="s">
        <v>348</v>
      </c>
      <c r="D368" s="299"/>
      <c r="E368" s="299"/>
      <c r="F368" s="299"/>
      <c r="G368" s="299"/>
      <c r="H368" s="299"/>
      <c r="I368" s="299"/>
      <c r="J368" s="299"/>
      <c r="K368" s="95">
        <v>725</v>
      </c>
      <c r="L368" s="95">
        <v>437</v>
      </c>
      <c r="M368" s="95">
        <v>1339</v>
      </c>
      <c r="N368" s="95">
        <v>983</v>
      </c>
      <c r="O368" s="95">
        <v>957</v>
      </c>
      <c r="P368" s="95">
        <v>128</v>
      </c>
      <c r="Q368" s="95">
        <v>325</v>
      </c>
      <c r="R368" s="95">
        <v>349</v>
      </c>
      <c r="S368" s="95">
        <v>417</v>
      </c>
      <c r="T368" s="94"/>
      <c r="U368" s="94"/>
      <c r="V368" s="94"/>
      <c r="W368" s="94"/>
      <c r="X368" s="94"/>
      <c r="Y368" s="94"/>
      <c r="Z368" s="69">
        <f t="shared" si="42"/>
        <v>5660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299" t="s">
        <v>349</v>
      </c>
      <c r="D369" s="299"/>
      <c r="E369" s="299"/>
      <c r="F369" s="299"/>
      <c r="G369" s="299"/>
      <c r="H369" s="299"/>
      <c r="I369" s="299"/>
      <c r="J369" s="299"/>
      <c r="K369" s="95">
        <v>333</v>
      </c>
      <c r="L369" s="95">
        <v>143</v>
      </c>
      <c r="M369" s="95">
        <v>673</v>
      </c>
      <c r="N369" s="95">
        <v>240</v>
      </c>
      <c r="O369" s="95">
        <v>108</v>
      </c>
      <c r="P369" s="95">
        <v>36</v>
      </c>
      <c r="Q369" s="95">
        <v>111</v>
      </c>
      <c r="R369" s="95">
        <v>121</v>
      </c>
      <c r="S369" s="95">
        <v>53</v>
      </c>
      <c r="T369" s="94"/>
      <c r="U369" s="94"/>
      <c r="V369" s="94"/>
      <c r="W369" s="94"/>
      <c r="X369" s="94"/>
      <c r="Y369" s="94"/>
      <c r="Z369" s="69">
        <f t="shared" si="42"/>
        <v>1818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205</v>
      </c>
      <c r="C370" s="299" t="s">
        <v>350</v>
      </c>
      <c r="D370" s="299"/>
      <c r="E370" s="299"/>
      <c r="F370" s="299"/>
      <c r="G370" s="299"/>
      <c r="H370" s="299"/>
      <c r="I370" s="299"/>
      <c r="J370" s="299"/>
      <c r="K370" s="95">
        <v>89</v>
      </c>
      <c r="L370" s="95">
        <v>85</v>
      </c>
      <c r="M370" s="95">
        <v>189</v>
      </c>
      <c r="N370" s="95">
        <v>90</v>
      </c>
      <c r="O370" s="95">
        <v>41</v>
      </c>
      <c r="P370" s="95">
        <v>32</v>
      </c>
      <c r="Q370" s="95">
        <v>51</v>
      </c>
      <c r="R370" s="95">
        <v>112</v>
      </c>
      <c r="S370" s="95">
        <v>49</v>
      </c>
      <c r="T370" s="94"/>
      <c r="U370" s="94"/>
      <c r="V370" s="94"/>
      <c r="W370" s="94"/>
      <c r="X370" s="94"/>
      <c r="Y370" s="94"/>
      <c r="Z370" s="69">
        <f t="shared" si="42"/>
        <v>738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207</v>
      </c>
      <c r="C371" s="299" t="s">
        <v>351</v>
      </c>
      <c r="D371" s="299"/>
      <c r="E371" s="299"/>
      <c r="F371" s="299"/>
      <c r="G371" s="299"/>
      <c r="H371" s="299"/>
      <c r="I371" s="299"/>
      <c r="J371" s="299"/>
      <c r="K371" s="95">
        <v>45</v>
      </c>
      <c r="L371" s="95">
        <v>48</v>
      </c>
      <c r="M371" s="95">
        <v>90</v>
      </c>
      <c r="N371" s="95">
        <v>36</v>
      </c>
      <c r="O371" s="95">
        <v>22</v>
      </c>
      <c r="P371" s="95">
        <v>21</v>
      </c>
      <c r="Q371" s="95">
        <v>25</v>
      </c>
      <c r="R371" s="95">
        <v>31</v>
      </c>
      <c r="S371" s="95">
        <v>21</v>
      </c>
      <c r="T371" s="94"/>
      <c r="U371" s="94"/>
      <c r="V371" s="94"/>
      <c r="W371" s="94"/>
      <c r="X371" s="94"/>
      <c r="Y371" s="94"/>
      <c r="Z371" s="69">
        <f t="shared" si="42"/>
        <v>339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209</v>
      </c>
      <c r="C372" s="299" t="s">
        <v>352</v>
      </c>
      <c r="D372" s="299"/>
      <c r="E372" s="299"/>
      <c r="F372" s="299"/>
      <c r="G372" s="299"/>
      <c r="H372" s="299"/>
      <c r="I372" s="299"/>
      <c r="J372" s="299"/>
      <c r="K372" s="95">
        <v>61</v>
      </c>
      <c r="L372" s="95">
        <v>86</v>
      </c>
      <c r="M372" s="95">
        <v>109</v>
      </c>
      <c r="N372" s="95">
        <v>116</v>
      </c>
      <c r="O372" s="95">
        <v>32</v>
      </c>
      <c r="P372" s="95">
        <v>11</v>
      </c>
      <c r="Q372" s="95">
        <v>48</v>
      </c>
      <c r="R372" s="95">
        <v>164</v>
      </c>
      <c r="S372" s="95">
        <v>12</v>
      </c>
      <c r="T372" s="94"/>
      <c r="U372" s="94"/>
      <c r="V372" s="94"/>
      <c r="W372" s="94"/>
      <c r="X372" s="94"/>
      <c r="Y372" s="94"/>
      <c r="Z372" s="69">
        <f t="shared" si="42"/>
        <v>639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211</v>
      </c>
      <c r="C373" s="299" t="s">
        <v>353</v>
      </c>
      <c r="D373" s="299"/>
      <c r="E373" s="299"/>
      <c r="F373" s="299"/>
      <c r="G373" s="299"/>
      <c r="H373" s="299"/>
      <c r="I373" s="299"/>
      <c r="J373" s="299"/>
      <c r="K373" s="95">
        <v>40</v>
      </c>
      <c r="L373" s="95">
        <v>44</v>
      </c>
      <c r="M373" s="95">
        <v>45</v>
      </c>
      <c r="N373" s="95">
        <v>43</v>
      </c>
      <c r="O373" s="95">
        <v>16</v>
      </c>
      <c r="P373" s="95">
        <v>6</v>
      </c>
      <c r="Q373" s="95">
        <v>7</v>
      </c>
      <c r="R373" s="95">
        <v>18</v>
      </c>
      <c r="S373" s="95">
        <v>6</v>
      </c>
      <c r="T373" s="94"/>
      <c r="U373" s="94"/>
      <c r="V373" s="94"/>
      <c r="W373" s="94"/>
      <c r="X373" s="94"/>
      <c r="Y373" s="94"/>
      <c r="Z373" s="69">
        <f t="shared" si="42"/>
        <v>225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213</v>
      </c>
      <c r="C374" s="299" t="s">
        <v>354</v>
      </c>
      <c r="D374" s="299"/>
      <c r="E374" s="299"/>
      <c r="F374" s="299"/>
      <c r="G374" s="299"/>
      <c r="H374" s="299"/>
      <c r="I374" s="299"/>
      <c r="J374" s="299"/>
      <c r="K374" s="95">
        <v>31</v>
      </c>
      <c r="L374" s="95">
        <v>32</v>
      </c>
      <c r="M374" s="95">
        <v>95</v>
      </c>
      <c r="N374" s="95">
        <v>23</v>
      </c>
      <c r="O374" s="95">
        <v>20</v>
      </c>
      <c r="P374" s="95">
        <v>5</v>
      </c>
      <c r="Q374" s="95">
        <v>20</v>
      </c>
      <c r="R374" s="95">
        <v>64</v>
      </c>
      <c r="S374" s="95">
        <v>19</v>
      </c>
      <c r="T374" s="94"/>
      <c r="U374" s="94"/>
      <c r="V374" s="94"/>
      <c r="W374" s="94"/>
      <c r="X374" s="94"/>
      <c r="Y374" s="94"/>
      <c r="Z374" s="69">
        <f t="shared" si="42"/>
        <v>309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215</v>
      </c>
      <c r="C375" s="299" t="s">
        <v>355</v>
      </c>
      <c r="D375" s="299"/>
      <c r="E375" s="299"/>
      <c r="F375" s="299"/>
      <c r="G375" s="299"/>
      <c r="H375" s="299"/>
      <c r="I375" s="299"/>
      <c r="J375" s="299"/>
      <c r="K375" s="95">
        <v>58</v>
      </c>
      <c r="L375" s="95">
        <v>38</v>
      </c>
      <c r="M375" s="95">
        <v>94</v>
      </c>
      <c r="N375" s="95">
        <v>35</v>
      </c>
      <c r="O375" s="95">
        <v>48</v>
      </c>
      <c r="P375" s="95">
        <v>19</v>
      </c>
      <c r="Q375" s="95">
        <v>21</v>
      </c>
      <c r="R375" s="95">
        <v>76</v>
      </c>
      <c r="S375" s="95">
        <v>107</v>
      </c>
      <c r="T375" s="94"/>
      <c r="U375" s="94"/>
      <c r="V375" s="94"/>
      <c r="W375" s="94"/>
      <c r="X375" s="94"/>
      <c r="Y375" s="94"/>
      <c r="Z375" s="69">
        <f t="shared" si="42"/>
        <v>496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77" t="s">
        <v>384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S378" si="43">SUM(K367:K377)</f>
        <v>2016</v>
      </c>
      <c r="L378" s="70">
        <f t="shared" si="43"/>
        <v>1245</v>
      </c>
      <c r="M378" s="70">
        <f t="shared" si="43"/>
        <v>3867</v>
      </c>
      <c r="N378" s="70">
        <f t="shared" si="43"/>
        <v>2332</v>
      </c>
      <c r="O378" s="70">
        <f t="shared" si="43"/>
        <v>1458</v>
      </c>
      <c r="P378" s="70">
        <f t="shared" si="43"/>
        <v>351</v>
      </c>
      <c r="Q378" s="70">
        <f t="shared" si="43"/>
        <v>873</v>
      </c>
      <c r="R378" s="70">
        <f t="shared" si="43"/>
        <v>1329</v>
      </c>
      <c r="S378" s="70">
        <f t="shared" si="43"/>
        <v>846</v>
      </c>
      <c r="T378" s="94"/>
      <c r="U378" s="94"/>
      <c r="V378" s="94"/>
      <c r="W378" s="94"/>
      <c r="X378" s="94"/>
      <c r="Y378" s="94"/>
      <c r="Z378" s="70">
        <f>SUM(K378:Y378)</f>
        <v>14317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356</v>
      </c>
      <c r="C379" s="301" t="s">
        <v>357</v>
      </c>
      <c r="D379" s="301"/>
      <c r="E379" s="301"/>
      <c r="F379" s="301"/>
      <c r="G379" s="301"/>
      <c r="H379" s="301"/>
      <c r="I379" s="301"/>
      <c r="J379" s="302"/>
      <c r="K379" s="95">
        <v>206</v>
      </c>
      <c r="L379" s="95">
        <v>109</v>
      </c>
      <c r="M379" s="95">
        <v>333</v>
      </c>
      <c r="N379" s="95">
        <v>198</v>
      </c>
      <c r="O379" s="95">
        <v>129</v>
      </c>
      <c r="P379" s="95">
        <v>54</v>
      </c>
      <c r="Q379" s="95">
        <v>48</v>
      </c>
      <c r="R379" s="95">
        <v>141</v>
      </c>
      <c r="S379" s="95">
        <v>46</v>
      </c>
      <c r="T379" s="94"/>
      <c r="U379" s="94"/>
      <c r="V379" s="94"/>
      <c r="W379" s="94"/>
      <c r="X379" s="94"/>
      <c r="Y379" s="94"/>
      <c r="Z379" s="69">
        <f>SUM(K379:Y379)</f>
        <v>1264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219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219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219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77" t="s">
        <v>384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S390" si="44">SUM(K379:K389)</f>
        <v>206</v>
      </c>
      <c r="L390" s="70">
        <f t="shared" si="44"/>
        <v>109</v>
      </c>
      <c r="M390" s="70">
        <f t="shared" si="44"/>
        <v>333</v>
      </c>
      <c r="N390" s="70">
        <f t="shared" si="44"/>
        <v>198</v>
      </c>
      <c r="O390" s="70">
        <f t="shared" si="44"/>
        <v>129</v>
      </c>
      <c r="P390" s="70">
        <f t="shared" si="44"/>
        <v>54</v>
      </c>
      <c r="Q390" s="70">
        <f t="shared" si="44"/>
        <v>48</v>
      </c>
      <c r="R390" s="70">
        <f t="shared" si="44"/>
        <v>141</v>
      </c>
      <c r="S390" s="70">
        <f t="shared" si="44"/>
        <v>46</v>
      </c>
      <c r="T390" s="94"/>
      <c r="U390" s="94"/>
      <c r="V390" s="94"/>
      <c r="W390" s="94"/>
      <c r="X390" s="94"/>
      <c r="Y390" s="94"/>
      <c r="Z390" s="70">
        <f>SUM(K390:Y390)</f>
        <v>1264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 x14ac:dyDescent="0.25">
      <c r="A393" s="30"/>
      <c r="B393" s="286" t="s">
        <v>391</v>
      </c>
      <c r="C393" s="287"/>
      <c r="D393" s="288"/>
      <c r="E393" s="286" t="s">
        <v>392</v>
      </c>
      <c r="F393" s="287"/>
      <c r="G393" s="288"/>
      <c r="H393" s="286" t="s">
        <v>393</v>
      </c>
      <c r="I393" s="287"/>
      <c r="J393" s="288"/>
      <c r="K393" s="292" t="s">
        <v>394</v>
      </c>
      <c r="L393" s="294" t="s">
        <v>395</v>
      </c>
      <c r="M393" s="294" t="s">
        <v>396</v>
      </c>
      <c r="N393" s="296" t="s">
        <v>397</v>
      </c>
      <c r="O393" s="208" t="s">
        <v>391</v>
      </c>
      <c r="P393" s="209" t="s">
        <v>392</v>
      </c>
      <c r="Q393" s="210" t="s">
        <v>393</v>
      </c>
      <c r="R393" s="211" t="s">
        <v>394</v>
      </c>
      <c r="S393" s="62"/>
      <c r="T393" s="212" t="s">
        <v>395</v>
      </c>
      <c r="U393" s="62"/>
      <c r="V393" s="213" t="s">
        <v>396</v>
      </c>
      <c r="W393" s="62"/>
      <c r="X393" s="214" t="s">
        <v>397</v>
      </c>
      <c r="Y393" s="215" t="s">
        <v>398</v>
      </c>
      <c r="Z393" s="3"/>
      <c r="AC393"/>
    </row>
    <row r="394" spans="1:34" ht="22.5" customHeight="1" x14ac:dyDescent="0.25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399</v>
      </c>
      <c r="P394" s="217" t="s">
        <v>400</v>
      </c>
      <c r="Q394" s="218" t="s">
        <v>401</v>
      </c>
      <c r="R394" s="219" t="s">
        <v>402</v>
      </c>
      <c r="S394" s="63"/>
      <c r="T394" s="220" t="s">
        <v>403</v>
      </c>
      <c r="U394" s="63"/>
      <c r="V394" s="221" t="s">
        <v>404</v>
      </c>
      <c r="W394" s="63"/>
      <c r="X394" s="222" t="s">
        <v>405</v>
      </c>
      <c r="Y394" s="223" t="s">
        <v>406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380</v>
      </c>
      <c r="AH396" s="93" t="s">
        <v>388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358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387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359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380</v>
      </c>
      <c r="Z399" s="281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381</v>
      </c>
      <c r="X402" s="283"/>
      <c r="Y402" s="283"/>
      <c r="Z402" s="283"/>
      <c r="AC402"/>
    </row>
    <row r="403" spans="1:30" ht="24.75" customHeight="1" x14ac:dyDescent="0.25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 x14ac:dyDescent="0.25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94"/>
      <c r="U404" s="94"/>
      <c r="V404" s="94"/>
      <c r="W404" s="94"/>
      <c r="X404" s="94"/>
      <c r="Y404" s="94"/>
      <c r="Z404" s="15" t="s">
        <v>201</v>
      </c>
      <c r="AC404"/>
      <c r="AD404" s="57" t="s">
        <v>182</v>
      </c>
    </row>
    <row r="405" spans="1:30" ht="12.75" customHeight="1" x14ac:dyDescent="0.25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270" t="s">
        <v>385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S406" si="45">K98+K110+K138+K150+K178+K190+K218+K230+K258+K270+K298+K310+K338+K350+K378+K390</f>
        <v>227319</v>
      </c>
      <c r="L406" s="71">
        <f t="shared" si="45"/>
        <v>140122</v>
      </c>
      <c r="M406" s="71">
        <f t="shared" si="45"/>
        <v>412410</v>
      </c>
      <c r="N406" s="71">
        <f t="shared" si="45"/>
        <v>192553</v>
      </c>
      <c r="O406" s="71">
        <f t="shared" si="45"/>
        <v>180293</v>
      </c>
      <c r="P406" s="71">
        <f t="shared" si="45"/>
        <v>101486</v>
      </c>
      <c r="Q406" s="71">
        <f t="shared" si="45"/>
        <v>140057</v>
      </c>
      <c r="R406" s="71">
        <f t="shared" si="45"/>
        <v>221028</v>
      </c>
      <c r="S406" s="71">
        <f t="shared" si="45"/>
        <v>78724</v>
      </c>
      <c r="T406" s="94"/>
      <c r="U406" s="94"/>
      <c r="V406" s="94"/>
      <c r="W406" s="94"/>
      <c r="X406" s="94"/>
      <c r="Y406" s="94"/>
      <c r="Z406" s="71">
        <f>SUM(K406:Y406)</f>
        <v>1693992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17184</v>
      </c>
      <c r="L407" s="95">
        <v>7625</v>
      </c>
      <c r="M407" s="95">
        <v>24044</v>
      </c>
      <c r="N407" s="95">
        <v>17696</v>
      </c>
      <c r="O407" s="95">
        <v>15086</v>
      </c>
      <c r="P407" s="95">
        <v>6685</v>
      </c>
      <c r="Q407" s="95">
        <v>5227</v>
      </c>
      <c r="R407" s="95">
        <v>11690</v>
      </c>
      <c r="S407" s="95">
        <v>6683</v>
      </c>
      <c r="T407" s="94"/>
      <c r="U407" s="94"/>
      <c r="V407" s="94"/>
      <c r="W407" s="94"/>
      <c r="X407" s="94"/>
      <c r="Y407" s="94"/>
      <c r="Z407" s="67">
        <f>SUM(K407:Y407)</f>
        <v>111920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270" t="s">
        <v>386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S408" si="46">K406+K407</f>
        <v>244503</v>
      </c>
      <c r="L408" s="71">
        <f t="shared" si="46"/>
        <v>147747</v>
      </c>
      <c r="M408" s="71">
        <f t="shared" si="46"/>
        <v>436454</v>
      </c>
      <c r="N408" s="71">
        <f t="shared" si="46"/>
        <v>210249</v>
      </c>
      <c r="O408" s="71">
        <f t="shared" si="46"/>
        <v>195379</v>
      </c>
      <c r="P408" s="71">
        <f t="shared" si="46"/>
        <v>108171</v>
      </c>
      <c r="Q408" s="71">
        <f t="shared" si="46"/>
        <v>145284</v>
      </c>
      <c r="R408" s="71">
        <f t="shared" si="46"/>
        <v>232718</v>
      </c>
      <c r="S408" s="71">
        <f t="shared" si="46"/>
        <v>85407</v>
      </c>
      <c r="T408" s="94"/>
      <c r="U408" s="94"/>
      <c r="V408" s="94"/>
      <c r="W408" s="94"/>
      <c r="X408" s="94"/>
      <c r="Y408" s="94"/>
      <c r="Z408" s="71">
        <f>SUM(K408:Y408)</f>
        <v>1805912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 x14ac:dyDescent="0.25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 x14ac:dyDescent="0.25">
      <c r="A414" s="34"/>
      <c r="B414" s="35"/>
      <c r="C414" s="267" t="s">
        <v>390</v>
      </c>
      <c r="D414" s="268"/>
      <c r="E414" s="268"/>
      <c r="F414" s="268"/>
      <c r="G414" s="267" t="s">
        <v>390</v>
      </c>
      <c r="H414" s="268"/>
      <c r="I414" s="268"/>
      <c r="J414" s="268"/>
      <c r="K414" s="267" t="s">
        <v>390</v>
      </c>
      <c r="L414" s="268"/>
      <c r="M414" s="268"/>
      <c r="N414" s="267" t="s">
        <v>390</v>
      </c>
      <c r="O414" s="268"/>
      <c r="P414" s="268"/>
      <c r="Q414" s="267" t="s">
        <v>390</v>
      </c>
      <c r="R414" s="268"/>
      <c r="S414" s="268"/>
      <c r="T414" s="267" t="s">
        <v>390</v>
      </c>
      <c r="U414" s="268"/>
      <c r="V414" s="268"/>
      <c r="W414" s="267" t="s">
        <v>390</v>
      </c>
      <c r="X414" s="268"/>
      <c r="Y414" s="268"/>
      <c r="AA414" s="36"/>
      <c r="AC414"/>
    </row>
    <row r="415" spans="1:30" ht="15.75" customHeight="1" x14ac:dyDescent="0.25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 x14ac:dyDescent="0.25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 x14ac:dyDescent="0.25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 x14ac:dyDescent="0.25">
      <c r="A418" s="34"/>
      <c r="B418" s="35"/>
      <c r="C418" s="253" t="s">
        <v>390</v>
      </c>
      <c r="D418" s="254"/>
      <c r="E418" s="254"/>
      <c r="F418" s="254"/>
      <c r="G418" s="253" t="s">
        <v>390</v>
      </c>
      <c r="H418" s="254"/>
      <c r="I418" s="254"/>
      <c r="J418" s="254"/>
      <c r="K418" s="255" t="s">
        <v>390</v>
      </c>
      <c r="L418" s="256"/>
      <c r="M418" s="256"/>
      <c r="N418" s="257" t="s">
        <v>390</v>
      </c>
      <c r="O418" s="258"/>
      <c r="P418" s="258"/>
      <c r="Q418" s="255" t="s">
        <v>390</v>
      </c>
      <c r="R418" s="256"/>
      <c r="S418" s="256"/>
      <c r="T418" s="257" t="s">
        <v>390</v>
      </c>
      <c r="U418" s="258"/>
      <c r="V418" s="255" t="s">
        <v>390</v>
      </c>
      <c r="W418" s="256"/>
      <c r="X418" s="255" t="s">
        <v>390</v>
      </c>
      <c r="Y418" s="256"/>
      <c r="AA418" s="36"/>
      <c r="AC418"/>
    </row>
    <row r="419" spans="1:29" ht="13.5" customHeight="1" x14ac:dyDescent="0.25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 x14ac:dyDescent="0.25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 x14ac:dyDescent="0.25">
      <c r="C421" s="253" t="s">
        <v>390</v>
      </c>
      <c r="D421" s="254"/>
      <c r="E421" s="254"/>
      <c r="F421" s="254"/>
      <c r="G421" s="253" t="s">
        <v>390</v>
      </c>
      <c r="H421" s="254"/>
      <c r="I421" s="254"/>
      <c r="J421" s="254"/>
      <c r="K421" s="255" t="s">
        <v>390</v>
      </c>
      <c r="L421" s="256"/>
      <c r="M421" s="256"/>
      <c r="N421" s="257" t="s">
        <v>390</v>
      </c>
      <c r="O421" s="258"/>
      <c r="P421" s="258"/>
      <c r="Q421" s="255" t="s">
        <v>390</v>
      </c>
      <c r="R421" s="256"/>
      <c r="S421" s="256"/>
      <c r="T421" s="257" t="s">
        <v>390</v>
      </c>
      <c r="U421" s="258"/>
      <c r="V421" s="255" t="s">
        <v>390</v>
      </c>
      <c r="W421" s="256"/>
      <c r="X421" s="255" t="s">
        <v>390</v>
      </c>
      <c r="Y421" s="256"/>
      <c r="AC421"/>
    </row>
    <row r="422" spans="1:29" ht="15.75" customHeight="1" x14ac:dyDescent="0.25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MODEL_DD1_DPR_69268_SULAWESI_SELATAN_DAPIL_SULAWESI_SELATAN_II.xlsx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2019-04-29T10:31:44Z</dcterms:created>
  <dcterms:modified xsi:type="dcterms:W3CDTF">2019-05-19T08:47:12Z</dcterms:modified>
</cp:coreProperties>
</file>