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D1 BACA\DPR\"/>
    </mc:Choice>
  </mc:AlternateContent>
  <bookViews>
    <workbookView xWindow="-105" yWindow="-105" windowWidth="20700" windowHeight="1114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P390" i="4"/>
  <c r="O390" i="4"/>
  <c r="N390" i="4"/>
  <c r="M390" i="4"/>
  <c r="L390" i="4"/>
  <c r="K390" i="4"/>
  <c r="Z382" i="4"/>
  <c r="Z381" i="4"/>
  <c r="Z380" i="4"/>
  <c r="Z379" i="4"/>
  <c r="P378" i="4"/>
  <c r="O378" i="4"/>
  <c r="N378" i="4"/>
  <c r="M378" i="4"/>
  <c r="L378" i="4"/>
  <c r="K378" i="4"/>
  <c r="Z373" i="4"/>
  <c r="Z372" i="4"/>
  <c r="Z371" i="4"/>
  <c r="Z370" i="4"/>
  <c r="Z369" i="4"/>
  <c r="Z368" i="4"/>
  <c r="Z367" i="4"/>
  <c r="P350" i="4"/>
  <c r="O350" i="4"/>
  <c r="N350" i="4"/>
  <c r="M350" i="4"/>
  <c r="L350" i="4"/>
  <c r="K350" i="4"/>
  <c r="Z347" i="4"/>
  <c r="Z346" i="4"/>
  <c r="Z345" i="4"/>
  <c r="Z344" i="4"/>
  <c r="Z343" i="4"/>
  <c r="Z342" i="4"/>
  <c r="Z341" i="4"/>
  <c r="Z340" i="4"/>
  <c r="Z339" i="4"/>
  <c r="P338" i="4"/>
  <c r="O338" i="4"/>
  <c r="N338" i="4"/>
  <c r="M338" i="4"/>
  <c r="L338" i="4"/>
  <c r="K338" i="4"/>
  <c r="Z332" i="4"/>
  <c r="Z331" i="4"/>
  <c r="Z330" i="4"/>
  <c r="Z329" i="4"/>
  <c r="Z328" i="4"/>
  <c r="Z327" i="4"/>
  <c r="P310" i="4"/>
  <c r="O310" i="4"/>
  <c r="N310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P298" i="4"/>
  <c r="O298" i="4"/>
  <c r="N298" i="4"/>
  <c r="M298" i="4"/>
  <c r="L298" i="4"/>
  <c r="K298" i="4"/>
  <c r="Z295" i="4"/>
  <c r="Z294" i="4"/>
  <c r="Z293" i="4"/>
  <c r="Z292" i="4"/>
  <c r="Z291" i="4"/>
  <c r="Z290" i="4"/>
  <c r="Z289" i="4"/>
  <c r="Z288" i="4"/>
  <c r="Z287" i="4"/>
  <c r="P270" i="4"/>
  <c r="O270" i="4"/>
  <c r="N270" i="4"/>
  <c r="M270" i="4"/>
  <c r="L270" i="4"/>
  <c r="K270" i="4"/>
  <c r="Z267" i="4"/>
  <c r="Z266" i="4"/>
  <c r="Z265" i="4"/>
  <c r="Z264" i="4"/>
  <c r="Z263" i="4"/>
  <c r="Z262" i="4"/>
  <c r="Z261" i="4"/>
  <c r="Z260" i="4"/>
  <c r="Z259" i="4"/>
  <c r="P258" i="4"/>
  <c r="O258" i="4"/>
  <c r="N258" i="4"/>
  <c r="M258" i="4"/>
  <c r="L258" i="4"/>
  <c r="K258" i="4"/>
  <c r="Z255" i="4"/>
  <c r="Z254" i="4"/>
  <c r="Z253" i="4"/>
  <c r="Z252" i="4"/>
  <c r="Z251" i="4"/>
  <c r="Z250" i="4"/>
  <c r="Z249" i="4"/>
  <c r="Z248" i="4"/>
  <c r="Z247" i="4"/>
  <c r="P230" i="4"/>
  <c r="O230" i="4"/>
  <c r="N230" i="4"/>
  <c r="M230" i="4"/>
  <c r="L230" i="4"/>
  <c r="K230" i="4"/>
  <c r="Z230" i="4" s="1"/>
  <c r="Z226" i="4"/>
  <c r="Z225" i="4"/>
  <c r="Z224" i="4"/>
  <c r="Z223" i="4"/>
  <c r="Z222" i="4"/>
  <c r="Z221" i="4"/>
  <c r="Z220" i="4"/>
  <c r="Z219" i="4"/>
  <c r="P218" i="4"/>
  <c r="O218" i="4"/>
  <c r="N218" i="4"/>
  <c r="M218" i="4"/>
  <c r="L218" i="4"/>
  <c r="K218" i="4"/>
  <c r="Z215" i="4"/>
  <c r="Z214" i="4"/>
  <c r="Z213" i="4"/>
  <c r="Z212" i="4"/>
  <c r="Z211" i="4"/>
  <c r="Z210" i="4"/>
  <c r="Z209" i="4"/>
  <c r="Z208" i="4"/>
  <c r="Z207" i="4"/>
  <c r="P190" i="4"/>
  <c r="O190" i="4"/>
  <c r="N190" i="4"/>
  <c r="M190" i="4"/>
  <c r="L190" i="4"/>
  <c r="K190" i="4"/>
  <c r="Z184" i="4"/>
  <c r="Z183" i="4"/>
  <c r="Z182" i="4"/>
  <c r="Z181" i="4"/>
  <c r="Z180" i="4"/>
  <c r="Z179" i="4"/>
  <c r="P178" i="4"/>
  <c r="O178" i="4"/>
  <c r="N178" i="4"/>
  <c r="M178" i="4"/>
  <c r="L178" i="4"/>
  <c r="K178" i="4"/>
  <c r="Z175" i="4"/>
  <c r="Z174" i="4"/>
  <c r="Z173" i="4"/>
  <c r="Z172" i="4"/>
  <c r="Z171" i="4"/>
  <c r="Z170" i="4"/>
  <c r="Z169" i="4"/>
  <c r="Z168" i="4"/>
  <c r="Z167" i="4"/>
  <c r="P150" i="4"/>
  <c r="O150" i="4"/>
  <c r="N150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P138" i="4"/>
  <c r="O138" i="4"/>
  <c r="N138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Z110" i="4"/>
  <c r="P110" i="4"/>
  <c r="O110" i="4"/>
  <c r="N110" i="4"/>
  <c r="M110" i="4"/>
  <c r="L110" i="4"/>
  <c r="K110" i="4"/>
  <c r="Z107" i="4"/>
  <c r="Z106" i="4"/>
  <c r="Z105" i="4"/>
  <c r="Z104" i="4"/>
  <c r="Z103" i="4"/>
  <c r="Z102" i="4"/>
  <c r="Z101" i="4"/>
  <c r="Z100" i="4"/>
  <c r="Z99" i="4"/>
  <c r="P98" i="4"/>
  <c r="O98" i="4"/>
  <c r="N98" i="4"/>
  <c r="M98" i="4"/>
  <c r="L98" i="4"/>
  <c r="K98" i="4"/>
  <c r="Z95" i="4"/>
  <c r="Z94" i="4"/>
  <c r="Z93" i="4"/>
  <c r="Z92" i="4"/>
  <c r="Z91" i="4"/>
  <c r="Z90" i="4"/>
  <c r="Z89" i="4"/>
  <c r="Z88" i="4"/>
  <c r="Z87" i="4"/>
  <c r="P67" i="4"/>
  <c r="O67" i="4"/>
  <c r="N67" i="4"/>
  <c r="M67" i="4"/>
  <c r="L67" i="4"/>
  <c r="K67" i="4"/>
  <c r="Z66" i="4"/>
  <c r="Z65" i="4"/>
  <c r="Z64" i="4"/>
  <c r="P62" i="4"/>
  <c r="O62" i="4"/>
  <c r="N62" i="4"/>
  <c r="M62" i="4"/>
  <c r="L62" i="4"/>
  <c r="K62" i="4"/>
  <c r="Z62" i="4" s="1"/>
  <c r="Z61" i="4"/>
  <c r="Z60" i="4"/>
  <c r="P59" i="4"/>
  <c r="O59" i="4"/>
  <c r="N59" i="4"/>
  <c r="M59" i="4"/>
  <c r="L59" i="4"/>
  <c r="K59" i="4"/>
  <c r="Z58" i="4"/>
  <c r="Z57" i="4"/>
  <c r="P37" i="4"/>
  <c r="O37" i="4"/>
  <c r="N37" i="4"/>
  <c r="M37" i="4"/>
  <c r="L37" i="4"/>
  <c r="K37" i="4"/>
  <c r="P36" i="4"/>
  <c r="O36" i="4"/>
  <c r="N36" i="4"/>
  <c r="M36" i="4"/>
  <c r="L36" i="4"/>
  <c r="K36" i="4"/>
  <c r="P35" i="4"/>
  <c r="O35" i="4"/>
  <c r="Z35" i="4" s="1"/>
  <c r="N35" i="4"/>
  <c r="M35" i="4"/>
  <c r="L35" i="4"/>
  <c r="K35" i="4"/>
  <c r="Z34" i="4"/>
  <c r="Z33" i="4"/>
  <c r="P32" i="4"/>
  <c r="O32" i="4"/>
  <c r="N32" i="4"/>
  <c r="M32" i="4"/>
  <c r="L32" i="4"/>
  <c r="K32" i="4"/>
  <c r="Z31" i="4"/>
  <c r="Z30" i="4"/>
  <c r="P29" i="4"/>
  <c r="O29" i="4"/>
  <c r="N29" i="4"/>
  <c r="N38" i="4" s="1"/>
  <c r="M29" i="4"/>
  <c r="L29" i="4"/>
  <c r="K29" i="4"/>
  <c r="Z28" i="4"/>
  <c r="Z27" i="4"/>
  <c r="P24" i="4"/>
  <c r="O24" i="4"/>
  <c r="N24" i="4"/>
  <c r="M24" i="4"/>
  <c r="L24" i="4"/>
  <c r="K24" i="4"/>
  <c r="P23" i="4"/>
  <c r="O23" i="4"/>
  <c r="N23" i="4"/>
  <c r="M23" i="4"/>
  <c r="L23" i="4"/>
  <c r="K23" i="4"/>
  <c r="P22" i="4"/>
  <c r="O22" i="4"/>
  <c r="N22" i="4"/>
  <c r="M22" i="4"/>
  <c r="L22" i="4"/>
  <c r="K22" i="4"/>
  <c r="Z21" i="4"/>
  <c r="Z20" i="4"/>
  <c r="P19" i="4"/>
  <c r="O19" i="4"/>
  <c r="N19" i="4"/>
  <c r="M19" i="4"/>
  <c r="L19" i="4"/>
  <c r="K19" i="4"/>
  <c r="Z18" i="4"/>
  <c r="Z17" i="4"/>
  <c r="P16" i="4"/>
  <c r="O16" i="4"/>
  <c r="N16" i="4"/>
  <c r="M16" i="4"/>
  <c r="L16" i="4"/>
  <c r="K16" i="4"/>
  <c r="Z15" i="4"/>
  <c r="Z14" i="4"/>
  <c r="Z390" i="4" l="1"/>
  <c r="Z378" i="4"/>
  <c r="Z350" i="4"/>
  <c r="Z338" i="4"/>
  <c r="Z310" i="4"/>
  <c r="Z298" i="4"/>
  <c r="Z270" i="4"/>
  <c r="Z258" i="4"/>
  <c r="Z218" i="4"/>
  <c r="Z190" i="4"/>
  <c r="Z178" i="4"/>
  <c r="Z150" i="4"/>
  <c r="P406" i="4"/>
  <c r="P408" i="4" s="1"/>
  <c r="Z138" i="4"/>
  <c r="O406" i="4"/>
  <c r="O408" i="4" s="1"/>
  <c r="N406" i="4"/>
  <c r="N408" i="4" s="1"/>
  <c r="M406" i="4"/>
  <c r="M408" i="4" s="1"/>
  <c r="L406" i="4"/>
  <c r="L408" i="4" s="1"/>
  <c r="K406" i="4"/>
  <c r="K408" i="4" s="1"/>
  <c r="Z98" i="4"/>
  <c r="Z67" i="4"/>
  <c r="Z59" i="4"/>
  <c r="O38" i="4"/>
  <c r="Z32" i="4"/>
  <c r="M38" i="4"/>
  <c r="Z37" i="4"/>
  <c r="P38" i="4"/>
  <c r="L38" i="4"/>
  <c r="K38" i="4"/>
  <c r="Z36" i="4"/>
  <c r="Z22" i="4"/>
  <c r="P25" i="4"/>
  <c r="Z19" i="4"/>
  <c r="N25" i="4"/>
  <c r="Z24" i="4"/>
  <c r="O25" i="4"/>
  <c r="M25" i="4"/>
  <c r="L25" i="4"/>
  <c r="Z16" i="4"/>
  <c r="Z25" i="4" s="1"/>
  <c r="Z23" i="4"/>
  <c r="K25" i="4"/>
  <c r="Z29" i="4"/>
  <c r="Z38" i="4" s="1"/>
  <c r="Z406" i="4" l="1"/>
  <c r="Z408" i="4"/>
</calcChain>
</file>

<file path=xl/comments1.xml><?xml version="1.0" encoding="utf-8"?>
<comments xmlns="http://schemas.openxmlformats.org/spreadsheetml/2006/main">
  <authors>
    <author>situng</author>
  </authors>
  <commentList>
    <comment ref="B2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<sst xmlns="http://schemas.openxmlformats.org/spreadsheetml/2006/main" count="1700" uniqueCount="390">
  <si>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</si>
  <si>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</si>
  <si>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</si>
  <si>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</si>
  <si>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</si>
  <si>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</si>
  <si>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</si>
  <si>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</si>
  <si>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</si>
  <si>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</si>
  <si>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</si>
  <si>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</si>
  <si>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</si>
  <si>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</si>
  <si>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</si>
  <si>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</si>
  <si>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</si>
  <si>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</si>
  <si>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</si>
  <si>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</si>
  <si>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</si>
  <si>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</si>
  <si>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</si>
  <si>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</si>
  <si>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</si>
  <si>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</si>
  <si>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</si>
  <si>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</si>
  <si>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</si>
  <si>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</si>
  <si>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</si>
  <si>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</si>
  <si>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</si>
  <si>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</si>
  <si>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</si>
  <si>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</si>
  <si>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</si>
  <si>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</si>
  <si>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</si>
  <si>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</si>
  <si>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</si>
  <si>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</si>
  <si>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</si>
  <si>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</si>
  <si>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</si>
  <si>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</si>
  <si>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</si>
  <si>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</si>
  <si>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</si>
  <si>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</si>
  <si>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</si>
  <si>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</si>
  <si>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</si>
  <si>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</si>
  <si>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</si>
  <si>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</si>
  <si>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</si>
  <si>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</si>
  <si>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</si>
  <si>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</si>
  <si>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</si>
  <si>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</si>
  <si>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</si>
  <si>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</si>
  <si>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</si>
  <si>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</si>
  <si>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</si>
  <si>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</si>
  <si>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</si>
  <si>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</si>
  <si>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</si>
  <si>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</si>
  <si>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</si>
  <si>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</si>
  <si>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</si>
  <si>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</si>
  <si>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</si>
  <si>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</si>
  <si>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</si>
  <si>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</si>
  <si>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</si>
  <si>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</si>
  <si>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</si>
  <si>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</si>
  <si>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</si>
  <si>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</si>
  <si>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</si>
  <si>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</si>
  <si>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</si>
  <si>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</si>
  <si>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</si>
  <si>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</si>
  <si>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</si>
  <si>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</si>
  <si>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</si>
  <si>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</si>
  <si>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</si>
  <si>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</si>
  <si>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</si>
  <si>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</si>
  <si>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</si>
  <si>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</si>
  <si>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</si>
  <si>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</si>
  <si>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</si>
  <si>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</si>
  <si>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</si>
  <si>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</si>
  <si>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</si>
  <si>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</si>
  <si>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</si>
  <si>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</si>
  <si>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</si>
  <si>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</si>
  <si>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</si>
  <si>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</si>
  <si>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</si>
  <si>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</si>
  <si>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</si>
  <si>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</si>
  <si>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</si>
  <si>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</si>
  <si>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</si>
  <si>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</si>
  <si>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</si>
  <si>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</si>
  <si>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</si>
  <si>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</si>
  <si>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</si>
  <si>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</si>
  <si>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</si>
  <si>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</si>
  <si>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</si>
  <si>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</si>
  <si>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</si>
  <si>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</si>
  <si>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</si>
  <si>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</si>
  <si>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</si>
  <si>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</si>
  <si>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</si>
  <si>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</si>
  <si>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</si>
  <si>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</si>
  <si>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</si>
  <si>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</si>
  <si>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</si>
  <si>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</si>
  <si>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</si>
  <si>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</si>
  <si>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</si>
  <si>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</si>
  <si>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</si>
  <si>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</si>
  <si>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</si>
  <si>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</si>
  <si>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</si>
  <si>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</si>
  <si>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</si>
  <si>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</si>
  <si>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</si>
  <si>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</si>
  <si>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</si>
  <si>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</si>
  <si>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</si>
  <si>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</si>
  <si>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</si>
  <si>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</si>
  <si>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</si>
  <si>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</si>
  <si>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</si>
  <si>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</si>
  <si>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</si>
  <si>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</si>
  <si>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</si>
  <si>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</si>
  <si>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</si>
  <si>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</si>
  <si>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</si>
  <si>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</si>
  <si>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</si>
  <si>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</si>
  <si>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</si>
  <si>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69442</t>
  </si>
  <si>
    <t>KEPULAUAN SELAYAR</t>
  </si>
  <si>
    <t>69668</t>
  </si>
  <si>
    <t>BANTAENG</t>
  </si>
  <si>
    <t>69744</t>
  </si>
  <si>
    <t>JENEPONTO</t>
  </si>
  <si>
    <t>69869</t>
  </si>
  <si>
    <t>TAKALAR</t>
  </si>
  <si>
    <t>69962</t>
  </si>
  <si>
    <t>GOWA</t>
  </si>
  <si>
    <t>72309</t>
  </si>
  <si>
    <t>KOTA MAKASSAR</t>
  </si>
  <si>
    <t>JUMLAH AKHIR</t>
  </si>
  <si>
    <t>Partai Kebangkitan Bangsa</t>
  </si>
  <si>
    <t>H. HARUNA, M.A., MBA</t>
  </si>
  <si>
    <t>Dr. Ir. H. A. ABD. RAHMAN HALID, M.M</t>
  </si>
  <si>
    <t>3</t>
  </si>
  <si>
    <t>SITTI SYAHRAENI, M.Pd</t>
  </si>
  <si>
    <t>4</t>
  </si>
  <si>
    <t>RAMZAH THABRAMAN, S.T., S.H</t>
  </si>
  <si>
    <t>5</t>
  </si>
  <si>
    <t>Drs. H. BURHANUDDIN BT, M.M</t>
  </si>
  <si>
    <t>6</t>
  </si>
  <si>
    <t>SURIYANTI R., S.E</t>
  </si>
  <si>
    <t>7</t>
  </si>
  <si>
    <t>H. ISNAAD IBRAHIM, S.H</t>
  </si>
  <si>
    <t>8</t>
  </si>
  <si>
    <t>NURAENI S BAKRI</t>
  </si>
  <si>
    <t xml:space="preserve">   </t>
  </si>
  <si>
    <t>Partai Gerakan Indonesia Raya</t>
  </si>
  <si>
    <t>Dr. H. AZIKIN SOLTHAN, M.Si</t>
  </si>
  <si>
    <t>MISRAYANTI, SE., MH</t>
  </si>
  <si>
    <t>H. ANDI IDRIS MANGGABARANI, SE</t>
  </si>
  <si>
    <t>DR. AMIR MAHMUD, SE, M.Si</t>
  </si>
  <si>
    <t>AGUS ANWAR MOKA, SE. M.Si</t>
  </si>
  <si>
    <t>Dr. Hj. PATMAWATI, S.Kp., M.Kes</t>
  </si>
  <si>
    <t>IRMAWATY HABIE, SH</t>
  </si>
  <si>
    <t>M. ARIEF A. BISMA, STP., MM</t>
  </si>
  <si>
    <t>Partai Demokrasi Indonesia Perjuangan</t>
  </si>
  <si>
    <t>H. RIDWAN ANDI WITTIRI, S.H.</t>
  </si>
  <si>
    <t>Prof. Dr. dr. ABDUL RAZAK THAHA, M.Sc</t>
  </si>
  <si>
    <t>Dr. ULFAH MAWARDI, M.Pd</t>
  </si>
  <si>
    <t>Drs. H. ZAINAL TAHIR</t>
  </si>
  <si>
    <t>Dr. SUBHAN DJAYA M, S.IP, S.E, M.Si</t>
  </si>
  <si>
    <t>GOLDA TITING, S.Si</t>
  </si>
  <si>
    <t>Ir. ABDUL RAZAK WAWO</t>
  </si>
  <si>
    <t>Dr. HJ. ASMAENY AZIS, M.Si., M.H.</t>
  </si>
  <si>
    <t>Partai Golongan Karya</t>
  </si>
  <si>
    <t>Drs. HAMKA B. KADY, M.S.</t>
  </si>
  <si>
    <t>ERNAWATI TAHANG, S.E</t>
  </si>
  <si>
    <t>HAKIM KAMARUDDIN</t>
  </si>
  <si>
    <t>ST. DIZA RASYID ALI</t>
  </si>
  <si>
    <t>MOESTAPA MR</t>
  </si>
  <si>
    <t>Dr.dr. ULLA NUCHRAWATY, M.M.</t>
  </si>
  <si>
    <t>HOIST ZULKARNAIN BACHTIAR</t>
  </si>
  <si>
    <t>MUHAMMAD RISMAN PASIGAI</t>
  </si>
  <si>
    <t>Partai Nasdem</t>
  </si>
  <si>
    <t>HJ. TENRI OLLE YASIN LIMPO, S.H., M.SI</t>
  </si>
  <si>
    <t>AURA AULIA IMANDARA</t>
  </si>
  <si>
    <t>IR. RAYMOND ARDAN ARFANDY</t>
  </si>
  <si>
    <t>HJ. HAMSIAH IKSAN, SE.</t>
  </si>
  <si>
    <t>INDIRA CHUNDA THITA.S.SE.MM</t>
  </si>
  <si>
    <t>TAUFIQQUL HIDAYAT A</t>
  </si>
  <si>
    <t>YUSUF PONGSAPAN</t>
  </si>
  <si>
    <t>MUHAMMAD RAPSEL ALI</t>
  </si>
  <si>
    <t>Partai Gerakan Perubahan Indonesia</t>
  </si>
  <si>
    <t>REYNALDI</t>
  </si>
  <si>
    <t>NURHAYATI, S.S., M.H</t>
  </si>
  <si>
    <t>MUHAMMAD DIRWAN</t>
  </si>
  <si>
    <t>ANITA TRI WULANDARI</t>
  </si>
  <si>
    <t>TRI KAMALSAH RADEN, S.T</t>
  </si>
  <si>
    <t>Partai Berkarya</t>
  </si>
  <si>
    <t>SUMARNI KAMARUDDIN, SH</t>
  </si>
  <si>
    <t>Drs. TADJUDDIN NOER, MM</t>
  </si>
  <si>
    <t>Dr. Hj. SITTI ZAENAB DJAFFAR, SH, M.Kn</t>
  </si>
  <si>
    <t>H. JAMALUDDIN AS, SH.</t>
  </si>
  <si>
    <t>MUSTAMIN ISHAQ RAGA, SH</t>
  </si>
  <si>
    <t>JASMINI ZAINUDDIN, SE</t>
  </si>
  <si>
    <t>MUHAMMAD IDI, SH</t>
  </si>
  <si>
    <t>WAHYUDI PRASETIYA, SE, M.Si</t>
  </si>
  <si>
    <t>Partai Keadilan Sejahtera</t>
  </si>
  <si>
    <t>H. ARIADY ARSAL, SP, M. Si</t>
  </si>
  <si>
    <t>DRS. H. A. MUSTAMAN, MM</t>
  </si>
  <si>
    <t>HJ. HASNAH CUPPA, SE, MM</t>
  </si>
  <si>
    <t>DR. IR. MUHAMMAD ISRADI ZAINAL, M.T., M.H., M.M., CAAE.</t>
  </si>
  <si>
    <t>Dra. SITTI ARIFAH, M.Si.</t>
  </si>
  <si>
    <t>SARWANDI EKA SARBINI</t>
  </si>
  <si>
    <t>ANDI RUCHYANI MAPPANYOMPA, S.T.</t>
  </si>
  <si>
    <t>9</t>
  </si>
  <si>
    <t>Partai Persatuan Indonesia</t>
  </si>
  <si>
    <t>INDIRA JUSUF ISMAIL</t>
  </si>
  <si>
    <t>Dr. H. RAHMAN SYAH, M.Si</t>
  </si>
  <si>
    <t>ANDIKA ULIL AMRI, S.E., M.M.</t>
  </si>
  <si>
    <t>ROSANIETA VIENNIE, S.H</t>
  </si>
  <si>
    <t>H. NASRAN MONE, S.AG., MM</t>
  </si>
  <si>
    <t>Ir. KRISTOFORUS ESSAU</t>
  </si>
  <si>
    <t>YENI SANTI, S.KM, M.Pd</t>
  </si>
  <si>
    <t>Ir. HENRY A. PONGREKUN</t>
  </si>
  <si>
    <t>10</t>
  </si>
  <si>
    <t>Partai Persatuan Pembangunan</t>
  </si>
  <si>
    <t>H.M AMIR USKARA, M.Kes</t>
  </si>
  <si>
    <t>H. NUR SYAHADAT SYAM</t>
  </si>
  <si>
    <t>HJ SARTINI DG NGUGI</t>
  </si>
  <si>
    <t>IR. H. ANDI SYAHRIR MARZUKI M.M</t>
  </si>
  <si>
    <t>HASNAH</t>
  </si>
  <si>
    <t>HJ ROSNAWATI</t>
  </si>
  <si>
    <t>Drs. FIRDAUS ANAS, M.Si</t>
  </si>
  <si>
    <t>HAMZAH DORAHING, SE. AK</t>
  </si>
  <si>
    <t>11</t>
  </si>
  <si>
    <t>Partai Solidaritas Indonesia</t>
  </si>
  <si>
    <t>ANDI SAIFUL HAQ</t>
  </si>
  <si>
    <t>CIT CHANDRA WOEN</t>
  </si>
  <si>
    <t>JADE THAMRIN</t>
  </si>
  <si>
    <t>CHENDRY KUSMANA</t>
  </si>
  <si>
    <t>ANDI PATIWIRI DJABIR, SE</t>
  </si>
  <si>
    <t>DEWI MULIANA</t>
  </si>
  <si>
    <t>UMY ASYIATUN KHADIJAH</t>
  </si>
  <si>
    <t>ADHE KURNIAWAN</t>
  </si>
  <si>
    <t>12</t>
  </si>
  <si>
    <t>Partai Amanat Nasional</t>
  </si>
  <si>
    <t>Drs. H. ASHABUL KAHFI, M.Ag</t>
  </si>
  <si>
    <t>MUKHTAR TOMPO, S.Psi.</t>
  </si>
  <si>
    <t>A. SRI WAHYUNI ASTI, S.Pd ., M.Pd</t>
  </si>
  <si>
    <t>Drs. SATUHANG DG. SE'RE</t>
  </si>
  <si>
    <t>M. IRWAN ZULFIKAR, MBA</t>
  </si>
  <si>
    <t>Dra. HARLINA ARIFIN</t>
  </si>
  <si>
    <t>JABAL NATSIR, SE</t>
  </si>
  <si>
    <t>PUTRI UTAMI MUIS, S.Farm., Apt</t>
  </si>
  <si>
    <t>13</t>
  </si>
  <si>
    <t>Partai Hati Nurani Rakyat</t>
  </si>
  <si>
    <t>HASANUDDIN TISI</t>
  </si>
  <si>
    <t>Dr. Ir. AFFANDY AGUSMAN ARIS, SE., MM</t>
  </si>
  <si>
    <t>NURUL ULFAH APRILY</t>
  </si>
  <si>
    <t>SISWATI PURWANINGSIH</t>
  </si>
  <si>
    <t>MUHAMMAD THAMSIEL DM</t>
  </si>
  <si>
    <t>14</t>
  </si>
  <si>
    <t>Partai Demokrat</t>
  </si>
  <si>
    <t>HJ. ALIYAH MUSTIKA ILHAM, SE</t>
  </si>
  <si>
    <t>Drs. H. BAHAR NGITUNG</t>
  </si>
  <si>
    <t>CAPT. AKBAR YAHYA YOGERASI, M.Mar</t>
  </si>
  <si>
    <t>Dr. H. JAMALUDDIN RUSTAM, SH., MH</t>
  </si>
  <si>
    <t>ANDI ACHMAD MUNAZAR MULIA</t>
  </si>
  <si>
    <t>Hj.LINDA M.A. SJAMSOEDDIN, SH., MH</t>
  </si>
  <si>
    <t>SUGIANTO PETTANEGARA, SE., M.Si</t>
  </si>
  <si>
    <t>NOVIA DHAMAYANTI</t>
  </si>
  <si>
    <t>19</t>
  </si>
  <si>
    <t>Partai Bulan Bintang</t>
  </si>
  <si>
    <t>H.MADDO PAMUSU</t>
  </si>
  <si>
    <t>ANDI DARMIAWANTI ASTUTI, SE., MM</t>
  </si>
  <si>
    <t>BASRI, SH</t>
  </si>
  <si>
    <t>DR. SYARIF IBRAHIM, SPB</t>
  </si>
  <si>
    <t>AGUS SALIM, ST</t>
  </si>
  <si>
    <t>NOVIA LESTARI P, S.IP</t>
  </si>
  <si>
    <t>20</t>
  </si>
  <si>
    <t>Partai Keadilan dan Persatuan Indonesia</t>
  </si>
  <si>
    <t>Ir. Hj. TAKUDAENG PARAWANSA</t>
  </si>
  <si>
    <t>ABDUL WAHAB JONI, S.Sos.</t>
  </si>
  <si>
    <t>HUSRINI HAMZAH, S.T.</t>
  </si>
  <si>
    <t>: SULAWESI SELATAN</t>
  </si>
  <si>
    <t>: SULAWESI SELATAN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</si>
  <si>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</si>
  <si>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</si>
  <si>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</si>
  <si>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</si>
  <si>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</si>
  <si>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</si>
  <si>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</si>
  <si>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</si>
  <si>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</si>
  <si>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</si>
  <si>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</si>
  <si>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</si>
  <si>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</si>
  <si>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</si>
  <si>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</si>
  <si>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</si>
  <si>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</si>
  <si>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</si>
  <si>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</si>
  <si>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</si>
  <si>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</si>
  <si>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</si>
  <si>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pdpr,dd,69268,7301</t>
  </si>
  <si>
    <t>deb8fe4840a4bc3d5c5fb2c1290ffdc39b731c9a3b01fe8a88b2574e6ffa5014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</si>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</sst>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H423"/>
  <sheetViews>
    <sheetView showGridLines="0" tabSelected="1" view="pageBreakPreview" zoomScale="90" zoomScaleSheetLayoutView="90" zoomScalePageLayoutView="60" workbookViewId="0">
      <selection activeCell="N159" sqref="N159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372</v>
      </c>
      <c r="Z1" s="1"/>
      <c r="AA1" s="2" t="s">
        <v>365</v>
      </c>
      <c r="AB1" t="s">
        <v>366</v>
      </c>
      <c r="AD1" t="s">
        <v>343</v>
      </c>
      <c r="AH1" s="93" t="s">
        <v>371</v>
      </c>
    </row>
    <row r="2" spans="1:34" ht="21" customHeight="1" thickBot="1" x14ac:dyDescent="0.3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370</v>
      </c>
    </row>
    <row r="3" spans="1:34" ht="21" customHeight="1" thickBot="1" x14ac:dyDescent="0.3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 x14ac:dyDescent="0.25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343</v>
      </c>
      <c r="Z4" s="281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341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342</v>
      </c>
      <c r="N7" s="8"/>
      <c r="O7" s="8"/>
      <c r="P7" s="8"/>
      <c r="Q7" s="8"/>
      <c r="R7" s="8"/>
      <c r="S7" s="8"/>
      <c r="T7" s="8"/>
      <c r="U7" s="8"/>
      <c r="V7" s="8"/>
      <c r="W7" s="357" t="s">
        <v>344</v>
      </c>
      <c r="X7" s="357"/>
      <c r="Y7" s="357"/>
      <c r="Z7" s="357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195</v>
      </c>
      <c r="AC11"/>
      <c r="AD11" s="57" t="s">
        <v>182</v>
      </c>
    </row>
    <row r="12" spans="1:34" s="20" customFormat="1" x14ac:dyDescent="0.25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 x14ac:dyDescent="0.25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43658</v>
      </c>
      <c r="L14" s="95">
        <v>69865</v>
      </c>
      <c r="M14" s="95">
        <v>129185</v>
      </c>
      <c r="N14" s="95">
        <v>96395</v>
      </c>
      <c r="O14" s="95">
        <v>256727</v>
      </c>
      <c r="P14" s="95">
        <v>470859</v>
      </c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1066689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47952</v>
      </c>
      <c r="L15" s="95">
        <v>74518</v>
      </c>
      <c r="M15" s="95">
        <v>138577</v>
      </c>
      <c r="N15" s="95">
        <v>107580</v>
      </c>
      <c r="O15" s="95">
        <v>273143</v>
      </c>
      <c r="P15" s="95">
        <v>496731</v>
      </c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1138501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91610</v>
      </c>
      <c r="L16" s="68">
        <f t="shared" ref="L16:P16" si="1">SUM(L14:L15)</f>
        <v>144383</v>
      </c>
      <c r="M16" s="68">
        <f t="shared" si="1"/>
        <v>267762</v>
      </c>
      <c r="N16" s="68">
        <f t="shared" si="1"/>
        <v>203975</v>
      </c>
      <c r="O16" s="68">
        <f t="shared" si="1"/>
        <v>529870</v>
      </c>
      <c r="P16" s="68">
        <f t="shared" si="1"/>
        <v>967590</v>
      </c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2205190</v>
      </c>
      <c r="AA16" s="25"/>
      <c r="AB16" s="26"/>
      <c r="AC16" s="27"/>
      <c r="AD16" s="57" t="s">
        <v>142</v>
      </c>
    </row>
    <row r="17" spans="1:30" ht="22.5" customHeight="1" x14ac:dyDescent="0.25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383</v>
      </c>
      <c r="L17" s="95">
        <v>479</v>
      </c>
      <c r="M17" s="95">
        <v>236</v>
      </c>
      <c r="N17" s="95">
        <v>314</v>
      </c>
      <c r="O17" s="95">
        <v>4035</v>
      </c>
      <c r="P17" s="95">
        <v>3868</v>
      </c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9315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332</v>
      </c>
      <c r="L18" s="95">
        <v>490</v>
      </c>
      <c r="M18" s="95">
        <v>117</v>
      </c>
      <c r="N18" s="95">
        <v>257</v>
      </c>
      <c r="O18" s="95">
        <v>4245</v>
      </c>
      <c r="P18" s="95">
        <v>3399</v>
      </c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8840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715</v>
      </c>
      <c r="L19" s="68">
        <f t="shared" ref="L19:P19" si="2">SUM(L17:L18)</f>
        <v>969</v>
      </c>
      <c r="M19" s="68">
        <f t="shared" si="2"/>
        <v>353</v>
      </c>
      <c r="N19" s="68">
        <f t="shared" si="2"/>
        <v>571</v>
      </c>
      <c r="O19" s="68">
        <f t="shared" si="2"/>
        <v>8280</v>
      </c>
      <c r="P19" s="68">
        <f t="shared" si="2"/>
        <v>7267</v>
      </c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18155</v>
      </c>
      <c r="AA19" s="25"/>
      <c r="AB19" s="26"/>
      <c r="AC19" s="27"/>
      <c r="AD19" s="57" t="s">
        <v>145</v>
      </c>
    </row>
    <row r="20" spans="1:30" ht="22.5" customHeight="1" x14ac:dyDescent="0.25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816</v>
      </c>
      <c r="L20" s="95">
        <v>1506</v>
      </c>
      <c r="M20" s="95">
        <v>4577</v>
      </c>
      <c r="N20" s="95">
        <v>3043</v>
      </c>
      <c r="O20" s="95">
        <v>8393</v>
      </c>
      <c r="P20" s="95">
        <v>34118</v>
      </c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52453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949</v>
      </c>
      <c r="L21" s="95">
        <v>1672</v>
      </c>
      <c r="M21" s="95">
        <v>5321</v>
      </c>
      <c r="N21" s="95">
        <v>3382</v>
      </c>
      <c r="O21" s="95">
        <v>10271</v>
      </c>
      <c r="P21" s="95">
        <v>41202</v>
      </c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62797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1765</v>
      </c>
      <c r="L22" s="68">
        <f t="shared" ref="L22:P22" si="3">SUM(L20:L21)</f>
        <v>3178</v>
      </c>
      <c r="M22" s="68">
        <f t="shared" si="3"/>
        <v>9898</v>
      </c>
      <c r="N22" s="68">
        <f t="shared" si="3"/>
        <v>6425</v>
      </c>
      <c r="O22" s="68">
        <f t="shared" si="3"/>
        <v>18664</v>
      </c>
      <c r="P22" s="68">
        <f t="shared" si="3"/>
        <v>75320</v>
      </c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115250</v>
      </c>
      <c r="AA22" s="25"/>
      <c r="AB22" s="26"/>
      <c r="AC22" s="27"/>
      <c r="AD22" s="57" t="s">
        <v>148</v>
      </c>
    </row>
    <row r="23" spans="1:30" ht="22.5" customHeight="1" x14ac:dyDescent="0.25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44857</v>
      </c>
      <c r="L23" s="68">
        <f t="shared" ref="L23:P25" si="4">L14+L17+L20</f>
        <v>71850</v>
      </c>
      <c r="M23" s="68">
        <f t="shared" si="4"/>
        <v>133998</v>
      </c>
      <c r="N23" s="68">
        <f t="shared" si="4"/>
        <v>99752</v>
      </c>
      <c r="O23" s="68">
        <f t="shared" si="4"/>
        <v>269155</v>
      </c>
      <c r="P23" s="68">
        <f t="shared" si="4"/>
        <v>508845</v>
      </c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1128457</v>
      </c>
      <c r="AA23" s="25"/>
      <c r="AB23" s="26"/>
      <c r="AC23" s="27"/>
      <c r="AD23" s="57" t="s">
        <v>149</v>
      </c>
    </row>
    <row r="24" spans="1:30" ht="22.5" customHeight="1" x14ac:dyDescent="0.25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49233</v>
      </c>
      <c r="L24" s="68">
        <f t="shared" si="4"/>
        <v>76680</v>
      </c>
      <c r="M24" s="68">
        <f t="shared" si="4"/>
        <v>144015</v>
      </c>
      <c r="N24" s="68">
        <f t="shared" si="4"/>
        <v>111219</v>
      </c>
      <c r="O24" s="68">
        <f t="shared" si="4"/>
        <v>287659</v>
      </c>
      <c r="P24" s="68">
        <f t="shared" si="4"/>
        <v>541332</v>
      </c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1210138</v>
      </c>
      <c r="AA24" s="25"/>
      <c r="AB24" s="26"/>
      <c r="AC24" s="27"/>
      <c r="AD24" s="57" t="s">
        <v>150</v>
      </c>
    </row>
    <row r="25" spans="1:30" ht="22.5" customHeight="1" x14ac:dyDescent="0.25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94090</v>
      </c>
      <c r="L25" s="68">
        <f t="shared" si="4"/>
        <v>148530</v>
      </c>
      <c r="M25" s="68">
        <f t="shared" si="4"/>
        <v>278013</v>
      </c>
      <c r="N25" s="68">
        <f t="shared" si="4"/>
        <v>210971</v>
      </c>
      <c r="O25" s="68">
        <f t="shared" si="4"/>
        <v>556814</v>
      </c>
      <c r="P25" s="68">
        <f t="shared" si="4"/>
        <v>1050177</v>
      </c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2338595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 x14ac:dyDescent="0.25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35472</v>
      </c>
      <c r="L27" s="95">
        <v>53892</v>
      </c>
      <c r="M27" s="95">
        <v>100016</v>
      </c>
      <c r="N27" s="95">
        <v>80703</v>
      </c>
      <c r="O27" s="95">
        <v>187890</v>
      </c>
      <c r="P27" s="95">
        <v>303680</v>
      </c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761653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40808</v>
      </c>
      <c r="L28" s="95">
        <v>60946</v>
      </c>
      <c r="M28" s="95">
        <v>113702</v>
      </c>
      <c r="N28" s="95">
        <v>95261</v>
      </c>
      <c r="O28" s="95">
        <v>211550</v>
      </c>
      <c r="P28" s="95">
        <v>345774</v>
      </c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868041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76280</v>
      </c>
      <c r="L29" s="68">
        <f t="shared" ref="L29:P29" si="6">SUM(L27:L28)</f>
        <v>114838</v>
      </c>
      <c r="M29" s="68">
        <f t="shared" si="6"/>
        <v>213718</v>
      </c>
      <c r="N29" s="68">
        <f t="shared" si="6"/>
        <v>175964</v>
      </c>
      <c r="O29" s="68">
        <f t="shared" si="6"/>
        <v>399440</v>
      </c>
      <c r="P29" s="68">
        <f t="shared" si="6"/>
        <v>649454</v>
      </c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1629694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223</v>
      </c>
      <c r="L30" s="95">
        <v>393</v>
      </c>
      <c r="M30" s="95">
        <v>182</v>
      </c>
      <c r="N30" s="95">
        <v>215</v>
      </c>
      <c r="O30" s="95">
        <v>3305</v>
      </c>
      <c r="P30" s="95">
        <v>1192</v>
      </c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5510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213</v>
      </c>
      <c r="L31" s="95">
        <v>392</v>
      </c>
      <c r="M31" s="95">
        <v>82</v>
      </c>
      <c r="N31" s="95">
        <v>188</v>
      </c>
      <c r="O31" s="95">
        <v>3569</v>
      </c>
      <c r="P31" s="95">
        <v>1282</v>
      </c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5726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436</v>
      </c>
      <c r="L32" s="68">
        <f t="shared" ref="L32:P32" si="7">SUM(L30:L31)</f>
        <v>785</v>
      </c>
      <c r="M32" s="68">
        <f t="shared" si="7"/>
        <v>264</v>
      </c>
      <c r="N32" s="68">
        <f t="shared" si="7"/>
        <v>403</v>
      </c>
      <c r="O32" s="68">
        <f t="shared" si="7"/>
        <v>6874</v>
      </c>
      <c r="P32" s="68">
        <f t="shared" si="7"/>
        <v>2474</v>
      </c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11236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816</v>
      </c>
      <c r="L33" s="95">
        <v>1506</v>
      </c>
      <c r="M33" s="95">
        <v>4577</v>
      </c>
      <c r="N33" s="95">
        <v>3043</v>
      </c>
      <c r="O33" s="95">
        <v>8393</v>
      </c>
      <c r="P33" s="95">
        <v>34118</v>
      </c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52453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949</v>
      </c>
      <c r="L34" s="95">
        <v>1672</v>
      </c>
      <c r="M34" s="95">
        <v>5321</v>
      </c>
      <c r="N34" s="95">
        <v>3382</v>
      </c>
      <c r="O34" s="95">
        <v>10271</v>
      </c>
      <c r="P34" s="95">
        <v>41202</v>
      </c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62797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1765</v>
      </c>
      <c r="L35" s="68">
        <f t="shared" ref="L35:P35" si="8">SUM(L33:L34)</f>
        <v>3178</v>
      </c>
      <c r="M35" s="68">
        <f t="shared" si="8"/>
        <v>9898</v>
      </c>
      <c r="N35" s="68">
        <f t="shared" si="8"/>
        <v>6425</v>
      </c>
      <c r="O35" s="68">
        <f t="shared" si="8"/>
        <v>18664</v>
      </c>
      <c r="P35" s="68">
        <f t="shared" si="8"/>
        <v>75320</v>
      </c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115250</v>
      </c>
      <c r="AB35" s="26"/>
      <c r="AC35" s="27" t="s">
        <v>174</v>
      </c>
      <c r="AD35" s="57" t="s">
        <v>160</v>
      </c>
    </row>
    <row r="36" spans="1:34" ht="22.5" customHeight="1" x14ac:dyDescent="0.25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36511</v>
      </c>
      <c r="L36" s="68">
        <f t="shared" ref="L36:P38" si="9">L27+L30+L33</f>
        <v>55791</v>
      </c>
      <c r="M36" s="68">
        <f t="shared" si="9"/>
        <v>104775</v>
      </c>
      <c r="N36" s="68">
        <f t="shared" si="9"/>
        <v>83961</v>
      </c>
      <c r="O36" s="68">
        <f t="shared" si="9"/>
        <v>199588</v>
      </c>
      <c r="P36" s="68">
        <f t="shared" si="9"/>
        <v>338990</v>
      </c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819616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41970</v>
      </c>
      <c r="L37" s="68">
        <f t="shared" si="9"/>
        <v>63010</v>
      </c>
      <c r="M37" s="68">
        <f t="shared" si="9"/>
        <v>119105</v>
      </c>
      <c r="N37" s="68">
        <f t="shared" si="9"/>
        <v>98831</v>
      </c>
      <c r="O37" s="68">
        <f t="shared" si="9"/>
        <v>225390</v>
      </c>
      <c r="P37" s="68">
        <f t="shared" si="9"/>
        <v>388258</v>
      </c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936564</v>
      </c>
      <c r="AB37" s="26"/>
      <c r="AC37" s="27" t="s">
        <v>174</v>
      </c>
      <c r="AD37" s="57" t="s">
        <v>162</v>
      </c>
    </row>
    <row r="38" spans="1:34" ht="22.5" customHeight="1" x14ac:dyDescent="0.25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78481</v>
      </c>
      <c r="L38" s="68">
        <f t="shared" si="9"/>
        <v>118801</v>
      </c>
      <c r="M38" s="68">
        <f t="shared" si="9"/>
        <v>223880</v>
      </c>
      <c r="N38" s="68">
        <f t="shared" si="9"/>
        <v>182792</v>
      </c>
      <c r="O38" s="68">
        <f t="shared" si="9"/>
        <v>424978</v>
      </c>
      <c r="P38" s="68">
        <f t="shared" si="9"/>
        <v>727248</v>
      </c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1756180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 x14ac:dyDescent="0.25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311" t="s">
        <v>373</v>
      </c>
      <c r="D42" s="312"/>
      <c r="E42" s="312"/>
      <c r="F42" s="312"/>
      <c r="G42" s="311" t="s">
        <v>373</v>
      </c>
      <c r="H42" s="312"/>
      <c r="I42" s="312"/>
      <c r="J42" s="312"/>
      <c r="K42" s="311" t="s">
        <v>373</v>
      </c>
      <c r="L42" s="312"/>
      <c r="M42" s="312"/>
      <c r="N42" s="311" t="s">
        <v>373</v>
      </c>
      <c r="O42" s="312"/>
      <c r="P42" s="312"/>
      <c r="Q42" s="311" t="s">
        <v>373</v>
      </c>
      <c r="R42" s="312"/>
      <c r="S42" s="312"/>
      <c r="T42" s="311" t="s">
        <v>373</v>
      </c>
      <c r="U42" s="312"/>
      <c r="V42" s="312"/>
      <c r="W42" s="311" t="s">
        <v>373</v>
      </c>
      <c r="X42" s="312"/>
      <c r="Y42" s="312"/>
      <c r="AA42" s="36"/>
      <c r="AB42" s="26"/>
      <c r="AC42" s="26"/>
    </row>
    <row r="43" spans="1:34" ht="16.5" thickBot="1" x14ac:dyDescent="0.3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316" t="s">
        <v>374</v>
      </c>
      <c r="D44" s="317"/>
      <c r="E44" s="317"/>
      <c r="F44" s="317"/>
      <c r="G44" s="307" t="s">
        <v>375</v>
      </c>
      <c r="H44" s="308"/>
      <c r="I44" s="308"/>
      <c r="J44" s="308"/>
      <c r="K44" s="309" t="s">
        <v>376</v>
      </c>
      <c r="L44" s="310"/>
      <c r="M44" s="310"/>
      <c r="N44" s="307" t="s">
        <v>377</v>
      </c>
      <c r="O44" s="308"/>
      <c r="P44" s="308"/>
      <c r="Q44" s="309" t="s">
        <v>378</v>
      </c>
      <c r="R44" s="310"/>
      <c r="S44" s="310"/>
      <c r="T44" s="307" t="s">
        <v>379</v>
      </c>
      <c r="U44" s="308"/>
      <c r="V44" s="309" t="s">
        <v>380</v>
      </c>
      <c r="W44" s="310"/>
      <c r="X44" s="309" t="s">
        <v>381</v>
      </c>
      <c r="Y44" s="310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307" t="s">
        <v>382</v>
      </c>
      <c r="D45" s="308"/>
      <c r="E45" s="308"/>
      <c r="F45" s="308"/>
      <c r="G45" s="307" t="s">
        <v>383</v>
      </c>
      <c r="H45" s="308"/>
      <c r="I45" s="308"/>
      <c r="J45" s="308"/>
      <c r="K45" s="309" t="s">
        <v>384</v>
      </c>
      <c r="L45" s="310"/>
      <c r="M45" s="310"/>
      <c r="N45" s="307" t="s">
        <v>385</v>
      </c>
      <c r="O45" s="308"/>
      <c r="P45" s="308"/>
      <c r="Q45" s="309" t="s">
        <v>386</v>
      </c>
      <c r="R45" s="310"/>
      <c r="S45" s="310"/>
      <c r="T45" s="307" t="s">
        <v>387</v>
      </c>
      <c r="U45" s="308"/>
      <c r="V45" s="309" t="s">
        <v>388</v>
      </c>
      <c r="W45" s="310"/>
      <c r="X45" s="309" t="s">
        <v>389</v>
      </c>
      <c r="Y45" s="310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345</v>
      </c>
      <c r="AH47" s="93" t="s">
        <v>371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341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370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342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345</v>
      </c>
      <c r="Z50" s="281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346</v>
      </c>
      <c r="X53" s="283"/>
      <c r="Y53" s="283"/>
      <c r="Z53" s="283"/>
      <c r="AC53"/>
    </row>
    <row r="54" spans="1:30" ht="24.95" customHeight="1" x14ac:dyDescent="0.25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 x14ac:dyDescent="0.25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195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408</v>
      </c>
      <c r="L57" s="95">
        <v>354</v>
      </c>
      <c r="M57" s="95">
        <v>250</v>
      </c>
      <c r="N57" s="95">
        <v>359</v>
      </c>
      <c r="O57" s="95">
        <v>784</v>
      </c>
      <c r="P57" s="95">
        <v>557</v>
      </c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2712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462</v>
      </c>
      <c r="L58" s="95">
        <v>415</v>
      </c>
      <c r="M58" s="95">
        <v>466</v>
      </c>
      <c r="N58" s="95">
        <v>495</v>
      </c>
      <c r="O58" s="95">
        <v>759</v>
      </c>
      <c r="P58" s="95">
        <v>596</v>
      </c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3193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P59" si="12">SUM(K57:K58)</f>
        <v>870</v>
      </c>
      <c r="L59" s="68">
        <f t="shared" si="12"/>
        <v>769</v>
      </c>
      <c r="M59" s="68">
        <f t="shared" si="12"/>
        <v>716</v>
      </c>
      <c r="N59" s="68">
        <f t="shared" si="12"/>
        <v>854</v>
      </c>
      <c r="O59" s="68">
        <f t="shared" si="12"/>
        <v>1543</v>
      </c>
      <c r="P59" s="68">
        <f t="shared" si="12"/>
        <v>1153</v>
      </c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5905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239</v>
      </c>
      <c r="L60" s="95">
        <v>198</v>
      </c>
      <c r="M60" s="95">
        <v>215</v>
      </c>
      <c r="N60" s="95">
        <v>107</v>
      </c>
      <c r="O60" s="95">
        <v>297</v>
      </c>
      <c r="P60" s="95">
        <v>412</v>
      </c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1468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266</v>
      </c>
      <c r="L61" s="95">
        <v>245</v>
      </c>
      <c r="M61" s="95">
        <v>399</v>
      </c>
      <c r="N61" s="95">
        <v>121</v>
      </c>
      <c r="O61" s="95">
        <v>361</v>
      </c>
      <c r="P61" s="95">
        <v>494</v>
      </c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1886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P62" si="13">SUM(K60:K61)</f>
        <v>505</v>
      </c>
      <c r="L62" s="68">
        <f t="shared" si="13"/>
        <v>443</v>
      </c>
      <c r="M62" s="68">
        <f t="shared" si="13"/>
        <v>614</v>
      </c>
      <c r="N62" s="68">
        <f t="shared" si="13"/>
        <v>228</v>
      </c>
      <c r="O62" s="68">
        <f t="shared" si="13"/>
        <v>658</v>
      </c>
      <c r="P62" s="68">
        <f t="shared" si="13"/>
        <v>906</v>
      </c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3354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93659</v>
      </c>
      <c r="L64" s="95">
        <v>147582</v>
      </c>
      <c r="M64" s="95">
        <v>273945</v>
      </c>
      <c r="N64" s="95">
        <v>208447</v>
      </c>
      <c r="O64" s="95">
        <v>543448</v>
      </c>
      <c r="P64" s="95">
        <v>989363</v>
      </c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2256444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128</v>
      </c>
      <c r="L65" s="95">
        <v>115</v>
      </c>
      <c r="M65" s="95">
        <v>298</v>
      </c>
      <c r="N65" s="95">
        <v>254</v>
      </c>
      <c r="O65" s="95">
        <v>704</v>
      </c>
      <c r="P65" s="95">
        <v>3438</v>
      </c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4937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15050</v>
      </c>
      <c r="L66" s="95">
        <v>28666</v>
      </c>
      <c r="M66" s="95">
        <v>49767</v>
      </c>
      <c r="N66" s="95">
        <v>25401</v>
      </c>
      <c r="O66" s="95">
        <v>117766</v>
      </c>
      <c r="P66" s="95">
        <v>258677</v>
      </c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495327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P67" si="14">K64-K65-K66</f>
        <v>78481</v>
      </c>
      <c r="L67" s="233">
        <f t="shared" si="14"/>
        <v>118801</v>
      </c>
      <c r="M67" s="234">
        <f t="shared" si="14"/>
        <v>223880</v>
      </c>
      <c r="N67" s="235">
        <f t="shared" si="14"/>
        <v>182792</v>
      </c>
      <c r="O67" s="236">
        <f t="shared" si="14"/>
        <v>424978</v>
      </c>
      <c r="P67" s="237">
        <f t="shared" si="14"/>
        <v>727248</v>
      </c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1756180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 x14ac:dyDescent="0.25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 x14ac:dyDescent="0.25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 x14ac:dyDescent="0.25">
      <c r="A71" s="34"/>
      <c r="B71" s="35"/>
      <c r="C71" s="311" t="s">
        <v>373</v>
      </c>
      <c r="D71" s="312"/>
      <c r="E71" s="312"/>
      <c r="F71" s="312"/>
      <c r="G71" s="311" t="s">
        <v>373</v>
      </c>
      <c r="H71" s="312"/>
      <c r="I71" s="312"/>
      <c r="J71" s="312"/>
      <c r="K71" s="311" t="s">
        <v>373</v>
      </c>
      <c r="L71" s="312"/>
      <c r="M71" s="312"/>
      <c r="N71" s="311" t="s">
        <v>373</v>
      </c>
      <c r="O71" s="312"/>
      <c r="P71" s="312"/>
      <c r="Q71" s="311" t="s">
        <v>373</v>
      </c>
      <c r="R71" s="312"/>
      <c r="S71" s="312"/>
      <c r="T71" s="311" t="s">
        <v>373</v>
      </c>
      <c r="U71" s="312"/>
      <c r="V71" s="312"/>
      <c r="W71" s="311" t="s">
        <v>373</v>
      </c>
      <c r="X71" s="312"/>
      <c r="Y71" s="312"/>
      <c r="AA71" s="36"/>
      <c r="AC71"/>
    </row>
    <row r="72" spans="1:34" ht="16.5" customHeight="1" x14ac:dyDescent="0.25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 x14ac:dyDescent="0.25">
      <c r="A73" s="34"/>
      <c r="B73" s="35"/>
      <c r="C73" s="316" t="s">
        <v>374</v>
      </c>
      <c r="D73" s="317"/>
      <c r="E73" s="317"/>
      <c r="F73" s="317"/>
      <c r="G73" s="307" t="s">
        <v>375</v>
      </c>
      <c r="H73" s="308"/>
      <c r="I73" s="308"/>
      <c r="J73" s="308"/>
      <c r="K73" s="309" t="s">
        <v>376</v>
      </c>
      <c r="L73" s="310"/>
      <c r="M73" s="310"/>
      <c r="N73" s="307" t="s">
        <v>377</v>
      </c>
      <c r="O73" s="308"/>
      <c r="P73" s="308"/>
      <c r="Q73" s="309" t="s">
        <v>378</v>
      </c>
      <c r="R73" s="310"/>
      <c r="S73" s="310"/>
      <c r="T73" s="307" t="s">
        <v>379</v>
      </c>
      <c r="U73" s="308"/>
      <c r="V73" s="309" t="s">
        <v>380</v>
      </c>
      <c r="W73" s="310"/>
      <c r="X73" s="309" t="s">
        <v>381</v>
      </c>
      <c r="Y73" s="310"/>
      <c r="AA73" s="36"/>
      <c r="AC73"/>
    </row>
    <row r="74" spans="1:34" ht="41.25" customHeight="1" x14ac:dyDescent="0.25">
      <c r="A74" s="34"/>
      <c r="B74" s="35"/>
      <c r="C74" s="307" t="s">
        <v>382</v>
      </c>
      <c r="D74" s="308"/>
      <c r="E74" s="308"/>
      <c r="F74" s="308"/>
      <c r="G74" s="307" t="s">
        <v>383</v>
      </c>
      <c r="H74" s="308"/>
      <c r="I74" s="308"/>
      <c r="J74" s="308"/>
      <c r="K74" s="309" t="s">
        <v>384</v>
      </c>
      <c r="L74" s="310"/>
      <c r="M74" s="310"/>
      <c r="N74" s="307" t="s">
        <v>385</v>
      </c>
      <c r="O74" s="308"/>
      <c r="P74" s="308"/>
      <c r="Q74" s="309" t="s">
        <v>386</v>
      </c>
      <c r="R74" s="310"/>
      <c r="S74" s="310"/>
      <c r="T74" s="307" t="s">
        <v>387</v>
      </c>
      <c r="U74" s="308"/>
      <c r="V74" s="309" t="s">
        <v>388</v>
      </c>
      <c r="W74" s="310"/>
      <c r="X74" s="309" t="s">
        <v>389</v>
      </c>
      <c r="Y74" s="310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347</v>
      </c>
      <c r="AH76" s="93" t="s">
        <v>371</v>
      </c>
    </row>
    <row r="77" spans="1:34" ht="22.5" customHeight="1" x14ac:dyDescent="0.25">
      <c r="I77" s="280" t="s">
        <v>96</v>
      </c>
      <c r="J77" s="280"/>
      <c r="K77" s="280"/>
      <c r="L77" s="280"/>
      <c r="M77" s="8" t="s">
        <v>341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370</v>
      </c>
    </row>
    <row r="78" spans="1:34" ht="22.5" customHeight="1" x14ac:dyDescent="0.25">
      <c r="I78" s="280" t="s">
        <v>2</v>
      </c>
      <c r="J78" s="280"/>
      <c r="K78" s="280"/>
      <c r="L78" s="280"/>
      <c r="M78" s="8" t="s">
        <v>342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 x14ac:dyDescent="0.25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347</v>
      </c>
      <c r="Z79" s="281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348</v>
      </c>
      <c r="X82" s="283"/>
      <c r="Y82" s="283"/>
      <c r="Z82" s="283"/>
      <c r="AC82"/>
    </row>
    <row r="83" spans="1:30" ht="24.95" customHeight="1" x14ac:dyDescent="0.25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 x14ac:dyDescent="0.25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195</v>
      </c>
      <c r="AC84"/>
      <c r="AD84" s="57" t="s">
        <v>182</v>
      </c>
    </row>
    <row r="85" spans="1:30" ht="12.75" customHeight="1" x14ac:dyDescent="0.25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1" t="s">
        <v>196</v>
      </c>
      <c r="D87" s="301"/>
      <c r="E87" s="301"/>
      <c r="F87" s="301"/>
      <c r="G87" s="301"/>
      <c r="H87" s="301"/>
      <c r="I87" s="301"/>
      <c r="J87" s="302"/>
      <c r="K87" s="95">
        <v>844</v>
      </c>
      <c r="L87" s="95">
        <v>843</v>
      </c>
      <c r="M87" s="95">
        <v>2794</v>
      </c>
      <c r="N87" s="95">
        <v>2061</v>
      </c>
      <c r="O87" s="95">
        <v>5398</v>
      </c>
      <c r="P87" s="95">
        <v>4725</v>
      </c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5">SUM(K87:Y87)</f>
        <v>16665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299" t="s">
        <v>197</v>
      </c>
      <c r="D88" s="299"/>
      <c r="E88" s="299"/>
      <c r="F88" s="299"/>
      <c r="G88" s="299"/>
      <c r="H88" s="299"/>
      <c r="I88" s="299"/>
      <c r="J88" s="299"/>
      <c r="K88" s="95">
        <v>1524</v>
      </c>
      <c r="L88" s="95">
        <v>1169</v>
      </c>
      <c r="M88" s="95">
        <v>4901</v>
      </c>
      <c r="N88" s="95">
        <v>6335</v>
      </c>
      <c r="O88" s="95">
        <v>20287</v>
      </c>
      <c r="P88" s="95">
        <v>12476</v>
      </c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5"/>
        <v>46692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299" t="s">
        <v>198</v>
      </c>
      <c r="D89" s="299"/>
      <c r="E89" s="299"/>
      <c r="F89" s="299"/>
      <c r="G89" s="299"/>
      <c r="H89" s="299"/>
      <c r="I89" s="299"/>
      <c r="J89" s="299"/>
      <c r="K89" s="95">
        <v>1759</v>
      </c>
      <c r="L89" s="95">
        <v>825</v>
      </c>
      <c r="M89" s="95">
        <v>2429</v>
      </c>
      <c r="N89" s="95">
        <v>2109</v>
      </c>
      <c r="O89" s="95">
        <v>5117</v>
      </c>
      <c r="P89" s="95">
        <v>8941</v>
      </c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5"/>
        <v>21180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199</v>
      </c>
      <c r="C90" s="299" t="s">
        <v>200</v>
      </c>
      <c r="D90" s="299"/>
      <c r="E90" s="299"/>
      <c r="F90" s="299"/>
      <c r="G90" s="299"/>
      <c r="H90" s="299"/>
      <c r="I90" s="299"/>
      <c r="J90" s="299"/>
      <c r="K90" s="95">
        <v>252</v>
      </c>
      <c r="L90" s="95">
        <v>419</v>
      </c>
      <c r="M90" s="95">
        <v>522</v>
      </c>
      <c r="N90" s="95">
        <v>365</v>
      </c>
      <c r="O90" s="95">
        <v>742</v>
      </c>
      <c r="P90" s="95">
        <v>995</v>
      </c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5"/>
        <v>3295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201</v>
      </c>
      <c r="C91" s="299" t="s">
        <v>202</v>
      </c>
      <c r="D91" s="299"/>
      <c r="E91" s="299"/>
      <c r="F91" s="299"/>
      <c r="G91" s="299"/>
      <c r="H91" s="299"/>
      <c r="I91" s="299"/>
      <c r="J91" s="299"/>
      <c r="K91" s="95">
        <v>230</v>
      </c>
      <c r="L91" s="95">
        <v>108</v>
      </c>
      <c r="M91" s="95">
        <v>628</v>
      </c>
      <c r="N91" s="95">
        <v>476</v>
      </c>
      <c r="O91" s="95">
        <v>980</v>
      </c>
      <c r="P91" s="95">
        <v>2795</v>
      </c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5"/>
        <v>5217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203</v>
      </c>
      <c r="C92" s="299" t="s">
        <v>204</v>
      </c>
      <c r="D92" s="299"/>
      <c r="E92" s="299"/>
      <c r="F92" s="299"/>
      <c r="G92" s="299"/>
      <c r="H92" s="299"/>
      <c r="I92" s="299"/>
      <c r="J92" s="299"/>
      <c r="K92" s="95">
        <v>371</v>
      </c>
      <c r="L92" s="95">
        <v>233</v>
      </c>
      <c r="M92" s="95">
        <v>3595</v>
      </c>
      <c r="N92" s="95">
        <v>669</v>
      </c>
      <c r="O92" s="95">
        <v>741</v>
      </c>
      <c r="P92" s="95">
        <v>1437</v>
      </c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5"/>
        <v>7046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205</v>
      </c>
      <c r="C93" s="299" t="s">
        <v>206</v>
      </c>
      <c r="D93" s="299"/>
      <c r="E93" s="299"/>
      <c r="F93" s="299"/>
      <c r="G93" s="299"/>
      <c r="H93" s="299"/>
      <c r="I93" s="299"/>
      <c r="J93" s="299"/>
      <c r="K93" s="95">
        <v>79</v>
      </c>
      <c r="L93" s="95">
        <v>138</v>
      </c>
      <c r="M93" s="95">
        <v>345</v>
      </c>
      <c r="N93" s="95">
        <v>1101</v>
      </c>
      <c r="O93" s="95">
        <v>545</v>
      </c>
      <c r="P93" s="95">
        <v>568</v>
      </c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5"/>
        <v>2776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207</v>
      </c>
      <c r="C94" s="299" t="s">
        <v>208</v>
      </c>
      <c r="D94" s="299"/>
      <c r="E94" s="299"/>
      <c r="F94" s="299"/>
      <c r="G94" s="299"/>
      <c r="H94" s="299"/>
      <c r="I94" s="299"/>
      <c r="J94" s="299"/>
      <c r="K94" s="95">
        <v>46</v>
      </c>
      <c r="L94" s="95">
        <v>325</v>
      </c>
      <c r="M94" s="95">
        <v>8158</v>
      </c>
      <c r="N94" s="95">
        <v>346</v>
      </c>
      <c r="O94" s="95">
        <v>892</v>
      </c>
      <c r="P94" s="95">
        <v>717</v>
      </c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5"/>
        <v>10484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209</v>
      </c>
      <c r="C95" s="299" t="s">
        <v>210</v>
      </c>
      <c r="D95" s="299"/>
      <c r="E95" s="299"/>
      <c r="F95" s="299"/>
      <c r="G95" s="299"/>
      <c r="H95" s="299"/>
      <c r="I95" s="299"/>
      <c r="J95" s="299"/>
      <c r="K95" s="95">
        <v>60</v>
      </c>
      <c r="L95" s="95">
        <v>56</v>
      </c>
      <c r="M95" s="95">
        <v>246</v>
      </c>
      <c r="N95" s="95">
        <v>110</v>
      </c>
      <c r="O95" s="95">
        <v>208</v>
      </c>
      <c r="P95" s="95">
        <v>360</v>
      </c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5"/>
        <v>1040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211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211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77" t="s">
        <v>367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P98" si="16">SUM(K87:K97)</f>
        <v>5165</v>
      </c>
      <c r="L98" s="70">
        <f t="shared" si="16"/>
        <v>4116</v>
      </c>
      <c r="M98" s="70">
        <f t="shared" si="16"/>
        <v>23618</v>
      </c>
      <c r="N98" s="70">
        <f t="shared" si="16"/>
        <v>13572</v>
      </c>
      <c r="O98" s="70">
        <f t="shared" si="16"/>
        <v>34910</v>
      </c>
      <c r="P98" s="70">
        <f t="shared" si="16"/>
        <v>33014</v>
      </c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7">SUM(K98:Y98)</f>
        <v>114395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1" t="s">
        <v>212</v>
      </c>
      <c r="D99" s="301"/>
      <c r="E99" s="301"/>
      <c r="F99" s="301"/>
      <c r="G99" s="301"/>
      <c r="H99" s="301"/>
      <c r="I99" s="301"/>
      <c r="J99" s="302"/>
      <c r="K99" s="95">
        <v>993</v>
      </c>
      <c r="L99" s="95">
        <v>2220</v>
      </c>
      <c r="M99" s="95">
        <v>4112</v>
      </c>
      <c r="N99" s="95">
        <v>2733</v>
      </c>
      <c r="O99" s="95">
        <v>11430</v>
      </c>
      <c r="P99" s="95">
        <v>22015</v>
      </c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7"/>
        <v>43503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299" t="s">
        <v>213</v>
      </c>
      <c r="D100" s="299"/>
      <c r="E100" s="299"/>
      <c r="F100" s="299"/>
      <c r="G100" s="299"/>
      <c r="H100" s="299"/>
      <c r="I100" s="299"/>
      <c r="J100" s="299"/>
      <c r="K100" s="95">
        <v>1732</v>
      </c>
      <c r="L100" s="95">
        <v>28823</v>
      </c>
      <c r="M100" s="95">
        <v>6916</v>
      </c>
      <c r="N100" s="95">
        <v>3020</v>
      </c>
      <c r="O100" s="95">
        <v>13185</v>
      </c>
      <c r="P100" s="95">
        <v>21321</v>
      </c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7"/>
        <v>74997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299" t="s">
        <v>214</v>
      </c>
      <c r="D101" s="299"/>
      <c r="E101" s="299"/>
      <c r="F101" s="299"/>
      <c r="G101" s="299"/>
      <c r="H101" s="299"/>
      <c r="I101" s="299"/>
      <c r="J101" s="299"/>
      <c r="K101" s="95">
        <v>1150</v>
      </c>
      <c r="L101" s="95">
        <v>1058</v>
      </c>
      <c r="M101" s="95">
        <v>2555</v>
      </c>
      <c r="N101" s="95">
        <v>1665</v>
      </c>
      <c r="O101" s="95">
        <v>5990</v>
      </c>
      <c r="P101" s="95">
        <v>8719</v>
      </c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7"/>
        <v>21137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199</v>
      </c>
      <c r="C102" s="299" t="s">
        <v>215</v>
      </c>
      <c r="D102" s="299"/>
      <c r="E102" s="299"/>
      <c r="F102" s="299"/>
      <c r="G102" s="299"/>
      <c r="H102" s="299"/>
      <c r="I102" s="299"/>
      <c r="J102" s="299"/>
      <c r="K102" s="95">
        <v>1055</v>
      </c>
      <c r="L102" s="95">
        <v>1631</v>
      </c>
      <c r="M102" s="95">
        <v>3663</v>
      </c>
      <c r="N102" s="95">
        <v>2483</v>
      </c>
      <c r="O102" s="95">
        <v>11503</v>
      </c>
      <c r="P102" s="95">
        <v>31135</v>
      </c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7"/>
        <v>51470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201</v>
      </c>
      <c r="C103" s="299" t="s">
        <v>216</v>
      </c>
      <c r="D103" s="299"/>
      <c r="E103" s="299"/>
      <c r="F103" s="299"/>
      <c r="G103" s="299"/>
      <c r="H103" s="299"/>
      <c r="I103" s="299"/>
      <c r="J103" s="299"/>
      <c r="K103" s="95">
        <v>771</v>
      </c>
      <c r="L103" s="95">
        <v>579</v>
      </c>
      <c r="M103" s="95">
        <v>1214</v>
      </c>
      <c r="N103" s="95">
        <v>1160</v>
      </c>
      <c r="O103" s="95">
        <v>4733</v>
      </c>
      <c r="P103" s="95">
        <v>9351</v>
      </c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7"/>
        <v>17808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203</v>
      </c>
      <c r="C104" s="299" t="s">
        <v>217</v>
      </c>
      <c r="D104" s="299"/>
      <c r="E104" s="299"/>
      <c r="F104" s="299"/>
      <c r="G104" s="299"/>
      <c r="H104" s="299"/>
      <c r="I104" s="299"/>
      <c r="J104" s="299"/>
      <c r="K104" s="95">
        <v>190</v>
      </c>
      <c r="L104" s="95">
        <v>261</v>
      </c>
      <c r="M104" s="95">
        <v>1499</v>
      </c>
      <c r="N104" s="95">
        <v>360</v>
      </c>
      <c r="O104" s="95">
        <v>1009</v>
      </c>
      <c r="P104" s="95">
        <v>1996</v>
      </c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7"/>
        <v>5315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205</v>
      </c>
      <c r="C105" s="299" t="s">
        <v>218</v>
      </c>
      <c r="D105" s="299"/>
      <c r="E105" s="299"/>
      <c r="F105" s="299"/>
      <c r="G105" s="299"/>
      <c r="H105" s="299"/>
      <c r="I105" s="299"/>
      <c r="J105" s="299"/>
      <c r="K105" s="95">
        <v>199</v>
      </c>
      <c r="L105" s="95">
        <v>849</v>
      </c>
      <c r="M105" s="95">
        <v>1554</v>
      </c>
      <c r="N105" s="95">
        <v>7997</v>
      </c>
      <c r="O105" s="95">
        <v>2710</v>
      </c>
      <c r="P105" s="95">
        <v>4580</v>
      </c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7"/>
        <v>17889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207</v>
      </c>
      <c r="C106" s="299" t="s">
        <v>219</v>
      </c>
      <c r="D106" s="299"/>
      <c r="E106" s="299"/>
      <c r="F106" s="299"/>
      <c r="G106" s="299"/>
      <c r="H106" s="299"/>
      <c r="I106" s="299"/>
      <c r="J106" s="299"/>
      <c r="K106" s="95">
        <v>88</v>
      </c>
      <c r="L106" s="95">
        <v>52</v>
      </c>
      <c r="M106" s="95">
        <v>407</v>
      </c>
      <c r="N106" s="95">
        <v>283</v>
      </c>
      <c r="O106" s="95">
        <v>902</v>
      </c>
      <c r="P106" s="95">
        <v>2316</v>
      </c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7"/>
        <v>4048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209</v>
      </c>
      <c r="C107" s="299" t="s">
        <v>220</v>
      </c>
      <c r="D107" s="299"/>
      <c r="E107" s="299"/>
      <c r="F107" s="299"/>
      <c r="G107" s="299"/>
      <c r="H107" s="299"/>
      <c r="I107" s="299"/>
      <c r="J107" s="299"/>
      <c r="K107" s="95">
        <v>124</v>
      </c>
      <c r="L107" s="95">
        <v>95</v>
      </c>
      <c r="M107" s="95">
        <v>199</v>
      </c>
      <c r="N107" s="95">
        <v>266</v>
      </c>
      <c r="O107" s="95">
        <v>1249</v>
      </c>
      <c r="P107" s="95">
        <v>2417</v>
      </c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7"/>
        <v>4350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211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211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77" t="s">
        <v>367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P110" si="18">SUM(K99:K109)</f>
        <v>6302</v>
      </c>
      <c r="L110" s="70">
        <f t="shared" si="18"/>
        <v>35568</v>
      </c>
      <c r="M110" s="70">
        <f t="shared" si="18"/>
        <v>22119</v>
      </c>
      <c r="N110" s="70">
        <f t="shared" si="18"/>
        <v>19967</v>
      </c>
      <c r="O110" s="70">
        <f t="shared" si="18"/>
        <v>52711</v>
      </c>
      <c r="P110" s="70">
        <f t="shared" si="18"/>
        <v>103850</v>
      </c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240517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 x14ac:dyDescent="0.25">
      <c r="A113" s="30"/>
      <c r="B113" s="286" t="s">
        <v>374</v>
      </c>
      <c r="C113" s="287"/>
      <c r="D113" s="288"/>
      <c r="E113" s="286" t="s">
        <v>375</v>
      </c>
      <c r="F113" s="287"/>
      <c r="G113" s="288"/>
      <c r="H113" s="286" t="s">
        <v>376</v>
      </c>
      <c r="I113" s="287"/>
      <c r="J113" s="288"/>
      <c r="K113" s="292" t="s">
        <v>377</v>
      </c>
      <c r="L113" s="294" t="s">
        <v>378</v>
      </c>
      <c r="M113" s="294" t="s">
        <v>379</v>
      </c>
      <c r="N113" s="296" t="s">
        <v>380</v>
      </c>
      <c r="O113" s="96" t="s">
        <v>374</v>
      </c>
      <c r="P113" s="97" t="s">
        <v>375</v>
      </c>
      <c r="Q113" s="98" t="s">
        <v>376</v>
      </c>
      <c r="R113" s="99" t="s">
        <v>377</v>
      </c>
      <c r="S113" s="62"/>
      <c r="T113" s="100" t="s">
        <v>378</v>
      </c>
      <c r="U113" s="62"/>
      <c r="V113" s="101" t="s">
        <v>379</v>
      </c>
      <c r="W113" s="62"/>
      <c r="X113" s="102" t="s">
        <v>380</v>
      </c>
      <c r="Y113" s="103" t="s">
        <v>381</v>
      </c>
      <c r="Z113" s="3"/>
      <c r="AC113"/>
    </row>
    <row r="114" spans="1:34" ht="22.5" customHeight="1" x14ac:dyDescent="0.25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382</v>
      </c>
      <c r="P114" s="105" t="s">
        <v>383</v>
      </c>
      <c r="Q114" s="106" t="s">
        <v>384</v>
      </c>
      <c r="R114" s="107" t="s">
        <v>385</v>
      </c>
      <c r="S114" s="63"/>
      <c r="T114" s="108" t="s">
        <v>386</v>
      </c>
      <c r="U114" s="63"/>
      <c r="V114" s="109" t="s">
        <v>387</v>
      </c>
      <c r="W114" s="63"/>
      <c r="X114" s="110" t="s">
        <v>388</v>
      </c>
      <c r="Y114" s="111" t="s">
        <v>389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349</v>
      </c>
      <c r="AH116" s="93" t="s">
        <v>371</v>
      </c>
    </row>
    <row r="117" spans="1:34" ht="22.5" customHeight="1" x14ac:dyDescent="0.25">
      <c r="I117" s="280" t="s">
        <v>96</v>
      </c>
      <c r="J117" s="280"/>
      <c r="K117" s="280"/>
      <c r="L117" s="280"/>
      <c r="M117" s="8" t="s">
        <v>341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370</v>
      </c>
    </row>
    <row r="118" spans="1:34" ht="22.5" customHeight="1" x14ac:dyDescent="0.25">
      <c r="I118" s="280" t="s">
        <v>2</v>
      </c>
      <c r="J118" s="280"/>
      <c r="K118" s="280"/>
      <c r="L118" s="280"/>
      <c r="M118" s="8" t="s">
        <v>342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 x14ac:dyDescent="0.25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349</v>
      </c>
      <c r="Z119" s="281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350</v>
      </c>
      <c r="X122" s="283"/>
      <c r="Y122" s="283"/>
      <c r="Z122" s="283"/>
      <c r="AC122"/>
    </row>
    <row r="123" spans="1:34" ht="24.95" customHeight="1" x14ac:dyDescent="0.25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 x14ac:dyDescent="0.25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195</v>
      </c>
      <c r="AC124"/>
      <c r="AD124" s="57" t="s">
        <v>182</v>
      </c>
    </row>
    <row r="125" spans="1:34" ht="12.75" customHeight="1" x14ac:dyDescent="0.25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 x14ac:dyDescent="0.25">
      <c r="A127" s="47" t="s">
        <v>53</v>
      </c>
      <c r="B127" s="48" t="s">
        <v>199</v>
      </c>
      <c r="C127" s="301" t="s">
        <v>221</v>
      </c>
      <c r="D127" s="301"/>
      <c r="E127" s="301"/>
      <c r="F127" s="301"/>
      <c r="G127" s="301"/>
      <c r="H127" s="301"/>
      <c r="I127" s="301"/>
      <c r="J127" s="302"/>
      <c r="K127" s="95">
        <v>424</v>
      </c>
      <c r="L127" s="95">
        <v>766</v>
      </c>
      <c r="M127" s="95">
        <v>1681</v>
      </c>
      <c r="N127" s="95">
        <v>1192</v>
      </c>
      <c r="O127" s="95">
        <v>3674</v>
      </c>
      <c r="P127" s="95">
        <v>16700</v>
      </c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9">SUM(K127:Y127)</f>
        <v>24437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299" t="s">
        <v>222</v>
      </c>
      <c r="D128" s="299"/>
      <c r="E128" s="299"/>
      <c r="F128" s="299"/>
      <c r="G128" s="299"/>
      <c r="H128" s="299"/>
      <c r="I128" s="299"/>
      <c r="J128" s="299"/>
      <c r="K128" s="95">
        <v>1717</v>
      </c>
      <c r="L128" s="95">
        <v>2457</v>
      </c>
      <c r="M128" s="95">
        <v>5970</v>
      </c>
      <c r="N128" s="95">
        <v>3810</v>
      </c>
      <c r="O128" s="95">
        <v>7249</v>
      </c>
      <c r="P128" s="95">
        <v>27521</v>
      </c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9"/>
        <v>48724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299" t="s">
        <v>223</v>
      </c>
      <c r="D129" s="299"/>
      <c r="E129" s="299"/>
      <c r="F129" s="299"/>
      <c r="G129" s="299"/>
      <c r="H129" s="299"/>
      <c r="I129" s="299"/>
      <c r="J129" s="299"/>
      <c r="K129" s="95">
        <v>333</v>
      </c>
      <c r="L129" s="95">
        <v>583</v>
      </c>
      <c r="M129" s="95">
        <v>965</v>
      </c>
      <c r="N129" s="95">
        <v>497</v>
      </c>
      <c r="O129" s="95">
        <v>1370</v>
      </c>
      <c r="P129" s="95">
        <v>5599</v>
      </c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9"/>
        <v>9347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199</v>
      </c>
      <c r="C130" s="299" t="s">
        <v>224</v>
      </c>
      <c r="D130" s="299"/>
      <c r="E130" s="299"/>
      <c r="F130" s="299"/>
      <c r="G130" s="299"/>
      <c r="H130" s="299"/>
      <c r="I130" s="299"/>
      <c r="J130" s="299"/>
      <c r="K130" s="95">
        <v>182</v>
      </c>
      <c r="L130" s="95">
        <v>251</v>
      </c>
      <c r="M130" s="95">
        <v>700</v>
      </c>
      <c r="N130" s="95">
        <v>784</v>
      </c>
      <c r="O130" s="95">
        <v>2027</v>
      </c>
      <c r="P130" s="95">
        <v>3987</v>
      </c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9"/>
        <v>7931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201</v>
      </c>
      <c r="C131" s="299" t="s">
        <v>225</v>
      </c>
      <c r="D131" s="299"/>
      <c r="E131" s="299"/>
      <c r="F131" s="299"/>
      <c r="G131" s="299"/>
      <c r="H131" s="299"/>
      <c r="I131" s="299"/>
      <c r="J131" s="299"/>
      <c r="K131" s="95">
        <v>112</v>
      </c>
      <c r="L131" s="95">
        <v>118</v>
      </c>
      <c r="M131" s="95">
        <v>639</v>
      </c>
      <c r="N131" s="95">
        <v>624</v>
      </c>
      <c r="O131" s="95">
        <v>7545</v>
      </c>
      <c r="P131" s="95">
        <v>1746</v>
      </c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9"/>
        <v>10784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203</v>
      </c>
      <c r="C132" s="299" t="s">
        <v>226</v>
      </c>
      <c r="D132" s="299"/>
      <c r="E132" s="299"/>
      <c r="F132" s="299"/>
      <c r="G132" s="299"/>
      <c r="H132" s="299"/>
      <c r="I132" s="299"/>
      <c r="J132" s="299"/>
      <c r="K132" s="95">
        <v>58</v>
      </c>
      <c r="L132" s="95">
        <v>67</v>
      </c>
      <c r="M132" s="95">
        <v>333</v>
      </c>
      <c r="N132" s="95">
        <v>299</v>
      </c>
      <c r="O132" s="95">
        <v>866</v>
      </c>
      <c r="P132" s="95">
        <v>2090</v>
      </c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9"/>
        <v>3713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205</v>
      </c>
      <c r="C133" s="299" t="s">
        <v>227</v>
      </c>
      <c r="D133" s="299"/>
      <c r="E133" s="299"/>
      <c r="F133" s="299"/>
      <c r="G133" s="299"/>
      <c r="H133" s="299"/>
      <c r="I133" s="299"/>
      <c r="J133" s="299"/>
      <c r="K133" s="95">
        <v>29</v>
      </c>
      <c r="L133" s="95">
        <v>70</v>
      </c>
      <c r="M133" s="95">
        <v>94</v>
      </c>
      <c r="N133" s="95">
        <v>97</v>
      </c>
      <c r="O133" s="95">
        <v>477</v>
      </c>
      <c r="P133" s="95">
        <v>9436</v>
      </c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9"/>
        <v>10203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207</v>
      </c>
      <c r="C134" s="299" t="s">
        <v>228</v>
      </c>
      <c r="D134" s="299"/>
      <c r="E134" s="299"/>
      <c r="F134" s="299"/>
      <c r="G134" s="299"/>
      <c r="H134" s="299"/>
      <c r="I134" s="299"/>
      <c r="J134" s="299"/>
      <c r="K134" s="95">
        <v>47</v>
      </c>
      <c r="L134" s="95">
        <v>35</v>
      </c>
      <c r="M134" s="95">
        <v>122</v>
      </c>
      <c r="N134" s="95">
        <v>288</v>
      </c>
      <c r="O134" s="95">
        <v>381</v>
      </c>
      <c r="P134" s="95">
        <v>1259</v>
      </c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9"/>
        <v>2132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209</v>
      </c>
      <c r="C135" s="299" t="s">
        <v>229</v>
      </c>
      <c r="D135" s="299"/>
      <c r="E135" s="299"/>
      <c r="F135" s="299"/>
      <c r="G135" s="299"/>
      <c r="H135" s="299"/>
      <c r="I135" s="299"/>
      <c r="J135" s="299"/>
      <c r="K135" s="95">
        <v>46</v>
      </c>
      <c r="L135" s="95">
        <v>61</v>
      </c>
      <c r="M135" s="95">
        <v>115</v>
      </c>
      <c r="N135" s="95">
        <v>294</v>
      </c>
      <c r="O135" s="95">
        <v>272</v>
      </c>
      <c r="P135" s="95">
        <v>2136</v>
      </c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9"/>
        <v>2924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211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211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77" t="s">
        <v>367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P138" si="20">SUM(K127:K137)</f>
        <v>2948</v>
      </c>
      <c r="L138" s="70">
        <f t="shared" si="20"/>
        <v>4408</v>
      </c>
      <c r="M138" s="70">
        <f t="shared" si="20"/>
        <v>10619</v>
      </c>
      <c r="N138" s="70">
        <f t="shared" si="20"/>
        <v>7885</v>
      </c>
      <c r="O138" s="70">
        <f t="shared" si="20"/>
        <v>23861</v>
      </c>
      <c r="P138" s="70">
        <f t="shared" si="20"/>
        <v>70474</v>
      </c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21">SUM(K138:Y138)</f>
        <v>120195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201</v>
      </c>
      <c r="C139" s="301" t="s">
        <v>230</v>
      </c>
      <c r="D139" s="301"/>
      <c r="E139" s="301"/>
      <c r="F139" s="301"/>
      <c r="G139" s="301"/>
      <c r="H139" s="301"/>
      <c r="I139" s="301"/>
      <c r="J139" s="302"/>
      <c r="K139" s="95">
        <v>1605</v>
      </c>
      <c r="L139" s="95">
        <v>1319</v>
      </c>
      <c r="M139" s="95">
        <v>3387</v>
      </c>
      <c r="N139" s="95">
        <v>3304</v>
      </c>
      <c r="O139" s="95">
        <v>5364</v>
      </c>
      <c r="P139" s="95">
        <v>9969</v>
      </c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21"/>
        <v>24948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299" t="s">
        <v>231</v>
      </c>
      <c r="D140" s="299"/>
      <c r="E140" s="299"/>
      <c r="F140" s="299"/>
      <c r="G140" s="299"/>
      <c r="H140" s="299"/>
      <c r="I140" s="299"/>
      <c r="J140" s="299"/>
      <c r="K140" s="95">
        <v>5591</v>
      </c>
      <c r="L140" s="95">
        <v>5761</v>
      </c>
      <c r="M140" s="95">
        <v>14863</v>
      </c>
      <c r="N140" s="95">
        <v>22232</v>
      </c>
      <c r="O140" s="95">
        <v>12521</v>
      </c>
      <c r="P140" s="95">
        <v>25768</v>
      </c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21"/>
        <v>86736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299" t="s">
        <v>232</v>
      </c>
      <c r="D141" s="299"/>
      <c r="E141" s="299"/>
      <c r="F141" s="299"/>
      <c r="G141" s="299"/>
      <c r="H141" s="299"/>
      <c r="I141" s="299"/>
      <c r="J141" s="299"/>
      <c r="K141" s="95">
        <v>1744</v>
      </c>
      <c r="L141" s="95">
        <v>1395</v>
      </c>
      <c r="M141" s="95">
        <v>1584</v>
      </c>
      <c r="N141" s="95">
        <v>1623</v>
      </c>
      <c r="O141" s="95">
        <v>2903</v>
      </c>
      <c r="P141" s="95">
        <v>7159</v>
      </c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21"/>
        <v>16408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199</v>
      </c>
      <c r="C142" s="299" t="s">
        <v>233</v>
      </c>
      <c r="D142" s="299"/>
      <c r="E142" s="299"/>
      <c r="F142" s="299"/>
      <c r="G142" s="299"/>
      <c r="H142" s="299"/>
      <c r="I142" s="299"/>
      <c r="J142" s="299"/>
      <c r="K142" s="95">
        <v>494</v>
      </c>
      <c r="L142" s="95">
        <v>356</v>
      </c>
      <c r="M142" s="95">
        <v>1224</v>
      </c>
      <c r="N142" s="95">
        <v>1024</v>
      </c>
      <c r="O142" s="95">
        <v>1265</v>
      </c>
      <c r="P142" s="95">
        <v>3727</v>
      </c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21"/>
        <v>8090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201</v>
      </c>
      <c r="C143" s="299" t="s">
        <v>234</v>
      </c>
      <c r="D143" s="299"/>
      <c r="E143" s="299"/>
      <c r="F143" s="299"/>
      <c r="G143" s="299"/>
      <c r="H143" s="299"/>
      <c r="I143" s="299"/>
      <c r="J143" s="299"/>
      <c r="K143" s="95">
        <v>767</v>
      </c>
      <c r="L143" s="95">
        <v>414</v>
      </c>
      <c r="M143" s="95">
        <v>1857</v>
      </c>
      <c r="N143" s="95">
        <v>1415</v>
      </c>
      <c r="O143" s="95">
        <v>1738</v>
      </c>
      <c r="P143" s="95">
        <v>5710</v>
      </c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21"/>
        <v>11901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203</v>
      </c>
      <c r="C144" s="299" t="s">
        <v>235</v>
      </c>
      <c r="D144" s="299"/>
      <c r="E144" s="299"/>
      <c r="F144" s="299"/>
      <c r="G144" s="299"/>
      <c r="H144" s="299"/>
      <c r="I144" s="299"/>
      <c r="J144" s="299"/>
      <c r="K144" s="95">
        <v>451</v>
      </c>
      <c r="L144" s="95">
        <v>137</v>
      </c>
      <c r="M144" s="95">
        <v>1085</v>
      </c>
      <c r="N144" s="95">
        <v>867</v>
      </c>
      <c r="O144" s="95">
        <v>662</v>
      </c>
      <c r="P144" s="95">
        <v>1638</v>
      </c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21"/>
        <v>4840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205</v>
      </c>
      <c r="C145" s="299" t="s">
        <v>236</v>
      </c>
      <c r="D145" s="299"/>
      <c r="E145" s="299"/>
      <c r="F145" s="299"/>
      <c r="G145" s="299"/>
      <c r="H145" s="299"/>
      <c r="I145" s="299"/>
      <c r="J145" s="299"/>
      <c r="K145" s="95">
        <v>331</v>
      </c>
      <c r="L145" s="95">
        <v>457</v>
      </c>
      <c r="M145" s="95">
        <v>1167</v>
      </c>
      <c r="N145" s="95">
        <v>1250</v>
      </c>
      <c r="O145" s="95">
        <v>2614</v>
      </c>
      <c r="P145" s="95">
        <v>2265</v>
      </c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21"/>
        <v>8084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207</v>
      </c>
      <c r="C146" s="299" t="s">
        <v>237</v>
      </c>
      <c r="D146" s="299"/>
      <c r="E146" s="299"/>
      <c r="F146" s="299"/>
      <c r="G146" s="299"/>
      <c r="H146" s="299"/>
      <c r="I146" s="299"/>
      <c r="J146" s="299"/>
      <c r="K146" s="95">
        <v>846</v>
      </c>
      <c r="L146" s="95">
        <v>1304</v>
      </c>
      <c r="M146" s="95">
        <v>11310</v>
      </c>
      <c r="N146" s="95">
        <v>3024</v>
      </c>
      <c r="O146" s="95">
        <v>3374</v>
      </c>
      <c r="P146" s="95">
        <v>7805</v>
      </c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21"/>
        <v>27663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209</v>
      </c>
      <c r="C147" s="299" t="s">
        <v>238</v>
      </c>
      <c r="D147" s="299"/>
      <c r="E147" s="299"/>
      <c r="F147" s="299"/>
      <c r="G147" s="299"/>
      <c r="H147" s="299"/>
      <c r="I147" s="299"/>
      <c r="J147" s="299"/>
      <c r="K147" s="95">
        <v>295</v>
      </c>
      <c r="L147" s="95">
        <v>107</v>
      </c>
      <c r="M147" s="95">
        <v>282</v>
      </c>
      <c r="N147" s="95">
        <v>278</v>
      </c>
      <c r="O147" s="95">
        <v>394</v>
      </c>
      <c r="P147" s="95">
        <v>1157</v>
      </c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21"/>
        <v>2513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211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211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77" t="s">
        <v>367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P150" si="22">SUM(K139:K149)</f>
        <v>12124</v>
      </c>
      <c r="L150" s="70">
        <f t="shared" si="22"/>
        <v>11250</v>
      </c>
      <c r="M150" s="70">
        <f t="shared" si="22"/>
        <v>36759</v>
      </c>
      <c r="N150" s="70">
        <f t="shared" si="22"/>
        <v>35017</v>
      </c>
      <c r="O150" s="70">
        <f t="shared" si="22"/>
        <v>30835</v>
      </c>
      <c r="P150" s="70">
        <f t="shared" si="22"/>
        <v>65198</v>
      </c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191183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 x14ac:dyDescent="0.25">
      <c r="A153" s="30"/>
      <c r="B153" s="286" t="s">
        <v>374</v>
      </c>
      <c r="C153" s="287"/>
      <c r="D153" s="288"/>
      <c r="E153" s="286" t="s">
        <v>375</v>
      </c>
      <c r="F153" s="287"/>
      <c r="G153" s="288"/>
      <c r="H153" s="286" t="s">
        <v>376</v>
      </c>
      <c r="I153" s="287"/>
      <c r="J153" s="288"/>
      <c r="K153" s="292" t="s">
        <v>377</v>
      </c>
      <c r="L153" s="294" t="s">
        <v>378</v>
      </c>
      <c r="M153" s="294" t="s">
        <v>379</v>
      </c>
      <c r="N153" s="296" t="s">
        <v>380</v>
      </c>
      <c r="O153" s="112" t="s">
        <v>374</v>
      </c>
      <c r="P153" s="113" t="s">
        <v>375</v>
      </c>
      <c r="Q153" s="114" t="s">
        <v>376</v>
      </c>
      <c r="R153" s="115" t="s">
        <v>377</v>
      </c>
      <c r="S153" s="62"/>
      <c r="T153" s="116" t="s">
        <v>378</v>
      </c>
      <c r="U153" s="62"/>
      <c r="V153" s="117" t="s">
        <v>379</v>
      </c>
      <c r="W153" s="62"/>
      <c r="X153" s="118" t="s">
        <v>380</v>
      </c>
      <c r="Y153" s="119" t="s">
        <v>381</v>
      </c>
      <c r="Z153" s="3"/>
      <c r="AC153"/>
    </row>
    <row r="154" spans="1:34" ht="22.5" customHeight="1" x14ac:dyDescent="0.25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382</v>
      </c>
      <c r="P154" s="121" t="s">
        <v>383</v>
      </c>
      <c r="Q154" s="122" t="s">
        <v>384</v>
      </c>
      <c r="R154" s="123" t="s">
        <v>385</v>
      </c>
      <c r="S154" s="63"/>
      <c r="T154" s="124" t="s">
        <v>386</v>
      </c>
      <c r="U154" s="63"/>
      <c r="V154" s="125" t="s">
        <v>387</v>
      </c>
      <c r="W154" s="63"/>
      <c r="X154" s="126" t="s">
        <v>388</v>
      </c>
      <c r="Y154" s="127" t="s">
        <v>389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351</v>
      </c>
      <c r="AH156" s="93" t="s">
        <v>371</v>
      </c>
    </row>
    <row r="157" spans="1:34" ht="22.5" customHeight="1" x14ac:dyDescent="0.25">
      <c r="I157" s="280" t="s">
        <v>96</v>
      </c>
      <c r="J157" s="280"/>
      <c r="K157" s="280"/>
      <c r="L157" s="280"/>
      <c r="M157" s="8" t="s">
        <v>341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370</v>
      </c>
    </row>
    <row r="158" spans="1:34" ht="22.5" customHeight="1" x14ac:dyDescent="0.25">
      <c r="I158" s="280" t="s">
        <v>2</v>
      </c>
      <c r="J158" s="280"/>
      <c r="K158" s="280"/>
      <c r="L158" s="280"/>
      <c r="M158" s="8" t="s">
        <v>342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 x14ac:dyDescent="0.25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351</v>
      </c>
      <c r="Z159" s="281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352</v>
      </c>
      <c r="X162" s="283"/>
      <c r="Y162" s="283"/>
      <c r="Z162" s="283"/>
      <c r="AC162"/>
    </row>
    <row r="163" spans="1:30" ht="24.95" customHeight="1" x14ac:dyDescent="0.25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 x14ac:dyDescent="0.25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195</v>
      </c>
      <c r="AC164"/>
      <c r="AD164" s="57" t="s">
        <v>182</v>
      </c>
    </row>
    <row r="165" spans="1:30" ht="12.75" customHeight="1" x14ac:dyDescent="0.25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 x14ac:dyDescent="0.25">
      <c r="A167" s="47" t="s">
        <v>53</v>
      </c>
      <c r="B167" s="48" t="s">
        <v>203</v>
      </c>
      <c r="C167" s="301" t="s">
        <v>239</v>
      </c>
      <c r="D167" s="301"/>
      <c r="E167" s="301"/>
      <c r="F167" s="301"/>
      <c r="G167" s="301"/>
      <c r="H167" s="301"/>
      <c r="I167" s="301"/>
      <c r="J167" s="302"/>
      <c r="K167" s="95">
        <v>865</v>
      </c>
      <c r="L167" s="95">
        <v>641</v>
      </c>
      <c r="M167" s="95">
        <v>1668</v>
      </c>
      <c r="N167" s="95">
        <v>1305</v>
      </c>
      <c r="O167" s="95">
        <v>3996</v>
      </c>
      <c r="P167" s="95">
        <v>9360</v>
      </c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23">SUM(K167:Y167)</f>
        <v>17835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299" t="s">
        <v>240</v>
      </c>
      <c r="D168" s="299"/>
      <c r="E168" s="299"/>
      <c r="F168" s="299"/>
      <c r="G168" s="299"/>
      <c r="H168" s="299"/>
      <c r="I168" s="299"/>
      <c r="J168" s="299"/>
      <c r="K168" s="95">
        <v>1283</v>
      </c>
      <c r="L168" s="95">
        <v>839</v>
      </c>
      <c r="M168" s="95">
        <v>1839</v>
      </c>
      <c r="N168" s="95">
        <v>4843</v>
      </c>
      <c r="O168" s="95">
        <v>13041</v>
      </c>
      <c r="P168" s="95">
        <v>10724</v>
      </c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23"/>
        <v>32569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299" t="s">
        <v>241</v>
      </c>
      <c r="D169" s="299"/>
      <c r="E169" s="299"/>
      <c r="F169" s="299"/>
      <c r="G169" s="299"/>
      <c r="H169" s="299"/>
      <c r="I169" s="299"/>
      <c r="J169" s="299"/>
      <c r="K169" s="95">
        <v>429</v>
      </c>
      <c r="L169" s="95">
        <v>269</v>
      </c>
      <c r="M169" s="95">
        <v>774</v>
      </c>
      <c r="N169" s="95">
        <v>814</v>
      </c>
      <c r="O169" s="95">
        <v>2209</v>
      </c>
      <c r="P169" s="95">
        <v>22732</v>
      </c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23"/>
        <v>27227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199</v>
      </c>
      <c r="C170" s="299" t="s">
        <v>242</v>
      </c>
      <c r="D170" s="299"/>
      <c r="E170" s="299"/>
      <c r="F170" s="299"/>
      <c r="G170" s="299"/>
      <c r="H170" s="299"/>
      <c r="I170" s="299"/>
      <c r="J170" s="299"/>
      <c r="K170" s="95">
        <v>175</v>
      </c>
      <c r="L170" s="95">
        <v>361</v>
      </c>
      <c r="M170" s="95">
        <v>390</v>
      </c>
      <c r="N170" s="95">
        <v>380</v>
      </c>
      <c r="O170" s="95">
        <v>1908</v>
      </c>
      <c r="P170" s="95">
        <v>12002</v>
      </c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23"/>
        <v>15216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201</v>
      </c>
      <c r="C171" s="299" t="s">
        <v>243</v>
      </c>
      <c r="D171" s="299"/>
      <c r="E171" s="299"/>
      <c r="F171" s="299"/>
      <c r="G171" s="299"/>
      <c r="H171" s="299"/>
      <c r="I171" s="299"/>
      <c r="J171" s="299"/>
      <c r="K171" s="95">
        <v>219</v>
      </c>
      <c r="L171" s="95">
        <v>445</v>
      </c>
      <c r="M171" s="95">
        <v>10112</v>
      </c>
      <c r="N171" s="95">
        <v>1850</v>
      </c>
      <c r="O171" s="95">
        <v>2643</v>
      </c>
      <c r="P171" s="95">
        <v>2448</v>
      </c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23"/>
        <v>17717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203</v>
      </c>
      <c r="C172" s="299" t="s">
        <v>244</v>
      </c>
      <c r="D172" s="299"/>
      <c r="E172" s="299"/>
      <c r="F172" s="299"/>
      <c r="G172" s="299"/>
      <c r="H172" s="299"/>
      <c r="I172" s="299"/>
      <c r="J172" s="299"/>
      <c r="K172" s="95">
        <v>1350</v>
      </c>
      <c r="L172" s="95">
        <v>1360</v>
      </c>
      <c r="M172" s="95">
        <v>4676</v>
      </c>
      <c r="N172" s="95">
        <v>5043</v>
      </c>
      <c r="O172" s="95">
        <v>12579</v>
      </c>
      <c r="P172" s="95">
        <v>13542</v>
      </c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23"/>
        <v>38550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205</v>
      </c>
      <c r="C173" s="299" t="s">
        <v>245</v>
      </c>
      <c r="D173" s="299"/>
      <c r="E173" s="299"/>
      <c r="F173" s="299"/>
      <c r="G173" s="299"/>
      <c r="H173" s="299"/>
      <c r="I173" s="299"/>
      <c r="J173" s="299"/>
      <c r="K173" s="95">
        <v>77</v>
      </c>
      <c r="L173" s="95">
        <v>72</v>
      </c>
      <c r="M173" s="95">
        <v>120</v>
      </c>
      <c r="N173" s="95">
        <v>192</v>
      </c>
      <c r="O173" s="95">
        <v>336</v>
      </c>
      <c r="P173" s="95">
        <v>1181</v>
      </c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23"/>
        <v>1978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207</v>
      </c>
      <c r="C174" s="299" t="s">
        <v>246</v>
      </c>
      <c r="D174" s="299"/>
      <c r="E174" s="299"/>
      <c r="F174" s="299"/>
      <c r="G174" s="299"/>
      <c r="H174" s="299"/>
      <c r="I174" s="299"/>
      <c r="J174" s="299"/>
      <c r="K174" s="95">
        <v>88</v>
      </c>
      <c r="L174" s="95">
        <v>61</v>
      </c>
      <c r="M174" s="95">
        <v>116</v>
      </c>
      <c r="N174" s="95">
        <v>196</v>
      </c>
      <c r="O174" s="95">
        <v>452</v>
      </c>
      <c r="P174" s="95">
        <v>5328</v>
      </c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23"/>
        <v>6241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209</v>
      </c>
      <c r="C175" s="299" t="s">
        <v>247</v>
      </c>
      <c r="D175" s="299"/>
      <c r="E175" s="299"/>
      <c r="F175" s="299"/>
      <c r="G175" s="299"/>
      <c r="H175" s="299"/>
      <c r="I175" s="299"/>
      <c r="J175" s="299"/>
      <c r="K175" s="95">
        <v>13662</v>
      </c>
      <c r="L175" s="95">
        <v>1735</v>
      </c>
      <c r="M175" s="95">
        <v>4819</v>
      </c>
      <c r="N175" s="95">
        <v>4678</v>
      </c>
      <c r="O175" s="95">
        <v>6314</v>
      </c>
      <c r="P175" s="95">
        <v>12151</v>
      </c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23"/>
        <v>43359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211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211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77" t="s">
        <v>367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P178" si="24">SUM(K167:K177)</f>
        <v>18148</v>
      </c>
      <c r="L178" s="70">
        <f t="shared" si="24"/>
        <v>5783</v>
      </c>
      <c r="M178" s="70">
        <f t="shared" si="24"/>
        <v>24514</v>
      </c>
      <c r="N178" s="70">
        <f t="shared" si="24"/>
        <v>19301</v>
      </c>
      <c r="O178" s="70">
        <f t="shared" si="24"/>
        <v>43478</v>
      </c>
      <c r="P178" s="70">
        <f t="shared" si="24"/>
        <v>89468</v>
      </c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 t="shared" ref="Z178:Z184" si="25">SUM(K178:Y178)</f>
        <v>200692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205</v>
      </c>
      <c r="C179" s="301" t="s">
        <v>248</v>
      </c>
      <c r="D179" s="301"/>
      <c r="E179" s="301"/>
      <c r="F179" s="301"/>
      <c r="G179" s="301"/>
      <c r="H179" s="301"/>
      <c r="I179" s="301"/>
      <c r="J179" s="302"/>
      <c r="K179" s="95">
        <v>243</v>
      </c>
      <c r="L179" s="95">
        <v>237</v>
      </c>
      <c r="M179" s="95">
        <v>747</v>
      </c>
      <c r="N179" s="95">
        <v>683</v>
      </c>
      <c r="O179" s="95">
        <v>1131</v>
      </c>
      <c r="P179" s="95">
        <v>1151</v>
      </c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 t="shared" si="25"/>
        <v>4192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299" t="s">
        <v>249</v>
      </c>
      <c r="D180" s="299"/>
      <c r="E180" s="299"/>
      <c r="F180" s="299"/>
      <c r="G180" s="299"/>
      <c r="H180" s="299"/>
      <c r="I180" s="299"/>
      <c r="J180" s="299"/>
      <c r="K180" s="95">
        <v>240</v>
      </c>
      <c r="L180" s="95">
        <v>207</v>
      </c>
      <c r="M180" s="95">
        <v>378</v>
      </c>
      <c r="N180" s="95">
        <v>285</v>
      </c>
      <c r="O180" s="95">
        <v>731</v>
      </c>
      <c r="P180" s="95">
        <v>960</v>
      </c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 t="shared" si="25"/>
        <v>2801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299" t="s">
        <v>250</v>
      </c>
      <c r="D181" s="299"/>
      <c r="E181" s="299"/>
      <c r="F181" s="299"/>
      <c r="G181" s="299"/>
      <c r="H181" s="299"/>
      <c r="I181" s="299"/>
      <c r="J181" s="299"/>
      <c r="K181" s="95">
        <v>170</v>
      </c>
      <c r="L181" s="95">
        <v>166</v>
      </c>
      <c r="M181" s="95">
        <v>306</v>
      </c>
      <c r="N181" s="95">
        <v>282</v>
      </c>
      <c r="O181" s="95">
        <v>471</v>
      </c>
      <c r="P181" s="95">
        <v>566</v>
      </c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 t="shared" si="25"/>
        <v>1961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199</v>
      </c>
      <c r="C182" s="299" t="s">
        <v>251</v>
      </c>
      <c r="D182" s="299"/>
      <c r="E182" s="299"/>
      <c r="F182" s="299"/>
      <c r="G182" s="299"/>
      <c r="H182" s="299"/>
      <c r="I182" s="299"/>
      <c r="J182" s="299"/>
      <c r="K182" s="95">
        <v>112</v>
      </c>
      <c r="L182" s="95">
        <v>78</v>
      </c>
      <c r="M182" s="95">
        <v>120</v>
      </c>
      <c r="N182" s="95">
        <v>146</v>
      </c>
      <c r="O182" s="95">
        <v>249</v>
      </c>
      <c r="P182" s="95">
        <v>484</v>
      </c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 t="shared" si="25"/>
        <v>1189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24" t="s">
        <v>201</v>
      </c>
      <c r="C183" s="299" t="s">
        <v>252</v>
      </c>
      <c r="D183" s="299"/>
      <c r="E183" s="299"/>
      <c r="F183" s="299"/>
      <c r="G183" s="299"/>
      <c r="H183" s="299"/>
      <c r="I183" s="299"/>
      <c r="J183" s="299"/>
      <c r="K183" s="95">
        <v>47</v>
      </c>
      <c r="L183" s="95">
        <v>48</v>
      </c>
      <c r="M183" s="95">
        <v>85</v>
      </c>
      <c r="N183" s="95">
        <v>70</v>
      </c>
      <c r="O183" s="95">
        <v>139</v>
      </c>
      <c r="P183" s="95">
        <v>304</v>
      </c>
      <c r="Q183" s="94"/>
      <c r="R183" s="94"/>
      <c r="S183" s="94"/>
      <c r="T183" s="94"/>
      <c r="U183" s="94"/>
      <c r="V183" s="94"/>
      <c r="W183" s="94"/>
      <c r="X183" s="94"/>
      <c r="Y183" s="94"/>
      <c r="Z183" s="69">
        <f t="shared" si="25"/>
        <v>693</v>
      </c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24" t="s">
        <v>203</v>
      </c>
      <c r="C184" s="299" t="s">
        <v>253</v>
      </c>
      <c r="D184" s="299"/>
      <c r="E184" s="299"/>
      <c r="F184" s="299"/>
      <c r="G184" s="299"/>
      <c r="H184" s="299"/>
      <c r="I184" s="299"/>
      <c r="J184" s="299"/>
      <c r="K184" s="95">
        <v>84</v>
      </c>
      <c r="L184" s="95">
        <v>90</v>
      </c>
      <c r="M184" s="95">
        <v>114</v>
      </c>
      <c r="N184" s="95">
        <v>85</v>
      </c>
      <c r="O184" s="95">
        <v>333</v>
      </c>
      <c r="P184" s="95">
        <v>384</v>
      </c>
      <c r="Q184" s="94"/>
      <c r="R184" s="94"/>
      <c r="S184" s="94"/>
      <c r="T184" s="94"/>
      <c r="U184" s="94"/>
      <c r="V184" s="94"/>
      <c r="W184" s="94"/>
      <c r="X184" s="94"/>
      <c r="Y184" s="94"/>
      <c r="Z184" s="69">
        <f t="shared" si="25"/>
        <v>1090</v>
      </c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211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211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211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211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211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77" t="s">
        <v>367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P190" si="26">SUM(K179:K189)</f>
        <v>896</v>
      </c>
      <c r="L190" s="70">
        <f t="shared" si="26"/>
        <v>826</v>
      </c>
      <c r="M190" s="70">
        <f t="shared" si="26"/>
        <v>1750</v>
      </c>
      <c r="N190" s="70">
        <f t="shared" si="26"/>
        <v>1551</v>
      </c>
      <c r="O190" s="70">
        <f t="shared" si="26"/>
        <v>3054</v>
      </c>
      <c r="P190" s="70">
        <f t="shared" si="26"/>
        <v>3849</v>
      </c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11926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 x14ac:dyDescent="0.25">
      <c r="A193" s="30"/>
      <c r="B193" s="286" t="s">
        <v>374</v>
      </c>
      <c r="C193" s="287"/>
      <c r="D193" s="288"/>
      <c r="E193" s="286" t="s">
        <v>375</v>
      </c>
      <c r="F193" s="287"/>
      <c r="G193" s="288"/>
      <c r="H193" s="286" t="s">
        <v>376</v>
      </c>
      <c r="I193" s="287"/>
      <c r="J193" s="288"/>
      <c r="K193" s="292" t="s">
        <v>377</v>
      </c>
      <c r="L193" s="294" t="s">
        <v>378</v>
      </c>
      <c r="M193" s="294" t="s">
        <v>379</v>
      </c>
      <c r="N193" s="296" t="s">
        <v>380</v>
      </c>
      <c r="O193" s="128" t="s">
        <v>374</v>
      </c>
      <c r="P193" s="129" t="s">
        <v>375</v>
      </c>
      <c r="Q193" s="130" t="s">
        <v>376</v>
      </c>
      <c r="R193" s="131" t="s">
        <v>377</v>
      </c>
      <c r="S193" s="62"/>
      <c r="T193" s="132" t="s">
        <v>378</v>
      </c>
      <c r="U193" s="62"/>
      <c r="V193" s="133" t="s">
        <v>379</v>
      </c>
      <c r="W193" s="62"/>
      <c r="X193" s="134" t="s">
        <v>380</v>
      </c>
      <c r="Y193" s="135" t="s">
        <v>381</v>
      </c>
      <c r="Z193" s="3"/>
      <c r="AC193"/>
    </row>
    <row r="194" spans="1:34" ht="22.5" customHeight="1" x14ac:dyDescent="0.25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382</v>
      </c>
      <c r="P194" s="137" t="s">
        <v>383</v>
      </c>
      <c r="Q194" s="138" t="s">
        <v>384</v>
      </c>
      <c r="R194" s="139" t="s">
        <v>385</v>
      </c>
      <c r="S194" s="63"/>
      <c r="T194" s="140" t="s">
        <v>386</v>
      </c>
      <c r="U194" s="63"/>
      <c r="V194" s="141" t="s">
        <v>387</v>
      </c>
      <c r="W194" s="63"/>
      <c r="X194" s="142" t="s">
        <v>388</v>
      </c>
      <c r="Y194" s="143" t="s">
        <v>389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353</v>
      </c>
      <c r="AH196" s="93" t="s">
        <v>371</v>
      </c>
    </row>
    <row r="197" spans="1:34" ht="22.5" customHeight="1" x14ac:dyDescent="0.25">
      <c r="I197" s="280" t="s">
        <v>96</v>
      </c>
      <c r="J197" s="280"/>
      <c r="K197" s="280"/>
      <c r="L197" s="280"/>
      <c r="M197" s="8" t="s">
        <v>341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370</v>
      </c>
    </row>
    <row r="198" spans="1:34" ht="22.5" customHeight="1" x14ac:dyDescent="0.25">
      <c r="I198" s="280" t="s">
        <v>2</v>
      </c>
      <c r="J198" s="280"/>
      <c r="K198" s="280"/>
      <c r="L198" s="280"/>
      <c r="M198" s="8" t="s">
        <v>342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 x14ac:dyDescent="0.25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353</v>
      </c>
      <c r="Z199" s="281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354</v>
      </c>
      <c r="X202" s="283"/>
      <c r="Y202" s="283"/>
      <c r="Z202" s="283"/>
      <c r="AC202"/>
    </row>
    <row r="203" spans="1:34" ht="24.95" customHeight="1" x14ac:dyDescent="0.25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 x14ac:dyDescent="0.25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195</v>
      </c>
      <c r="AC204"/>
      <c r="AD204" s="57" t="s">
        <v>182</v>
      </c>
    </row>
    <row r="205" spans="1:34" ht="12.75" customHeight="1" x14ac:dyDescent="0.25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 x14ac:dyDescent="0.25">
      <c r="A207" s="47" t="s">
        <v>53</v>
      </c>
      <c r="B207" s="48" t="s">
        <v>207</v>
      </c>
      <c r="C207" s="301" t="s">
        <v>254</v>
      </c>
      <c r="D207" s="301"/>
      <c r="E207" s="301"/>
      <c r="F207" s="301"/>
      <c r="G207" s="301"/>
      <c r="H207" s="301"/>
      <c r="I207" s="301"/>
      <c r="J207" s="302"/>
      <c r="K207" s="95">
        <v>646</v>
      </c>
      <c r="L207" s="95">
        <v>699</v>
      </c>
      <c r="M207" s="95">
        <v>2157</v>
      </c>
      <c r="N207" s="95">
        <v>1589</v>
      </c>
      <c r="O207" s="95">
        <v>3195</v>
      </c>
      <c r="P207" s="95">
        <v>4093</v>
      </c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27">SUM(K207:Y207)</f>
        <v>12379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299" t="s">
        <v>255</v>
      </c>
      <c r="D208" s="299"/>
      <c r="E208" s="299"/>
      <c r="F208" s="299"/>
      <c r="G208" s="299"/>
      <c r="H208" s="299"/>
      <c r="I208" s="299"/>
      <c r="J208" s="299"/>
      <c r="K208" s="95">
        <v>852</v>
      </c>
      <c r="L208" s="95">
        <v>659</v>
      </c>
      <c r="M208" s="95">
        <v>1487</v>
      </c>
      <c r="N208" s="95">
        <v>1474</v>
      </c>
      <c r="O208" s="95">
        <v>2939</v>
      </c>
      <c r="P208" s="95">
        <v>5081</v>
      </c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27"/>
        <v>12492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299" t="s">
        <v>256</v>
      </c>
      <c r="D209" s="299"/>
      <c r="E209" s="299"/>
      <c r="F209" s="299"/>
      <c r="G209" s="299"/>
      <c r="H209" s="299"/>
      <c r="I209" s="299"/>
      <c r="J209" s="299"/>
      <c r="K209" s="95">
        <v>286</v>
      </c>
      <c r="L209" s="95">
        <v>309</v>
      </c>
      <c r="M209" s="95">
        <v>687</v>
      </c>
      <c r="N209" s="95">
        <v>538</v>
      </c>
      <c r="O209" s="95">
        <v>1044</v>
      </c>
      <c r="P209" s="95">
        <v>2553</v>
      </c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27"/>
        <v>5417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199</v>
      </c>
      <c r="C210" s="299" t="s">
        <v>257</v>
      </c>
      <c r="D210" s="299"/>
      <c r="E210" s="299"/>
      <c r="F210" s="299"/>
      <c r="G210" s="299"/>
      <c r="H210" s="299"/>
      <c r="I210" s="299"/>
      <c r="J210" s="299"/>
      <c r="K210" s="95">
        <v>194</v>
      </c>
      <c r="L210" s="95">
        <v>150</v>
      </c>
      <c r="M210" s="95">
        <v>337</v>
      </c>
      <c r="N210" s="95">
        <v>440</v>
      </c>
      <c r="O210" s="95">
        <v>702</v>
      </c>
      <c r="P210" s="95">
        <v>1502</v>
      </c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27"/>
        <v>3325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201</v>
      </c>
      <c r="C211" s="299" t="s">
        <v>258</v>
      </c>
      <c r="D211" s="299"/>
      <c r="E211" s="299"/>
      <c r="F211" s="299"/>
      <c r="G211" s="299"/>
      <c r="H211" s="299"/>
      <c r="I211" s="299"/>
      <c r="J211" s="299"/>
      <c r="K211" s="95">
        <v>141</v>
      </c>
      <c r="L211" s="95">
        <v>219</v>
      </c>
      <c r="M211" s="95">
        <v>795</v>
      </c>
      <c r="N211" s="95">
        <v>542</v>
      </c>
      <c r="O211" s="95">
        <v>850</v>
      </c>
      <c r="P211" s="95">
        <v>1872</v>
      </c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27"/>
        <v>4419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203</v>
      </c>
      <c r="C212" s="299" t="s">
        <v>259</v>
      </c>
      <c r="D212" s="299"/>
      <c r="E212" s="299"/>
      <c r="F212" s="299"/>
      <c r="G212" s="299"/>
      <c r="H212" s="299"/>
      <c r="I212" s="299"/>
      <c r="J212" s="299"/>
      <c r="K212" s="95">
        <v>69</v>
      </c>
      <c r="L212" s="95">
        <v>67</v>
      </c>
      <c r="M212" s="95">
        <v>530</v>
      </c>
      <c r="N212" s="95">
        <v>291</v>
      </c>
      <c r="O212" s="95">
        <v>454</v>
      </c>
      <c r="P212" s="95">
        <v>1095</v>
      </c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27"/>
        <v>2506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205</v>
      </c>
      <c r="C213" s="299" t="s">
        <v>260</v>
      </c>
      <c r="D213" s="299"/>
      <c r="E213" s="299"/>
      <c r="F213" s="299"/>
      <c r="G213" s="299"/>
      <c r="H213" s="299"/>
      <c r="I213" s="299"/>
      <c r="J213" s="299"/>
      <c r="K213" s="95">
        <v>36</v>
      </c>
      <c r="L213" s="95">
        <v>124</v>
      </c>
      <c r="M213" s="95">
        <v>259</v>
      </c>
      <c r="N213" s="95">
        <v>348</v>
      </c>
      <c r="O213" s="95">
        <v>430</v>
      </c>
      <c r="P213" s="95">
        <v>900</v>
      </c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27"/>
        <v>2097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207</v>
      </c>
      <c r="C214" s="299" t="s">
        <v>261</v>
      </c>
      <c r="D214" s="299"/>
      <c r="E214" s="299"/>
      <c r="F214" s="299"/>
      <c r="G214" s="299"/>
      <c r="H214" s="299"/>
      <c r="I214" s="299"/>
      <c r="J214" s="299"/>
      <c r="K214" s="95">
        <v>149</v>
      </c>
      <c r="L214" s="95">
        <v>140</v>
      </c>
      <c r="M214" s="95">
        <v>991</v>
      </c>
      <c r="N214" s="95">
        <v>442</v>
      </c>
      <c r="O214" s="95">
        <v>710</v>
      </c>
      <c r="P214" s="95">
        <v>1477</v>
      </c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27"/>
        <v>3909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209</v>
      </c>
      <c r="C215" s="299" t="s">
        <v>262</v>
      </c>
      <c r="D215" s="299"/>
      <c r="E215" s="299"/>
      <c r="F215" s="299"/>
      <c r="G215" s="299"/>
      <c r="H215" s="299"/>
      <c r="I215" s="299"/>
      <c r="J215" s="299"/>
      <c r="K215" s="95">
        <v>62</v>
      </c>
      <c r="L215" s="95">
        <v>25</v>
      </c>
      <c r="M215" s="95">
        <v>137</v>
      </c>
      <c r="N215" s="95">
        <v>276</v>
      </c>
      <c r="O215" s="95">
        <v>179</v>
      </c>
      <c r="P215" s="95">
        <v>461</v>
      </c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27"/>
        <v>1140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211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211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77" t="s">
        <v>367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P218" si="28">SUM(K207:K217)</f>
        <v>2435</v>
      </c>
      <c r="L218" s="70">
        <f t="shared" si="28"/>
        <v>2392</v>
      </c>
      <c r="M218" s="70">
        <f t="shared" si="28"/>
        <v>7380</v>
      </c>
      <c r="N218" s="70">
        <f t="shared" si="28"/>
        <v>5940</v>
      </c>
      <c r="O218" s="70">
        <f t="shared" si="28"/>
        <v>10503</v>
      </c>
      <c r="P218" s="70">
        <f t="shared" si="28"/>
        <v>19034</v>
      </c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29">SUM(K218:Y218)</f>
        <v>47684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209</v>
      </c>
      <c r="C219" s="301" t="s">
        <v>263</v>
      </c>
      <c r="D219" s="301"/>
      <c r="E219" s="301"/>
      <c r="F219" s="301"/>
      <c r="G219" s="301"/>
      <c r="H219" s="301"/>
      <c r="I219" s="301"/>
      <c r="J219" s="302"/>
      <c r="K219" s="95">
        <v>783</v>
      </c>
      <c r="L219" s="95">
        <v>831</v>
      </c>
      <c r="M219" s="95">
        <v>1513</v>
      </c>
      <c r="N219" s="95">
        <v>2388</v>
      </c>
      <c r="O219" s="95">
        <v>4400</v>
      </c>
      <c r="P219" s="95">
        <v>11794</v>
      </c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29"/>
        <v>21709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299" t="s">
        <v>264</v>
      </c>
      <c r="D220" s="299"/>
      <c r="E220" s="299"/>
      <c r="F220" s="299"/>
      <c r="G220" s="299"/>
      <c r="H220" s="299"/>
      <c r="I220" s="299"/>
      <c r="J220" s="299"/>
      <c r="K220" s="95">
        <v>7317</v>
      </c>
      <c r="L220" s="95">
        <v>1709</v>
      </c>
      <c r="M220" s="95">
        <v>3683</v>
      </c>
      <c r="N220" s="95">
        <v>5711</v>
      </c>
      <c r="O220" s="95">
        <v>6148</v>
      </c>
      <c r="P220" s="95">
        <v>16128</v>
      </c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29"/>
        <v>40696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299" t="s">
        <v>265</v>
      </c>
      <c r="D221" s="299"/>
      <c r="E221" s="299"/>
      <c r="F221" s="299"/>
      <c r="G221" s="299"/>
      <c r="H221" s="299"/>
      <c r="I221" s="299"/>
      <c r="J221" s="299"/>
      <c r="K221" s="95">
        <v>292</v>
      </c>
      <c r="L221" s="95">
        <v>530</v>
      </c>
      <c r="M221" s="95">
        <v>730</v>
      </c>
      <c r="N221" s="95">
        <v>1272</v>
      </c>
      <c r="O221" s="95">
        <v>2832</v>
      </c>
      <c r="P221" s="95">
        <v>9592</v>
      </c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29"/>
        <v>15248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199</v>
      </c>
      <c r="C222" s="299" t="s">
        <v>266</v>
      </c>
      <c r="D222" s="299"/>
      <c r="E222" s="299"/>
      <c r="F222" s="299"/>
      <c r="G222" s="299"/>
      <c r="H222" s="299"/>
      <c r="I222" s="299"/>
      <c r="J222" s="299"/>
      <c r="K222" s="95">
        <v>133</v>
      </c>
      <c r="L222" s="95">
        <v>243</v>
      </c>
      <c r="M222" s="95">
        <v>406</v>
      </c>
      <c r="N222" s="95">
        <v>1542</v>
      </c>
      <c r="O222" s="95">
        <v>3740</v>
      </c>
      <c r="P222" s="95">
        <v>2217</v>
      </c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29"/>
        <v>8281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201</v>
      </c>
      <c r="C223" s="299" t="s">
        <v>267</v>
      </c>
      <c r="D223" s="299"/>
      <c r="E223" s="299"/>
      <c r="F223" s="299"/>
      <c r="G223" s="299"/>
      <c r="H223" s="299"/>
      <c r="I223" s="299"/>
      <c r="J223" s="299"/>
      <c r="K223" s="95">
        <v>437</v>
      </c>
      <c r="L223" s="95">
        <v>320</v>
      </c>
      <c r="M223" s="95">
        <v>537</v>
      </c>
      <c r="N223" s="95">
        <v>922</v>
      </c>
      <c r="O223" s="95">
        <v>1783</v>
      </c>
      <c r="P223" s="95">
        <v>4962</v>
      </c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29"/>
        <v>8961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203</v>
      </c>
      <c r="C224" s="299" t="s">
        <v>268</v>
      </c>
      <c r="D224" s="299"/>
      <c r="E224" s="299"/>
      <c r="F224" s="299"/>
      <c r="G224" s="299"/>
      <c r="H224" s="299"/>
      <c r="I224" s="299"/>
      <c r="J224" s="299"/>
      <c r="K224" s="95">
        <v>117</v>
      </c>
      <c r="L224" s="95">
        <v>83</v>
      </c>
      <c r="M224" s="95">
        <v>212</v>
      </c>
      <c r="N224" s="95">
        <v>358</v>
      </c>
      <c r="O224" s="95">
        <v>538</v>
      </c>
      <c r="P224" s="95">
        <v>1488</v>
      </c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29"/>
        <v>2796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205</v>
      </c>
      <c r="C225" s="299" t="s">
        <v>269</v>
      </c>
      <c r="D225" s="299"/>
      <c r="E225" s="299"/>
      <c r="F225" s="299"/>
      <c r="G225" s="299"/>
      <c r="H225" s="299"/>
      <c r="I225" s="299"/>
      <c r="J225" s="299"/>
      <c r="K225" s="95">
        <v>134</v>
      </c>
      <c r="L225" s="95">
        <v>230</v>
      </c>
      <c r="M225" s="95">
        <v>930</v>
      </c>
      <c r="N225" s="95">
        <v>442</v>
      </c>
      <c r="O225" s="95">
        <v>619</v>
      </c>
      <c r="P225" s="95">
        <v>1057</v>
      </c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29"/>
        <v>3412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207</v>
      </c>
      <c r="C226" s="299" t="s">
        <v>270</v>
      </c>
      <c r="D226" s="299"/>
      <c r="E226" s="299"/>
      <c r="F226" s="299"/>
      <c r="G226" s="299"/>
      <c r="H226" s="299"/>
      <c r="I226" s="299"/>
      <c r="J226" s="299"/>
      <c r="K226" s="95">
        <v>118</v>
      </c>
      <c r="L226" s="95">
        <v>111</v>
      </c>
      <c r="M226" s="95">
        <v>294</v>
      </c>
      <c r="N226" s="95">
        <v>874</v>
      </c>
      <c r="O226" s="95">
        <v>485</v>
      </c>
      <c r="P226" s="95">
        <v>1233</v>
      </c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29"/>
        <v>3115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211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211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211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77" t="s">
        <v>367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P230" si="30">SUM(K219:K229)</f>
        <v>9331</v>
      </c>
      <c r="L230" s="70">
        <f t="shared" si="30"/>
        <v>4057</v>
      </c>
      <c r="M230" s="70">
        <f t="shared" si="30"/>
        <v>8305</v>
      </c>
      <c r="N230" s="70">
        <f t="shared" si="30"/>
        <v>13509</v>
      </c>
      <c r="O230" s="70">
        <f t="shared" si="30"/>
        <v>20545</v>
      </c>
      <c r="P230" s="70">
        <f t="shared" si="30"/>
        <v>48471</v>
      </c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104218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 x14ac:dyDescent="0.25">
      <c r="A233" s="30"/>
      <c r="B233" s="286" t="s">
        <v>374</v>
      </c>
      <c r="C233" s="287"/>
      <c r="D233" s="288"/>
      <c r="E233" s="286" t="s">
        <v>375</v>
      </c>
      <c r="F233" s="287"/>
      <c r="G233" s="288"/>
      <c r="H233" s="286" t="s">
        <v>376</v>
      </c>
      <c r="I233" s="287"/>
      <c r="J233" s="288"/>
      <c r="K233" s="292" t="s">
        <v>377</v>
      </c>
      <c r="L233" s="294" t="s">
        <v>378</v>
      </c>
      <c r="M233" s="294" t="s">
        <v>379</v>
      </c>
      <c r="N233" s="296" t="s">
        <v>380</v>
      </c>
      <c r="O233" s="144" t="s">
        <v>374</v>
      </c>
      <c r="P233" s="145" t="s">
        <v>375</v>
      </c>
      <c r="Q233" s="146" t="s">
        <v>376</v>
      </c>
      <c r="R233" s="147" t="s">
        <v>377</v>
      </c>
      <c r="S233" s="62"/>
      <c r="T233" s="148" t="s">
        <v>378</v>
      </c>
      <c r="U233" s="62"/>
      <c r="V233" s="149" t="s">
        <v>379</v>
      </c>
      <c r="W233" s="62"/>
      <c r="X233" s="150" t="s">
        <v>380</v>
      </c>
      <c r="Y233" s="151" t="s">
        <v>381</v>
      </c>
      <c r="Z233" s="3"/>
      <c r="AC233"/>
    </row>
    <row r="234" spans="1:34" ht="22.5" customHeight="1" x14ac:dyDescent="0.25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382</v>
      </c>
      <c r="P234" s="153" t="s">
        <v>383</v>
      </c>
      <c r="Q234" s="154" t="s">
        <v>384</v>
      </c>
      <c r="R234" s="155" t="s">
        <v>385</v>
      </c>
      <c r="S234" s="63"/>
      <c r="T234" s="156" t="s">
        <v>386</v>
      </c>
      <c r="U234" s="63"/>
      <c r="V234" s="157" t="s">
        <v>387</v>
      </c>
      <c r="W234" s="63"/>
      <c r="X234" s="158" t="s">
        <v>388</v>
      </c>
      <c r="Y234" s="159" t="s">
        <v>389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355</v>
      </c>
      <c r="AH236" s="93" t="s">
        <v>371</v>
      </c>
    </row>
    <row r="237" spans="1:34" ht="22.5" customHeight="1" x14ac:dyDescent="0.25">
      <c r="I237" s="280" t="s">
        <v>96</v>
      </c>
      <c r="J237" s="280"/>
      <c r="K237" s="280"/>
      <c r="L237" s="280"/>
      <c r="M237" s="8" t="s">
        <v>341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370</v>
      </c>
    </row>
    <row r="238" spans="1:34" ht="22.5" customHeight="1" x14ac:dyDescent="0.25">
      <c r="I238" s="280" t="s">
        <v>2</v>
      </c>
      <c r="J238" s="280"/>
      <c r="K238" s="280"/>
      <c r="L238" s="280"/>
      <c r="M238" s="8" t="s">
        <v>342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 x14ac:dyDescent="0.25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355</v>
      </c>
      <c r="Z239" s="281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356</v>
      </c>
      <c r="X242" s="283"/>
      <c r="Y242" s="283"/>
      <c r="Z242" s="283"/>
      <c r="AC242"/>
    </row>
    <row r="243" spans="1:30" ht="24.95" customHeight="1" x14ac:dyDescent="0.25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 x14ac:dyDescent="0.25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195</v>
      </c>
      <c r="AC244"/>
      <c r="AD244" s="57" t="s">
        <v>182</v>
      </c>
    </row>
    <row r="245" spans="1:30" ht="12.75" customHeight="1" x14ac:dyDescent="0.25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 x14ac:dyDescent="0.25">
      <c r="A247" s="47" t="s">
        <v>53</v>
      </c>
      <c r="B247" s="48" t="s">
        <v>271</v>
      </c>
      <c r="C247" s="301" t="s">
        <v>272</v>
      </c>
      <c r="D247" s="301"/>
      <c r="E247" s="301"/>
      <c r="F247" s="301"/>
      <c r="G247" s="301"/>
      <c r="H247" s="301"/>
      <c r="I247" s="301"/>
      <c r="J247" s="302"/>
      <c r="K247" s="95">
        <v>270</v>
      </c>
      <c r="L247" s="95">
        <v>206</v>
      </c>
      <c r="M247" s="95">
        <v>622</v>
      </c>
      <c r="N247" s="95">
        <v>845</v>
      </c>
      <c r="O247" s="95">
        <v>3220</v>
      </c>
      <c r="P247" s="95">
        <v>5358</v>
      </c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31">SUM(K247:Y247)</f>
        <v>10521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299" t="s">
        <v>273</v>
      </c>
      <c r="D248" s="299"/>
      <c r="E248" s="299"/>
      <c r="F248" s="299"/>
      <c r="G248" s="299"/>
      <c r="H248" s="299"/>
      <c r="I248" s="299"/>
      <c r="J248" s="299"/>
      <c r="K248" s="95">
        <v>402</v>
      </c>
      <c r="L248" s="95">
        <v>255</v>
      </c>
      <c r="M248" s="95">
        <v>1109</v>
      </c>
      <c r="N248" s="95">
        <v>1140</v>
      </c>
      <c r="O248" s="95">
        <v>3878</v>
      </c>
      <c r="P248" s="95">
        <v>21116</v>
      </c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31"/>
        <v>27900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299" t="s">
        <v>274</v>
      </c>
      <c r="D249" s="299"/>
      <c r="E249" s="299"/>
      <c r="F249" s="299"/>
      <c r="G249" s="299"/>
      <c r="H249" s="299"/>
      <c r="I249" s="299"/>
      <c r="J249" s="299"/>
      <c r="K249" s="95">
        <v>342</v>
      </c>
      <c r="L249" s="95">
        <v>276</v>
      </c>
      <c r="M249" s="95">
        <v>830</v>
      </c>
      <c r="N249" s="95">
        <v>1109</v>
      </c>
      <c r="O249" s="95">
        <v>13593</v>
      </c>
      <c r="P249" s="95">
        <v>3375</v>
      </c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31"/>
        <v>19525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199</v>
      </c>
      <c r="C250" s="299" t="s">
        <v>275</v>
      </c>
      <c r="D250" s="299"/>
      <c r="E250" s="299"/>
      <c r="F250" s="299"/>
      <c r="G250" s="299"/>
      <c r="H250" s="299"/>
      <c r="I250" s="299"/>
      <c r="J250" s="299"/>
      <c r="K250" s="95">
        <v>145</v>
      </c>
      <c r="L250" s="95">
        <v>107</v>
      </c>
      <c r="M250" s="95">
        <v>375</v>
      </c>
      <c r="N250" s="95">
        <v>160</v>
      </c>
      <c r="O250" s="95">
        <v>807</v>
      </c>
      <c r="P250" s="95">
        <v>968</v>
      </c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31"/>
        <v>2562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201</v>
      </c>
      <c r="C251" s="299" t="s">
        <v>276</v>
      </c>
      <c r="D251" s="299"/>
      <c r="E251" s="299"/>
      <c r="F251" s="299"/>
      <c r="G251" s="299"/>
      <c r="H251" s="299"/>
      <c r="I251" s="299"/>
      <c r="J251" s="299"/>
      <c r="K251" s="95">
        <v>76</v>
      </c>
      <c r="L251" s="95">
        <v>54</v>
      </c>
      <c r="M251" s="95">
        <v>182</v>
      </c>
      <c r="N251" s="95">
        <v>171</v>
      </c>
      <c r="O251" s="95">
        <v>921</v>
      </c>
      <c r="P251" s="95">
        <v>1043</v>
      </c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31"/>
        <v>2447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203</v>
      </c>
      <c r="C252" s="299" t="s">
        <v>277</v>
      </c>
      <c r="D252" s="299"/>
      <c r="E252" s="299"/>
      <c r="F252" s="299"/>
      <c r="G252" s="299"/>
      <c r="H252" s="299"/>
      <c r="I252" s="299"/>
      <c r="J252" s="299"/>
      <c r="K252" s="95">
        <v>197</v>
      </c>
      <c r="L252" s="95">
        <v>237</v>
      </c>
      <c r="M252" s="95">
        <v>221</v>
      </c>
      <c r="N252" s="95">
        <v>705</v>
      </c>
      <c r="O252" s="95">
        <v>1620</v>
      </c>
      <c r="P252" s="95">
        <v>1973</v>
      </c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31"/>
        <v>4953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205</v>
      </c>
      <c r="C253" s="299" t="s">
        <v>278</v>
      </c>
      <c r="D253" s="299"/>
      <c r="E253" s="299"/>
      <c r="F253" s="299"/>
      <c r="G253" s="299"/>
      <c r="H253" s="299"/>
      <c r="I253" s="299"/>
      <c r="J253" s="299"/>
      <c r="K253" s="95">
        <v>51</v>
      </c>
      <c r="L253" s="95">
        <v>15</v>
      </c>
      <c r="M253" s="95">
        <v>55</v>
      </c>
      <c r="N253" s="95">
        <v>130</v>
      </c>
      <c r="O253" s="95">
        <v>257</v>
      </c>
      <c r="P253" s="95">
        <v>1800</v>
      </c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31"/>
        <v>2308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207</v>
      </c>
      <c r="C254" s="299" t="s">
        <v>279</v>
      </c>
      <c r="D254" s="299"/>
      <c r="E254" s="299"/>
      <c r="F254" s="299"/>
      <c r="G254" s="299"/>
      <c r="H254" s="299"/>
      <c r="I254" s="299"/>
      <c r="J254" s="299"/>
      <c r="K254" s="95">
        <v>86</v>
      </c>
      <c r="L254" s="95">
        <v>8</v>
      </c>
      <c r="M254" s="95">
        <v>76</v>
      </c>
      <c r="N254" s="95">
        <v>99</v>
      </c>
      <c r="O254" s="95">
        <v>286</v>
      </c>
      <c r="P254" s="95">
        <v>671</v>
      </c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31"/>
        <v>1226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209</v>
      </c>
      <c r="C255" s="299" t="s">
        <v>280</v>
      </c>
      <c r="D255" s="299"/>
      <c r="E255" s="299"/>
      <c r="F255" s="299"/>
      <c r="G255" s="299"/>
      <c r="H255" s="299"/>
      <c r="I255" s="299"/>
      <c r="J255" s="299"/>
      <c r="K255" s="95">
        <v>278</v>
      </c>
      <c r="L255" s="95">
        <v>84</v>
      </c>
      <c r="M255" s="95">
        <v>227</v>
      </c>
      <c r="N255" s="95">
        <v>327</v>
      </c>
      <c r="O255" s="95">
        <v>490</v>
      </c>
      <c r="P255" s="95">
        <v>3729</v>
      </c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31"/>
        <v>5135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211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211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77" t="s">
        <v>367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P258" si="32">SUM(K247:K257)</f>
        <v>1847</v>
      </c>
      <c r="L258" s="70">
        <f t="shared" si="32"/>
        <v>1242</v>
      </c>
      <c r="M258" s="70">
        <f t="shared" si="32"/>
        <v>3697</v>
      </c>
      <c r="N258" s="70">
        <f t="shared" si="32"/>
        <v>4686</v>
      </c>
      <c r="O258" s="70">
        <f t="shared" si="32"/>
        <v>25072</v>
      </c>
      <c r="P258" s="70">
        <f t="shared" si="32"/>
        <v>40033</v>
      </c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33">SUM(K258:Y258)</f>
        <v>76577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281</v>
      </c>
      <c r="C259" s="301" t="s">
        <v>282</v>
      </c>
      <c r="D259" s="301"/>
      <c r="E259" s="301"/>
      <c r="F259" s="301"/>
      <c r="G259" s="301"/>
      <c r="H259" s="301"/>
      <c r="I259" s="301"/>
      <c r="J259" s="302"/>
      <c r="K259" s="95">
        <v>297</v>
      </c>
      <c r="L259" s="95">
        <v>823</v>
      </c>
      <c r="M259" s="95">
        <v>1480</v>
      </c>
      <c r="N259" s="95">
        <v>1342</v>
      </c>
      <c r="O259" s="95">
        <v>6197</v>
      </c>
      <c r="P259" s="95">
        <v>4727</v>
      </c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33"/>
        <v>14866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299" t="s">
        <v>283</v>
      </c>
      <c r="D260" s="299"/>
      <c r="E260" s="299"/>
      <c r="F260" s="299"/>
      <c r="G260" s="299"/>
      <c r="H260" s="299"/>
      <c r="I260" s="299"/>
      <c r="J260" s="299"/>
      <c r="K260" s="95">
        <v>1366</v>
      </c>
      <c r="L260" s="95">
        <v>2033</v>
      </c>
      <c r="M260" s="95">
        <v>6276</v>
      </c>
      <c r="N260" s="95">
        <v>7160</v>
      </c>
      <c r="O260" s="95">
        <v>59585</v>
      </c>
      <c r="P260" s="95">
        <v>15550</v>
      </c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33"/>
        <v>91970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299" t="s">
        <v>284</v>
      </c>
      <c r="D261" s="299"/>
      <c r="E261" s="299"/>
      <c r="F261" s="299"/>
      <c r="G261" s="299"/>
      <c r="H261" s="299"/>
      <c r="I261" s="299"/>
      <c r="J261" s="299"/>
      <c r="K261" s="95">
        <v>135</v>
      </c>
      <c r="L261" s="95">
        <v>569</v>
      </c>
      <c r="M261" s="95">
        <v>1349</v>
      </c>
      <c r="N261" s="95">
        <v>1809</v>
      </c>
      <c r="O261" s="95">
        <v>5710</v>
      </c>
      <c r="P261" s="95">
        <v>3675</v>
      </c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33"/>
        <v>13247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199</v>
      </c>
      <c r="C262" s="299" t="s">
        <v>285</v>
      </c>
      <c r="D262" s="299"/>
      <c r="E262" s="299"/>
      <c r="F262" s="299"/>
      <c r="G262" s="299"/>
      <c r="H262" s="299"/>
      <c r="I262" s="299"/>
      <c r="J262" s="299"/>
      <c r="K262" s="95">
        <v>74</v>
      </c>
      <c r="L262" s="95">
        <v>601</v>
      </c>
      <c r="M262" s="95">
        <v>438</v>
      </c>
      <c r="N262" s="95">
        <v>477</v>
      </c>
      <c r="O262" s="95">
        <v>1264</v>
      </c>
      <c r="P262" s="95">
        <v>1369</v>
      </c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33"/>
        <v>4223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201</v>
      </c>
      <c r="C263" s="299" t="s">
        <v>286</v>
      </c>
      <c r="D263" s="299"/>
      <c r="E263" s="299"/>
      <c r="F263" s="299"/>
      <c r="G263" s="299"/>
      <c r="H263" s="299"/>
      <c r="I263" s="299"/>
      <c r="J263" s="299"/>
      <c r="K263" s="95">
        <v>92</v>
      </c>
      <c r="L263" s="95">
        <v>367</v>
      </c>
      <c r="M263" s="95">
        <v>1082</v>
      </c>
      <c r="N263" s="95">
        <v>266</v>
      </c>
      <c r="O263" s="95">
        <v>1087</v>
      </c>
      <c r="P263" s="95">
        <v>1658</v>
      </c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33"/>
        <v>4552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203</v>
      </c>
      <c r="C264" s="299" t="s">
        <v>287</v>
      </c>
      <c r="D264" s="299"/>
      <c r="E264" s="299"/>
      <c r="F264" s="299"/>
      <c r="G264" s="299"/>
      <c r="H264" s="299"/>
      <c r="I264" s="299"/>
      <c r="J264" s="299"/>
      <c r="K264" s="95">
        <v>54</v>
      </c>
      <c r="L264" s="95">
        <v>174</v>
      </c>
      <c r="M264" s="95">
        <v>259</v>
      </c>
      <c r="N264" s="95">
        <v>120</v>
      </c>
      <c r="O264" s="95">
        <v>799</v>
      </c>
      <c r="P264" s="95">
        <v>717</v>
      </c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33"/>
        <v>2123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205</v>
      </c>
      <c r="C265" s="299" t="s">
        <v>288</v>
      </c>
      <c r="D265" s="299"/>
      <c r="E265" s="299"/>
      <c r="F265" s="299"/>
      <c r="G265" s="299"/>
      <c r="H265" s="299"/>
      <c r="I265" s="299"/>
      <c r="J265" s="299"/>
      <c r="K265" s="95">
        <v>62</v>
      </c>
      <c r="L265" s="95">
        <v>131</v>
      </c>
      <c r="M265" s="95">
        <v>116</v>
      </c>
      <c r="N265" s="95">
        <v>168</v>
      </c>
      <c r="O265" s="95">
        <v>855</v>
      </c>
      <c r="P265" s="95">
        <v>834</v>
      </c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33"/>
        <v>2166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207</v>
      </c>
      <c r="C266" s="299" t="s">
        <v>289</v>
      </c>
      <c r="D266" s="299"/>
      <c r="E266" s="299"/>
      <c r="F266" s="299"/>
      <c r="G266" s="299"/>
      <c r="H266" s="299"/>
      <c r="I266" s="299"/>
      <c r="J266" s="299"/>
      <c r="K266" s="95">
        <v>23</v>
      </c>
      <c r="L266" s="95">
        <v>168</v>
      </c>
      <c r="M266" s="95">
        <v>213</v>
      </c>
      <c r="N266" s="95">
        <v>192</v>
      </c>
      <c r="O266" s="95">
        <v>543</v>
      </c>
      <c r="P266" s="95">
        <v>1228</v>
      </c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33"/>
        <v>2367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209</v>
      </c>
      <c r="C267" s="299" t="s">
        <v>290</v>
      </c>
      <c r="D267" s="299"/>
      <c r="E267" s="299"/>
      <c r="F267" s="299"/>
      <c r="G267" s="299"/>
      <c r="H267" s="299"/>
      <c r="I267" s="299"/>
      <c r="J267" s="299"/>
      <c r="K267" s="95">
        <v>52</v>
      </c>
      <c r="L267" s="95">
        <v>103</v>
      </c>
      <c r="M267" s="95">
        <v>201</v>
      </c>
      <c r="N267" s="95">
        <v>335</v>
      </c>
      <c r="O267" s="95">
        <v>1000</v>
      </c>
      <c r="P267" s="95">
        <v>3174</v>
      </c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33"/>
        <v>4865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211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211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77" t="s">
        <v>367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P270" si="34">SUM(K259:K269)</f>
        <v>2155</v>
      </c>
      <c r="L270" s="70">
        <f t="shared" si="34"/>
        <v>4969</v>
      </c>
      <c r="M270" s="70">
        <f t="shared" si="34"/>
        <v>11414</v>
      </c>
      <c r="N270" s="70">
        <f t="shared" si="34"/>
        <v>11869</v>
      </c>
      <c r="O270" s="70">
        <f t="shared" si="34"/>
        <v>77040</v>
      </c>
      <c r="P270" s="70">
        <f t="shared" si="34"/>
        <v>32932</v>
      </c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140379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 x14ac:dyDescent="0.25">
      <c r="A273" s="30"/>
      <c r="B273" s="286" t="s">
        <v>374</v>
      </c>
      <c r="C273" s="287"/>
      <c r="D273" s="288"/>
      <c r="E273" s="286" t="s">
        <v>375</v>
      </c>
      <c r="F273" s="287"/>
      <c r="G273" s="288"/>
      <c r="H273" s="286" t="s">
        <v>376</v>
      </c>
      <c r="I273" s="287"/>
      <c r="J273" s="288"/>
      <c r="K273" s="292" t="s">
        <v>377</v>
      </c>
      <c r="L273" s="294" t="s">
        <v>378</v>
      </c>
      <c r="M273" s="294" t="s">
        <v>379</v>
      </c>
      <c r="N273" s="296" t="s">
        <v>380</v>
      </c>
      <c r="O273" s="160" t="s">
        <v>374</v>
      </c>
      <c r="P273" s="161" t="s">
        <v>375</v>
      </c>
      <c r="Q273" s="162" t="s">
        <v>376</v>
      </c>
      <c r="R273" s="163" t="s">
        <v>377</v>
      </c>
      <c r="S273" s="62"/>
      <c r="T273" s="164" t="s">
        <v>378</v>
      </c>
      <c r="U273" s="62"/>
      <c r="V273" s="165" t="s">
        <v>379</v>
      </c>
      <c r="W273" s="62"/>
      <c r="X273" s="166" t="s">
        <v>380</v>
      </c>
      <c r="Y273" s="167" t="s">
        <v>381</v>
      </c>
      <c r="Z273" s="3"/>
      <c r="AC273"/>
    </row>
    <row r="274" spans="1:34" ht="22.5" customHeight="1" x14ac:dyDescent="0.25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382</v>
      </c>
      <c r="P274" s="169" t="s">
        <v>383</v>
      </c>
      <c r="Q274" s="170" t="s">
        <v>384</v>
      </c>
      <c r="R274" s="171" t="s">
        <v>385</v>
      </c>
      <c r="S274" s="63"/>
      <c r="T274" s="172" t="s">
        <v>386</v>
      </c>
      <c r="U274" s="63"/>
      <c r="V274" s="173" t="s">
        <v>387</v>
      </c>
      <c r="W274" s="63"/>
      <c r="X274" s="174" t="s">
        <v>388</v>
      </c>
      <c r="Y274" s="175" t="s">
        <v>389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357</v>
      </c>
      <c r="AH276" s="93" t="s">
        <v>371</v>
      </c>
    </row>
    <row r="277" spans="1:34" ht="22.5" customHeight="1" x14ac:dyDescent="0.25">
      <c r="I277" s="280" t="s">
        <v>96</v>
      </c>
      <c r="J277" s="280"/>
      <c r="K277" s="280"/>
      <c r="L277" s="280"/>
      <c r="M277" s="8" t="s">
        <v>341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370</v>
      </c>
    </row>
    <row r="278" spans="1:34" ht="22.5" customHeight="1" x14ac:dyDescent="0.25">
      <c r="I278" s="280" t="s">
        <v>2</v>
      </c>
      <c r="J278" s="280"/>
      <c r="K278" s="280"/>
      <c r="L278" s="280"/>
      <c r="M278" s="8" t="s">
        <v>342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 x14ac:dyDescent="0.25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357</v>
      </c>
      <c r="Z279" s="281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358</v>
      </c>
      <c r="X282" s="283"/>
      <c r="Y282" s="283"/>
      <c r="Z282" s="283"/>
      <c r="AC282"/>
    </row>
    <row r="283" spans="1:34" ht="24.95" customHeight="1" x14ac:dyDescent="0.25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 x14ac:dyDescent="0.25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195</v>
      </c>
      <c r="AC284"/>
      <c r="AD284" s="57" t="s">
        <v>182</v>
      </c>
    </row>
    <row r="285" spans="1:34" ht="12.75" customHeight="1" x14ac:dyDescent="0.25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 x14ac:dyDescent="0.25">
      <c r="A287" s="47" t="s">
        <v>53</v>
      </c>
      <c r="B287" s="48" t="s">
        <v>291</v>
      </c>
      <c r="C287" s="301" t="s">
        <v>292</v>
      </c>
      <c r="D287" s="301"/>
      <c r="E287" s="301"/>
      <c r="F287" s="301"/>
      <c r="G287" s="301"/>
      <c r="H287" s="301"/>
      <c r="I287" s="301"/>
      <c r="J287" s="302"/>
      <c r="K287" s="95">
        <v>177</v>
      </c>
      <c r="L287" s="95">
        <v>402</v>
      </c>
      <c r="M287" s="95">
        <v>433</v>
      </c>
      <c r="N287" s="95">
        <v>582</v>
      </c>
      <c r="O287" s="95">
        <v>885</v>
      </c>
      <c r="P287" s="95">
        <v>6082</v>
      </c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35">SUM(K287:Y287)</f>
        <v>8561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299" t="s">
        <v>293</v>
      </c>
      <c r="D288" s="299"/>
      <c r="E288" s="299"/>
      <c r="F288" s="299"/>
      <c r="G288" s="299"/>
      <c r="H288" s="299"/>
      <c r="I288" s="299"/>
      <c r="J288" s="299"/>
      <c r="K288" s="95">
        <v>745</v>
      </c>
      <c r="L288" s="95">
        <v>1122</v>
      </c>
      <c r="M288" s="95">
        <v>1269</v>
      </c>
      <c r="N288" s="95">
        <v>1171</v>
      </c>
      <c r="O288" s="95">
        <v>1522</v>
      </c>
      <c r="P288" s="95">
        <v>4820</v>
      </c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35"/>
        <v>10649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299" t="s">
        <v>294</v>
      </c>
      <c r="D289" s="299"/>
      <c r="E289" s="299"/>
      <c r="F289" s="299"/>
      <c r="G289" s="299"/>
      <c r="H289" s="299"/>
      <c r="I289" s="299"/>
      <c r="J289" s="299"/>
      <c r="K289" s="95">
        <v>252</v>
      </c>
      <c r="L289" s="95">
        <v>113</v>
      </c>
      <c r="M289" s="95">
        <v>196</v>
      </c>
      <c r="N289" s="95">
        <v>158</v>
      </c>
      <c r="O289" s="95">
        <v>295</v>
      </c>
      <c r="P289" s="95">
        <v>2024</v>
      </c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35"/>
        <v>3038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199</v>
      </c>
      <c r="C290" s="299" t="s">
        <v>295</v>
      </c>
      <c r="D290" s="299"/>
      <c r="E290" s="299"/>
      <c r="F290" s="299"/>
      <c r="G290" s="299"/>
      <c r="H290" s="299"/>
      <c r="I290" s="299"/>
      <c r="J290" s="299"/>
      <c r="K290" s="95">
        <v>47</v>
      </c>
      <c r="L290" s="95">
        <v>84</v>
      </c>
      <c r="M290" s="95">
        <v>90</v>
      </c>
      <c r="N290" s="95">
        <v>178</v>
      </c>
      <c r="O290" s="95">
        <v>326</v>
      </c>
      <c r="P290" s="95">
        <v>1875</v>
      </c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35"/>
        <v>2600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201</v>
      </c>
      <c r="C291" s="299" t="s">
        <v>296</v>
      </c>
      <c r="D291" s="299"/>
      <c r="E291" s="299"/>
      <c r="F291" s="299"/>
      <c r="G291" s="299"/>
      <c r="H291" s="299"/>
      <c r="I291" s="299"/>
      <c r="J291" s="299"/>
      <c r="K291" s="95">
        <v>45</v>
      </c>
      <c r="L291" s="95">
        <v>38</v>
      </c>
      <c r="M291" s="95">
        <v>81</v>
      </c>
      <c r="N291" s="95">
        <v>138</v>
      </c>
      <c r="O291" s="95">
        <v>140</v>
      </c>
      <c r="P291" s="95">
        <v>947</v>
      </c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35"/>
        <v>1389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203</v>
      </c>
      <c r="C292" s="299" t="s">
        <v>297</v>
      </c>
      <c r="D292" s="299"/>
      <c r="E292" s="299"/>
      <c r="F292" s="299"/>
      <c r="G292" s="299"/>
      <c r="H292" s="299"/>
      <c r="I292" s="299"/>
      <c r="J292" s="299"/>
      <c r="K292" s="95">
        <v>34</v>
      </c>
      <c r="L292" s="95">
        <v>49</v>
      </c>
      <c r="M292" s="95">
        <v>96</v>
      </c>
      <c r="N292" s="95">
        <v>126</v>
      </c>
      <c r="O292" s="95">
        <v>140</v>
      </c>
      <c r="P292" s="95">
        <v>559</v>
      </c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35"/>
        <v>1004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205</v>
      </c>
      <c r="C293" s="299" t="s">
        <v>298</v>
      </c>
      <c r="D293" s="299"/>
      <c r="E293" s="299"/>
      <c r="F293" s="299"/>
      <c r="G293" s="299"/>
      <c r="H293" s="299"/>
      <c r="I293" s="299"/>
      <c r="J293" s="299"/>
      <c r="K293" s="95">
        <v>28</v>
      </c>
      <c r="L293" s="95">
        <v>31</v>
      </c>
      <c r="M293" s="95">
        <v>55</v>
      </c>
      <c r="N293" s="95">
        <v>72</v>
      </c>
      <c r="O293" s="95">
        <v>128</v>
      </c>
      <c r="P293" s="95">
        <v>1026</v>
      </c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35"/>
        <v>1340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207</v>
      </c>
      <c r="C294" s="299" t="s">
        <v>299</v>
      </c>
      <c r="D294" s="299"/>
      <c r="E294" s="299"/>
      <c r="F294" s="299"/>
      <c r="G294" s="299"/>
      <c r="H294" s="299"/>
      <c r="I294" s="299"/>
      <c r="J294" s="299"/>
      <c r="K294" s="95">
        <v>26</v>
      </c>
      <c r="L294" s="95">
        <v>48</v>
      </c>
      <c r="M294" s="95">
        <v>65</v>
      </c>
      <c r="N294" s="95">
        <v>72</v>
      </c>
      <c r="O294" s="95">
        <v>119</v>
      </c>
      <c r="P294" s="95">
        <v>439</v>
      </c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35"/>
        <v>769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209</v>
      </c>
      <c r="C295" s="299" t="s">
        <v>300</v>
      </c>
      <c r="D295" s="299"/>
      <c r="E295" s="299"/>
      <c r="F295" s="299"/>
      <c r="G295" s="299"/>
      <c r="H295" s="299"/>
      <c r="I295" s="299"/>
      <c r="J295" s="299"/>
      <c r="K295" s="95">
        <v>20</v>
      </c>
      <c r="L295" s="95">
        <v>20</v>
      </c>
      <c r="M295" s="95">
        <v>24</v>
      </c>
      <c r="N295" s="95">
        <v>52</v>
      </c>
      <c r="O295" s="95">
        <v>66</v>
      </c>
      <c r="P295" s="95">
        <v>306</v>
      </c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35"/>
        <v>488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211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211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77" t="s">
        <v>367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P298" si="36">SUM(K287:K297)</f>
        <v>1374</v>
      </c>
      <c r="L298" s="70">
        <f t="shared" si="36"/>
        <v>1907</v>
      </c>
      <c r="M298" s="70">
        <f t="shared" si="36"/>
        <v>2309</v>
      </c>
      <c r="N298" s="70">
        <f t="shared" si="36"/>
        <v>2549</v>
      </c>
      <c r="O298" s="70">
        <f t="shared" si="36"/>
        <v>3621</v>
      </c>
      <c r="P298" s="70">
        <f t="shared" si="36"/>
        <v>18078</v>
      </c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37">SUM(K298:Y298)</f>
        <v>29838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301</v>
      </c>
      <c r="C299" s="301" t="s">
        <v>302</v>
      </c>
      <c r="D299" s="301"/>
      <c r="E299" s="301"/>
      <c r="F299" s="301"/>
      <c r="G299" s="301"/>
      <c r="H299" s="301"/>
      <c r="I299" s="301"/>
      <c r="J299" s="302"/>
      <c r="K299" s="95">
        <v>641</v>
      </c>
      <c r="L299" s="95">
        <v>934</v>
      </c>
      <c r="M299" s="95">
        <v>1910</v>
      </c>
      <c r="N299" s="95">
        <v>1229</v>
      </c>
      <c r="O299" s="95">
        <v>3876</v>
      </c>
      <c r="P299" s="95">
        <v>5989</v>
      </c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37"/>
        <v>14579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299" t="s">
        <v>303</v>
      </c>
      <c r="D300" s="299"/>
      <c r="E300" s="299"/>
      <c r="F300" s="299"/>
      <c r="G300" s="299"/>
      <c r="H300" s="299"/>
      <c r="I300" s="299"/>
      <c r="J300" s="299"/>
      <c r="K300" s="95">
        <v>1981</v>
      </c>
      <c r="L300" s="95">
        <v>5178</v>
      </c>
      <c r="M300" s="95">
        <v>5008</v>
      </c>
      <c r="N300" s="95">
        <v>3561</v>
      </c>
      <c r="O300" s="95">
        <v>11804</v>
      </c>
      <c r="P300" s="95">
        <v>29689</v>
      </c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37"/>
        <v>57221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299" t="s">
        <v>304</v>
      </c>
      <c r="D301" s="299"/>
      <c r="E301" s="299"/>
      <c r="F301" s="299"/>
      <c r="G301" s="299"/>
      <c r="H301" s="299"/>
      <c r="I301" s="299"/>
      <c r="J301" s="299"/>
      <c r="K301" s="95">
        <v>735</v>
      </c>
      <c r="L301" s="95">
        <v>1099</v>
      </c>
      <c r="M301" s="95">
        <v>13899</v>
      </c>
      <c r="N301" s="95">
        <v>1693</v>
      </c>
      <c r="O301" s="95">
        <v>7458</v>
      </c>
      <c r="P301" s="95">
        <v>9085</v>
      </c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37"/>
        <v>33969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199</v>
      </c>
      <c r="C302" s="299" t="s">
        <v>305</v>
      </c>
      <c r="D302" s="299"/>
      <c r="E302" s="299"/>
      <c r="F302" s="299"/>
      <c r="G302" s="299"/>
      <c r="H302" s="299"/>
      <c r="I302" s="299"/>
      <c r="J302" s="299"/>
      <c r="K302" s="95">
        <v>181</v>
      </c>
      <c r="L302" s="95">
        <v>468</v>
      </c>
      <c r="M302" s="95">
        <v>390</v>
      </c>
      <c r="N302" s="95">
        <v>578</v>
      </c>
      <c r="O302" s="95">
        <v>878</v>
      </c>
      <c r="P302" s="95">
        <v>1584</v>
      </c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37"/>
        <v>4079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201</v>
      </c>
      <c r="C303" s="299" t="s">
        <v>306</v>
      </c>
      <c r="D303" s="299"/>
      <c r="E303" s="299"/>
      <c r="F303" s="299"/>
      <c r="G303" s="299"/>
      <c r="H303" s="299"/>
      <c r="I303" s="299"/>
      <c r="J303" s="299"/>
      <c r="K303" s="95">
        <v>64</v>
      </c>
      <c r="L303" s="95">
        <v>622</v>
      </c>
      <c r="M303" s="95">
        <v>426</v>
      </c>
      <c r="N303" s="95">
        <v>886</v>
      </c>
      <c r="O303" s="95">
        <v>1278</v>
      </c>
      <c r="P303" s="95">
        <v>1039</v>
      </c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37"/>
        <v>4315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203</v>
      </c>
      <c r="C304" s="299" t="s">
        <v>307</v>
      </c>
      <c r="D304" s="299"/>
      <c r="E304" s="299"/>
      <c r="F304" s="299"/>
      <c r="G304" s="299"/>
      <c r="H304" s="299"/>
      <c r="I304" s="299"/>
      <c r="J304" s="299"/>
      <c r="K304" s="95">
        <v>434</v>
      </c>
      <c r="L304" s="95">
        <v>571</v>
      </c>
      <c r="M304" s="95">
        <v>14240</v>
      </c>
      <c r="N304" s="95">
        <v>1425</v>
      </c>
      <c r="O304" s="95">
        <v>2143</v>
      </c>
      <c r="P304" s="95">
        <v>3640</v>
      </c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37"/>
        <v>22453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205</v>
      </c>
      <c r="C305" s="299" t="s">
        <v>308</v>
      </c>
      <c r="D305" s="299"/>
      <c r="E305" s="299"/>
      <c r="F305" s="299"/>
      <c r="G305" s="299"/>
      <c r="H305" s="299"/>
      <c r="I305" s="299"/>
      <c r="J305" s="299"/>
      <c r="K305" s="95">
        <v>131</v>
      </c>
      <c r="L305" s="95">
        <v>65</v>
      </c>
      <c r="M305" s="95">
        <v>244</v>
      </c>
      <c r="N305" s="95">
        <v>151</v>
      </c>
      <c r="O305" s="95">
        <v>324</v>
      </c>
      <c r="P305" s="95">
        <v>557</v>
      </c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37"/>
        <v>1472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207</v>
      </c>
      <c r="C306" s="299" t="s">
        <v>309</v>
      </c>
      <c r="D306" s="299"/>
      <c r="E306" s="299"/>
      <c r="F306" s="299"/>
      <c r="G306" s="299"/>
      <c r="H306" s="299"/>
      <c r="I306" s="299"/>
      <c r="J306" s="299"/>
      <c r="K306" s="95">
        <v>66</v>
      </c>
      <c r="L306" s="95">
        <v>133</v>
      </c>
      <c r="M306" s="95">
        <v>270</v>
      </c>
      <c r="N306" s="95">
        <v>223</v>
      </c>
      <c r="O306" s="95">
        <v>209</v>
      </c>
      <c r="P306" s="95">
        <v>415</v>
      </c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37"/>
        <v>1316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209</v>
      </c>
      <c r="C307" s="299" t="s">
        <v>310</v>
      </c>
      <c r="D307" s="299"/>
      <c r="E307" s="299"/>
      <c r="F307" s="299"/>
      <c r="G307" s="299"/>
      <c r="H307" s="299"/>
      <c r="I307" s="299"/>
      <c r="J307" s="299"/>
      <c r="K307" s="95">
        <v>64</v>
      </c>
      <c r="L307" s="95">
        <v>134</v>
      </c>
      <c r="M307" s="95">
        <v>207</v>
      </c>
      <c r="N307" s="95">
        <v>306</v>
      </c>
      <c r="O307" s="95">
        <v>271</v>
      </c>
      <c r="P307" s="95">
        <v>626</v>
      </c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37"/>
        <v>1608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211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211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77" t="s">
        <v>367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P310" si="38">SUM(K299:K309)</f>
        <v>4297</v>
      </c>
      <c r="L310" s="70">
        <f t="shared" si="38"/>
        <v>9204</v>
      </c>
      <c r="M310" s="70">
        <f t="shared" si="38"/>
        <v>36594</v>
      </c>
      <c r="N310" s="70">
        <f t="shared" si="38"/>
        <v>10052</v>
      </c>
      <c r="O310" s="70">
        <f t="shared" si="38"/>
        <v>28241</v>
      </c>
      <c r="P310" s="70">
        <f t="shared" si="38"/>
        <v>52624</v>
      </c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141012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 x14ac:dyDescent="0.25">
      <c r="A313" s="30"/>
      <c r="B313" s="286" t="s">
        <v>374</v>
      </c>
      <c r="C313" s="287"/>
      <c r="D313" s="288"/>
      <c r="E313" s="286" t="s">
        <v>375</v>
      </c>
      <c r="F313" s="287"/>
      <c r="G313" s="288"/>
      <c r="H313" s="286" t="s">
        <v>376</v>
      </c>
      <c r="I313" s="287"/>
      <c r="J313" s="288"/>
      <c r="K313" s="292" t="s">
        <v>377</v>
      </c>
      <c r="L313" s="294" t="s">
        <v>378</v>
      </c>
      <c r="M313" s="294" t="s">
        <v>379</v>
      </c>
      <c r="N313" s="296" t="s">
        <v>380</v>
      </c>
      <c r="O313" s="176" t="s">
        <v>374</v>
      </c>
      <c r="P313" s="177" t="s">
        <v>375</v>
      </c>
      <c r="Q313" s="178" t="s">
        <v>376</v>
      </c>
      <c r="R313" s="179" t="s">
        <v>377</v>
      </c>
      <c r="S313" s="62"/>
      <c r="T313" s="180" t="s">
        <v>378</v>
      </c>
      <c r="U313" s="62"/>
      <c r="V313" s="181" t="s">
        <v>379</v>
      </c>
      <c r="W313" s="62"/>
      <c r="X313" s="182" t="s">
        <v>380</v>
      </c>
      <c r="Y313" s="183" t="s">
        <v>381</v>
      </c>
      <c r="Z313" s="3"/>
      <c r="AC313"/>
    </row>
    <row r="314" spans="1:34" ht="22.5" customHeight="1" x14ac:dyDescent="0.25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382</v>
      </c>
      <c r="P314" s="185" t="s">
        <v>383</v>
      </c>
      <c r="Q314" s="186" t="s">
        <v>384</v>
      </c>
      <c r="R314" s="187" t="s">
        <v>385</v>
      </c>
      <c r="S314" s="63"/>
      <c r="T314" s="188" t="s">
        <v>386</v>
      </c>
      <c r="U314" s="63"/>
      <c r="V314" s="189" t="s">
        <v>387</v>
      </c>
      <c r="W314" s="63"/>
      <c r="X314" s="190" t="s">
        <v>388</v>
      </c>
      <c r="Y314" s="191" t="s">
        <v>389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359</v>
      </c>
      <c r="AH316" s="93" t="s">
        <v>371</v>
      </c>
    </row>
    <row r="317" spans="1:34" ht="22.5" customHeight="1" x14ac:dyDescent="0.25">
      <c r="I317" s="280" t="s">
        <v>96</v>
      </c>
      <c r="J317" s="280"/>
      <c r="K317" s="280"/>
      <c r="L317" s="280"/>
      <c r="M317" s="8" t="s">
        <v>341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370</v>
      </c>
    </row>
    <row r="318" spans="1:34" ht="22.5" customHeight="1" x14ac:dyDescent="0.25">
      <c r="I318" s="280" t="s">
        <v>2</v>
      </c>
      <c r="J318" s="280"/>
      <c r="K318" s="280"/>
      <c r="L318" s="280"/>
      <c r="M318" s="8" t="s">
        <v>342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 x14ac:dyDescent="0.25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359</v>
      </c>
      <c r="Z319" s="281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360</v>
      </c>
      <c r="X322" s="283"/>
      <c r="Y322" s="283"/>
      <c r="Z322" s="283"/>
      <c r="AC322"/>
    </row>
    <row r="323" spans="1:30" ht="24.95" customHeight="1" x14ac:dyDescent="0.25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 x14ac:dyDescent="0.25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195</v>
      </c>
      <c r="AC324"/>
      <c r="AD324" s="57" t="s">
        <v>182</v>
      </c>
    </row>
    <row r="325" spans="1:30" ht="12.75" customHeight="1" x14ac:dyDescent="0.25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 x14ac:dyDescent="0.25">
      <c r="A327" s="47" t="s">
        <v>53</v>
      </c>
      <c r="B327" s="48" t="s">
        <v>311</v>
      </c>
      <c r="C327" s="301" t="s">
        <v>312</v>
      </c>
      <c r="D327" s="301"/>
      <c r="E327" s="301"/>
      <c r="F327" s="301"/>
      <c r="G327" s="301"/>
      <c r="H327" s="301"/>
      <c r="I327" s="301"/>
      <c r="J327" s="302"/>
      <c r="K327" s="95">
        <v>83</v>
      </c>
      <c r="L327" s="95">
        <v>241</v>
      </c>
      <c r="M327" s="95">
        <v>434</v>
      </c>
      <c r="N327" s="95">
        <v>469</v>
      </c>
      <c r="O327" s="95">
        <v>720</v>
      </c>
      <c r="P327" s="95">
        <v>1760</v>
      </c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39">SUM(K327:Y327)</f>
        <v>3707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299" t="s">
        <v>313</v>
      </c>
      <c r="D328" s="299"/>
      <c r="E328" s="299"/>
      <c r="F328" s="299"/>
      <c r="G328" s="299"/>
      <c r="H328" s="299"/>
      <c r="I328" s="299"/>
      <c r="J328" s="299"/>
      <c r="K328" s="95">
        <v>120</v>
      </c>
      <c r="L328" s="95">
        <v>449</v>
      </c>
      <c r="M328" s="95">
        <v>632</v>
      </c>
      <c r="N328" s="95">
        <v>2734</v>
      </c>
      <c r="O328" s="95">
        <v>1146</v>
      </c>
      <c r="P328" s="95">
        <v>2177</v>
      </c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39"/>
        <v>7258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299" t="s">
        <v>314</v>
      </c>
      <c r="D329" s="299"/>
      <c r="E329" s="299"/>
      <c r="F329" s="299"/>
      <c r="G329" s="299"/>
      <c r="H329" s="299"/>
      <c r="I329" s="299"/>
      <c r="J329" s="299"/>
      <c r="K329" s="95">
        <v>80</v>
      </c>
      <c r="L329" s="95">
        <v>238</v>
      </c>
      <c r="M329" s="95">
        <v>338</v>
      </c>
      <c r="N329" s="95">
        <v>259</v>
      </c>
      <c r="O329" s="95">
        <v>413</v>
      </c>
      <c r="P329" s="95">
        <v>1715</v>
      </c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39"/>
        <v>3043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199</v>
      </c>
      <c r="C330" s="299" t="s">
        <v>315</v>
      </c>
      <c r="D330" s="299"/>
      <c r="E330" s="299"/>
      <c r="F330" s="299"/>
      <c r="G330" s="299"/>
      <c r="H330" s="299"/>
      <c r="I330" s="299"/>
      <c r="J330" s="299"/>
      <c r="K330" s="95">
        <v>22</v>
      </c>
      <c r="L330" s="95">
        <v>107</v>
      </c>
      <c r="M330" s="95">
        <v>90</v>
      </c>
      <c r="N330" s="95">
        <v>161</v>
      </c>
      <c r="O330" s="95">
        <v>220</v>
      </c>
      <c r="P330" s="95">
        <v>589</v>
      </c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39"/>
        <v>1189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201</v>
      </c>
      <c r="C331" s="299" t="s">
        <v>316</v>
      </c>
      <c r="D331" s="299"/>
      <c r="E331" s="299"/>
      <c r="F331" s="299"/>
      <c r="G331" s="299"/>
      <c r="H331" s="299"/>
      <c r="I331" s="299"/>
      <c r="J331" s="299"/>
      <c r="K331" s="95">
        <v>29</v>
      </c>
      <c r="L331" s="95">
        <v>27</v>
      </c>
      <c r="M331" s="95">
        <v>61</v>
      </c>
      <c r="N331" s="95">
        <v>102</v>
      </c>
      <c r="O331" s="95">
        <v>74</v>
      </c>
      <c r="P331" s="95">
        <v>379</v>
      </c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39"/>
        <v>672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203</v>
      </c>
      <c r="C332" s="299" t="s">
        <v>317</v>
      </c>
      <c r="D332" s="299"/>
      <c r="E332" s="299"/>
      <c r="F332" s="299"/>
      <c r="G332" s="299"/>
      <c r="H332" s="299"/>
      <c r="I332" s="299"/>
      <c r="J332" s="299"/>
      <c r="K332" s="95">
        <v>74</v>
      </c>
      <c r="L332" s="95">
        <v>68</v>
      </c>
      <c r="M332" s="95">
        <v>145</v>
      </c>
      <c r="N332" s="95">
        <v>136</v>
      </c>
      <c r="O332" s="95">
        <v>209</v>
      </c>
      <c r="P332" s="95">
        <v>769</v>
      </c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39"/>
        <v>1401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211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211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211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211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211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77" t="s">
        <v>367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P338" si="40">SUM(K327:K337)</f>
        <v>408</v>
      </c>
      <c r="L338" s="70">
        <f t="shared" si="40"/>
        <v>1130</v>
      </c>
      <c r="M338" s="70">
        <f t="shared" si="40"/>
        <v>1700</v>
      </c>
      <c r="N338" s="70">
        <f t="shared" si="40"/>
        <v>3861</v>
      </c>
      <c r="O338" s="70">
        <f t="shared" si="40"/>
        <v>2782</v>
      </c>
      <c r="P338" s="70">
        <f t="shared" si="40"/>
        <v>7389</v>
      </c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41">SUM(K338:Y338)</f>
        <v>17270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318</v>
      </c>
      <c r="C339" s="301" t="s">
        <v>319</v>
      </c>
      <c r="D339" s="301"/>
      <c r="E339" s="301"/>
      <c r="F339" s="301"/>
      <c r="G339" s="301"/>
      <c r="H339" s="301"/>
      <c r="I339" s="301"/>
      <c r="J339" s="302"/>
      <c r="K339" s="95">
        <v>649</v>
      </c>
      <c r="L339" s="95">
        <v>656</v>
      </c>
      <c r="M339" s="95">
        <v>1214</v>
      </c>
      <c r="N339" s="95">
        <v>966</v>
      </c>
      <c r="O339" s="95">
        <v>4693</v>
      </c>
      <c r="P339" s="95">
        <v>8173</v>
      </c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41"/>
        <v>16351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299" t="s">
        <v>320</v>
      </c>
      <c r="D340" s="299"/>
      <c r="E340" s="299"/>
      <c r="F340" s="299"/>
      <c r="G340" s="299"/>
      <c r="H340" s="299"/>
      <c r="I340" s="299"/>
      <c r="J340" s="299"/>
      <c r="K340" s="95">
        <v>2108</v>
      </c>
      <c r="L340" s="95">
        <v>1018</v>
      </c>
      <c r="M340" s="95">
        <v>3253</v>
      </c>
      <c r="N340" s="95">
        <v>2461</v>
      </c>
      <c r="O340" s="95">
        <v>7264</v>
      </c>
      <c r="P340" s="95">
        <v>45696</v>
      </c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41"/>
        <v>61800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299" t="s">
        <v>321</v>
      </c>
      <c r="D341" s="299"/>
      <c r="E341" s="299"/>
      <c r="F341" s="299"/>
      <c r="G341" s="299"/>
      <c r="H341" s="299"/>
      <c r="I341" s="299"/>
      <c r="J341" s="299"/>
      <c r="K341" s="95">
        <v>561</v>
      </c>
      <c r="L341" s="95">
        <v>3946</v>
      </c>
      <c r="M341" s="95">
        <v>828</v>
      </c>
      <c r="N341" s="95">
        <v>1525</v>
      </c>
      <c r="O341" s="95">
        <v>11158</v>
      </c>
      <c r="P341" s="95">
        <v>9030</v>
      </c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41"/>
        <v>27048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199</v>
      </c>
      <c r="C342" s="299" t="s">
        <v>322</v>
      </c>
      <c r="D342" s="299"/>
      <c r="E342" s="299"/>
      <c r="F342" s="299"/>
      <c r="G342" s="299"/>
      <c r="H342" s="299"/>
      <c r="I342" s="299"/>
      <c r="J342" s="299"/>
      <c r="K342" s="95">
        <v>268</v>
      </c>
      <c r="L342" s="95">
        <v>150</v>
      </c>
      <c r="M342" s="95">
        <v>205</v>
      </c>
      <c r="N342" s="95">
        <v>338</v>
      </c>
      <c r="O342" s="95">
        <v>1129</v>
      </c>
      <c r="P342" s="95">
        <v>1893</v>
      </c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41"/>
        <v>3983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201</v>
      </c>
      <c r="C343" s="299" t="s">
        <v>323</v>
      </c>
      <c r="D343" s="299"/>
      <c r="E343" s="299"/>
      <c r="F343" s="299"/>
      <c r="G343" s="299"/>
      <c r="H343" s="299"/>
      <c r="I343" s="299"/>
      <c r="J343" s="299"/>
      <c r="K343" s="95">
        <v>188</v>
      </c>
      <c r="L343" s="95">
        <v>236</v>
      </c>
      <c r="M343" s="95">
        <v>325</v>
      </c>
      <c r="N343" s="95">
        <v>474</v>
      </c>
      <c r="O343" s="95">
        <v>3835</v>
      </c>
      <c r="P343" s="95">
        <v>2695</v>
      </c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41"/>
        <v>7753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203</v>
      </c>
      <c r="C344" s="299" t="s">
        <v>324</v>
      </c>
      <c r="D344" s="299"/>
      <c r="E344" s="299"/>
      <c r="F344" s="299"/>
      <c r="G344" s="299"/>
      <c r="H344" s="299"/>
      <c r="I344" s="299"/>
      <c r="J344" s="299"/>
      <c r="K344" s="95">
        <v>106</v>
      </c>
      <c r="L344" s="95">
        <v>52</v>
      </c>
      <c r="M344" s="95">
        <v>160</v>
      </c>
      <c r="N344" s="95">
        <v>166</v>
      </c>
      <c r="O344" s="95">
        <v>534</v>
      </c>
      <c r="P344" s="95">
        <v>1091</v>
      </c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41"/>
        <v>2109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205</v>
      </c>
      <c r="C345" s="299" t="s">
        <v>325</v>
      </c>
      <c r="D345" s="299"/>
      <c r="E345" s="299"/>
      <c r="F345" s="299"/>
      <c r="G345" s="299"/>
      <c r="H345" s="299"/>
      <c r="I345" s="299"/>
      <c r="J345" s="299"/>
      <c r="K345" s="95">
        <v>53</v>
      </c>
      <c r="L345" s="95">
        <v>32</v>
      </c>
      <c r="M345" s="95">
        <v>73</v>
      </c>
      <c r="N345" s="95">
        <v>169</v>
      </c>
      <c r="O345" s="95">
        <v>802</v>
      </c>
      <c r="P345" s="95">
        <v>1388</v>
      </c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41"/>
        <v>2517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207</v>
      </c>
      <c r="C346" s="299" t="s">
        <v>326</v>
      </c>
      <c r="D346" s="299"/>
      <c r="E346" s="299"/>
      <c r="F346" s="299"/>
      <c r="G346" s="299"/>
      <c r="H346" s="299"/>
      <c r="I346" s="299"/>
      <c r="J346" s="299"/>
      <c r="K346" s="95">
        <v>26</v>
      </c>
      <c r="L346" s="95">
        <v>45</v>
      </c>
      <c r="M346" s="95">
        <v>102</v>
      </c>
      <c r="N346" s="95">
        <v>118</v>
      </c>
      <c r="O346" s="95">
        <v>1515</v>
      </c>
      <c r="P346" s="95">
        <v>846</v>
      </c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41"/>
        <v>2652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209</v>
      </c>
      <c r="C347" s="299" t="s">
        <v>327</v>
      </c>
      <c r="D347" s="299"/>
      <c r="E347" s="299"/>
      <c r="F347" s="299"/>
      <c r="G347" s="299"/>
      <c r="H347" s="299"/>
      <c r="I347" s="299"/>
      <c r="J347" s="299"/>
      <c r="K347" s="95">
        <v>51</v>
      </c>
      <c r="L347" s="95">
        <v>130</v>
      </c>
      <c r="M347" s="95">
        <v>194</v>
      </c>
      <c r="N347" s="95">
        <v>81</v>
      </c>
      <c r="O347" s="95">
        <v>384</v>
      </c>
      <c r="P347" s="95">
        <v>633</v>
      </c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41"/>
        <v>1473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211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211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77" t="s">
        <v>367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P350" si="42">SUM(K339:K349)</f>
        <v>4010</v>
      </c>
      <c r="L350" s="70">
        <f t="shared" si="42"/>
        <v>6265</v>
      </c>
      <c r="M350" s="70">
        <f t="shared" si="42"/>
        <v>6354</v>
      </c>
      <c r="N350" s="70">
        <f t="shared" si="42"/>
        <v>6298</v>
      </c>
      <c r="O350" s="70">
        <f t="shared" si="42"/>
        <v>31314</v>
      </c>
      <c r="P350" s="70">
        <f t="shared" si="42"/>
        <v>71445</v>
      </c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125686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 x14ac:dyDescent="0.25">
      <c r="A353" s="30"/>
      <c r="B353" s="286" t="s">
        <v>374</v>
      </c>
      <c r="C353" s="287"/>
      <c r="D353" s="288"/>
      <c r="E353" s="286" t="s">
        <v>375</v>
      </c>
      <c r="F353" s="287"/>
      <c r="G353" s="288"/>
      <c r="H353" s="286" t="s">
        <v>376</v>
      </c>
      <c r="I353" s="287"/>
      <c r="J353" s="288"/>
      <c r="K353" s="292" t="s">
        <v>377</v>
      </c>
      <c r="L353" s="294" t="s">
        <v>378</v>
      </c>
      <c r="M353" s="294" t="s">
        <v>379</v>
      </c>
      <c r="N353" s="296" t="s">
        <v>380</v>
      </c>
      <c r="O353" s="192" t="s">
        <v>374</v>
      </c>
      <c r="P353" s="193" t="s">
        <v>375</v>
      </c>
      <c r="Q353" s="194" t="s">
        <v>376</v>
      </c>
      <c r="R353" s="195" t="s">
        <v>377</v>
      </c>
      <c r="S353" s="62"/>
      <c r="T353" s="196" t="s">
        <v>378</v>
      </c>
      <c r="U353" s="62"/>
      <c r="V353" s="197" t="s">
        <v>379</v>
      </c>
      <c r="W353" s="62"/>
      <c r="X353" s="198" t="s">
        <v>380</v>
      </c>
      <c r="Y353" s="199" t="s">
        <v>381</v>
      </c>
      <c r="Z353" s="3"/>
      <c r="AC353"/>
    </row>
    <row r="354" spans="1:34" ht="22.5" customHeight="1" x14ac:dyDescent="0.25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382</v>
      </c>
      <c r="P354" s="201" t="s">
        <v>383</v>
      </c>
      <c r="Q354" s="202" t="s">
        <v>384</v>
      </c>
      <c r="R354" s="203" t="s">
        <v>385</v>
      </c>
      <c r="S354" s="63"/>
      <c r="T354" s="204" t="s">
        <v>386</v>
      </c>
      <c r="U354" s="63"/>
      <c r="V354" s="205" t="s">
        <v>387</v>
      </c>
      <c r="W354" s="63"/>
      <c r="X354" s="206" t="s">
        <v>388</v>
      </c>
      <c r="Y354" s="207" t="s">
        <v>389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361</v>
      </c>
      <c r="AH356" s="93" t="s">
        <v>371</v>
      </c>
    </row>
    <row r="357" spans="1:34" ht="22.5" customHeight="1" x14ac:dyDescent="0.25">
      <c r="I357" s="280" t="s">
        <v>96</v>
      </c>
      <c r="J357" s="280"/>
      <c r="K357" s="280"/>
      <c r="L357" s="280"/>
      <c r="M357" s="8" t="s">
        <v>341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370</v>
      </c>
    </row>
    <row r="358" spans="1:34" ht="22.5" customHeight="1" x14ac:dyDescent="0.25">
      <c r="I358" s="280" t="s">
        <v>2</v>
      </c>
      <c r="J358" s="280"/>
      <c r="K358" s="280"/>
      <c r="L358" s="280"/>
      <c r="M358" s="8" t="s">
        <v>342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 x14ac:dyDescent="0.25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361</v>
      </c>
      <c r="Z359" s="281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362</v>
      </c>
      <c r="X362" s="283"/>
      <c r="Y362" s="283"/>
      <c r="Z362" s="283"/>
      <c r="AC362"/>
    </row>
    <row r="363" spans="1:34" ht="24.95" customHeight="1" x14ac:dyDescent="0.25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 x14ac:dyDescent="0.25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195</v>
      </c>
      <c r="AC364"/>
      <c r="AD364" s="57" t="s">
        <v>182</v>
      </c>
    </row>
    <row r="365" spans="1:34" ht="12.75" customHeight="1" x14ac:dyDescent="0.25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 x14ac:dyDescent="0.25">
      <c r="A367" s="47" t="s">
        <v>53</v>
      </c>
      <c r="B367" s="48" t="s">
        <v>328</v>
      </c>
      <c r="C367" s="301" t="s">
        <v>329</v>
      </c>
      <c r="D367" s="301"/>
      <c r="E367" s="301"/>
      <c r="F367" s="301"/>
      <c r="G367" s="301"/>
      <c r="H367" s="301"/>
      <c r="I367" s="301"/>
      <c r="J367" s="302"/>
      <c r="K367" s="95">
        <v>82</v>
      </c>
      <c r="L367" s="95">
        <v>154</v>
      </c>
      <c r="M367" s="95">
        <v>489</v>
      </c>
      <c r="N367" s="95">
        <v>562</v>
      </c>
      <c r="O367" s="95">
        <v>573</v>
      </c>
      <c r="P367" s="95">
        <v>1291</v>
      </c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43">SUM(K367:Y367)</f>
        <v>3151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299" t="s">
        <v>330</v>
      </c>
      <c r="D368" s="299"/>
      <c r="E368" s="299"/>
      <c r="F368" s="299"/>
      <c r="G368" s="299"/>
      <c r="H368" s="299"/>
      <c r="I368" s="299"/>
      <c r="J368" s="299"/>
      <c r="K368" s="95">
        <v>64</v>
      </c>
      <c r="L368" s="95">
        <v>90</v>
      </c>
      <c r="M368" s="95">
        <v>716</v>
      </c>
      <c r="N368" s="95">
        <v>385</v>
      </c>
      <c r="O368" s="95">
        <v>364</v>
      </c>
      <c r="P368" s="95">
        <v>869</v>
      </c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43"/>
        <v>2488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299" t="s">
        <v>331</v>
      </c>
      <c r="D369" s="299"/>
      <c r="E369" s="299"/>
      <c r="F369" s="299"/>
      <c r="G369" s="299"/>
      <c r="H369" s="299"/>
      <c r="I369" s="299"/>
      <c r="J369" s="299"/>
      <c r="K369" s="95">
        <v>36</v>
      </c>
      <c r="L369" s="95">
        <v>85</v>
      </c>
      <c r="M369" s="95">
        <v>203</v>
      </c>
      <c r="N369" s="95">
        <v>229</v>
      </c>
      <c r="O369" s="95">
        <v>241</v>
      </c>
      <c r="P369" s="95">
        <v>745</v>
      </c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43"/>
        <v>1539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199</v>
      </c>
      <c r="C370" s="299" t="s">
        <v>332</v>
      </c>
      <c r="D370" s="299"/>
      <c r="E370" s="299"/>
      <c r="F370" s="299"/>
      <c r="G370" s="299"/>
      <c r="H370" s="299"/>
      <c r="I370" s="299"/>
      <c r="J370" s="299"/>
      <c r="K370" s="95">
        <v>34</v>
      </c>
      <c r="L370" s="95">
        <v>36</v>
      </c>
      <c r="M370" s="95">
        <v>322</v>
      </c>
      <c r="N370" s="95">
        <v>157</v>
      </c>
      <c r="O370" s="95">
        <v>137</v>
      </c>
      <c r="P370" s="95">
        <v>469</v>
      </c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43"/>
        <v>1155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201</v>
      </c>
      <c r="C371" s="299" t="s">
        <v>333</v>
      </c>
      <c r="D371" s="299"/>
      <c r="E371" s="299"/>
      <c r="F371" s="299"/>
      <c r="G371" s="299"/>
      <c r="H371" s="299"/>
      <c r="I371" s="299"/>
      <c r="J371" s="299"/>
      <c r="K371" s="95">
        <v>28</v>
      </c>
      <c r="L371" s="95">
        <v>109</v>
      </c>
      <c r="M371" s="95">
        <v>103</v>
      </c>
      <c r="N371" s="95">
        <v>99</v>
      </c>
      <c r="O371" s="95">
        <v>179</v>
      </c>
      <c r="P371" s="95">
        <v>770</v>
      </c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43"/>
        <v>1288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203</v>
      </c>
      <c r="C372" s="299" t="s">
        <v>334</v>
      </c>
      <c r="D372" s="299"/>
      <c r="E372" s="299"/>
      <c r="F372" s="299"/>
      <c r="G372" s="299"/>
      <c r="H372" s="299"/>
      <c r="I372" s="299"/>
      <c r="J372" s="299"/>
      <c r="K372" s="95">
        <v>16</v>
      </c>
      <c r="L372" s="95">
        <v>22</v>
      </c>
      <c r="M372" s="95">
        <v>72</v>
      </c>
      <c r="N372" s="95">
        <v>165</v>
      </c>
      <c r="O372" s="95">
        <v>279</v>
      </c>
      <c r="P372" s="95">
        <v>1056</v>
      </c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43"/>
        <v>1610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205</v>
      </c>
      <c r="C373" s="299" t="s">
        <v>335</v>
      </c>
      <c r="D373" s="299"/>
      <c r="E373" s="299"/>
      <c r="F373" s="299"/>
      <c r="G373" s="299"/>
      <c r="H373" s="299"/>
      <c r="I373" s="299"/>
      <c r="J373" s="299"/>
      <c r="K373" s="95">
        <v>14</v>
      </c>
      <c r="L373" s="95">
        <v>17</v>
      </c>
      <c r="M373" s="95">
        <v>78</v>
      </c>
      <c r="N373" s="95">
        <v>141</v>
      </c>
      <c r="O373" s="95">
        <v>84</v>
      </c>
      <c r="P373" s="95">
        <v>176</v>
      </c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43"/>
        <v>510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211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211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211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211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77" t="s">
        <v>367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P378" si="44">SUM(K367:K377)</f>
        <v>274</v>
      </c>
      <c r="L378" s="70">
        <f t="shared" si="44"/>
        <v>513</v>
      </c>
      <c r="M378" s="70">
        <f t="shared" si="44"/>
        <v>1983</v>
      </c>
      <c r="N378" s="70">
        <f t="shared" si="44"/>
        <v>1738</v>
      </c>
      <c r="O378" s="70">
        <f t="shared" si="44"/>
        <v>1857</v>
      </c>
      <c r="P378" s="70">
        <f t="shared" si="44"/>
        <v>5376</v>
      </c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11741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336</v>
      </c>
      <c r="C379" s="301" t="s">
        <v>337</v>
      </c>
      <c r="D379" s="301"/>
      <c r="E379" s="301"/>
      <c r="F379" s="301"/>
      <c r="G379" s="301"/>
      <c r="H379" s="301"/>
      <c r="I379" s="301"/>
      <c r="J379" s="302"/>
      <c r="K379" s="95">
        <v>62</v>
      </c>
      <c r="L379" s="95">
        <v>87</v>
      </c>
      <c r="M379" s="95">
        <v>324</v>
      </c>
      <c r="N379" s="95">
        <v>386</v>
      </c>
      <c r="O379" s="95">
        <v>406</v>
      </c>
      <c r="P379" s="95">
        <v>404</v>
      </c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1669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299" t="s">
        <v>338</v>
      </c>
      <c r="D380" s="299"/>
      <c r="E380" s="299"/>
      <c r="F380" s="299"/>
      <c r="G380" s="299"/>
      <c r="H380" s="299"/>
      <c r="I380" s="299"/>
      <c r="J380" s="299"/>
      <c r="K380" s="95">
        <v>51</v>
      </c>
      <c r="L380" s="95">
        <v>104</v>
      </c>
      <c r="M380" s="95">
        <v>265</v>
      </c>
      <c r="N380" s="95">
        <v>839</v>
      </c>
      <c r="O380" s="95">
        <v>491</v>
      </c>
      <c r="P380" s="95">
        <v>548</v>
      </c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2298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299" t="s">
        <v>339</v>
      </c>
      <c r="D381" s="299"/>
      <c r="E381" s="299"/>
      <c r="F381" s="299"/>
      <c r="G381" s="299"/>
      <c r="H381" s="299"/>
      <c r="I381" s="299"/>
      <c r="J381" s="299"/>
      <c r="K381" s="95">
        <v>26</v>
      </c>
      <c r="L381" s="95">
        <v>31</v>
      </c>
      <c r="M381" s="95">
        <v>207</v>
      </c>
      <c r="N381" s="95">
        <v>148</v>
      </c>
      <c r="O381" s="95">
        <v>121</v>
      </c>
      <c r="P381" s="95">
        <v>170</v>
      </c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703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24" t="s">
        <v>199</v>
      </c>
      <c r="C382" s="299" t="s">
        <v>340</v>
      </c>
      <c r="D382" s="299"/>
      <c r="E382" s="299"/>
      <c r="F382" s="299"/>
      <c r="G382" s="299"/>
      <c r="H382" s="299"/>
      <c r="I382" s="299"/>
      <c r="J382" s="299"/>
      <c r="K382" s="95">
        <v>22</v>
      </c>
      <c r="L382" s="95">
        <v>22</v>
      </c>
      <c r="M382" s="95">
        <v>46</v>
      </c>
      <c r="N382" s="95">
        <v>105</v>
      </c>
      <c r="O382" s="95">
        <v>150</v>
      </c>
      <c r="P382" s="95">
        <v>207</v>
      </c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>SUM(K382:Y382)</f>
        <v>552</v>
      </c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211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211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211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211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211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211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211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77" t="s">
        <v>367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P390" si="45">SUM(K379:K389)</f>
        <v>161</v>
      </c>
      <c r="L390" s="70">
        <f t="shared" si="45"/>
        <v>244</v>
      </c>
      <c r="M390" s="70">
        <f t="shared" si="45"/>
        <v>842</v>
      </c>
      <c r="N390" s="70">
        <f t="shared" si="45"/>
        <v>1478</v>
      </c>
      <c r="O390" s="70">
        <f t="shared" si="45"/>
        <v>1168</v>
      </c>
      <c r="P390" s="70">
        <f t="shared" si="45"/>
        <v>1329</v>
      </c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5222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 x14ac:dyDescent="0.25">
      <c r="A393" s="30"/>
      <c r="B393" s="286" t="s">
        <v>374</v>
      </c>
      <c r="C393" s="287"/>
      <c r="D393" s="288"/>
      <c r="E393" s="286" t="s">
        <v>375</v>
      </c>
      <c r="F393" s="287"/>
      <c r="G393" s="288"/>
      <c r="H393" s="286" t="s">
        <v>376</v>
      </c>
      <c r="I393" s="287"/>
      <c r="J393" s="288"/>
      <c r="K393" s="292" t="s">
        <v>377</v>
      </c>
      <c r="L393" s="294" t="s">
        <v>378</v>
      </c>
      <c r="M393" s="294" t="s">
        <v>379</v>
      </c>
      <c r="N393" s="296" t="s">
        <v>380</v>
      </c>
      <c r="O393" s="208" t="s">
        <v>374</v>
      </c>
      <c r="P393" s="209" t="s">
        <v>375</v>
      </c>
      <c r="Q393" s="210" t="s">
        <v>376</v>
      </c>
      <c r="R393" s="211" t="s">
        <v>377</v>
      </c>
      <c r="S393" s="62"/>
      <c r="T393" s="212" t="s">
        <v>378</v>
      </c>
      <c r="U393" s="62"/>
      <c r="V393" s="213" t="s">
        <v>379</v>
      </c>
      <c r="W393" s="62"/>
      <c r="X393" s="214" t="s">
        <v>380</v>
      </c>
      <c r="Y393" s="215" t="s">
        <v>381</v>
      </c>
      <c r="Z393" s="3"/>
      <c r="AC393"/>
    </row>
    <row r="394" spans="1:34" ht="22.5" customHeight="1" x14ac:dyDescent="0.25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382</v>
      </c>
      <c r="P394" s="217" t="s">
        <v>383</v>
      </c>
      <c r="Q394" s="218" t="s">
        <v>384</v>
      </c>
      <c r="R394" s="219" t="s">
        <v>385</v>
      </c>
      <c r="S394" s="63"/>
      <c r="T394" s="220" t="s">
        <v>386</v>
      </c>
      <c r="U394" s="63"/>
      <c r="V394" s="221" t="s">
        <v>387</v>
      </c>
      <c r="W394" s="63"/>
      <c r="X394" s="222" t="s">
        <v>388</v>
      </c>
      <c r="Y394" s="223" t="s">
        <v>389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363</v>
      </c>
      <c r="AH396" s="93" t="s">
        <v>371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341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370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342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363</v>
      </c>
      <c r="Z399" s="281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364</v>
      </c>
      <c r="X402" s="283"/>
      <c r="Y402" s="283"/>
      <c r="Z402" s="283"/>
      <c r="AC402"/>
    </row>
    <row r="403" spans="1:30" ht="24.75" customHeight="1" x14ac:dyDescent="0.25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 x14ac:dyDescent="0.25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195</v>
      </c>
      <c r="AC404"/>
      <c r="AD404" s="57" t="s">
        <v>182</v>
      </c>
    </row>
    <row r="405" spans="1:30" ht="12.75" customHeight="1" x14ac:dyDescent="0.25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270" t="s">
        <v>368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P406" si="46">K98+K110+K138+K150+K178+K190+K218+K230+K258+K270+K298+K310+K338+K350+K378+K390</f>
        <v>71875</v>
      </c>
      <c r="L406" s="71">
        <f t="shared" si="46"/>
        <v>93874</v>
      </c>
      <c r="M406" s="71">
        <f t="shared" si="46"/>
        <v>199957</v>
      </c>
      <c r="N406" s="71">
        <f t="shared" si="46"/>
        <v>159273</v>
      </c>
      <c r="O406" s="71">
        <f t="shared" si="46"/>
        <v>390992</v>
      </c>
      <c r="P406" s="71">
        <f t="shared" si="46"/>
        <v>662564</v>
      </c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1578535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6606</v>
      </c>
      <c r="L407" s="95">
        <v>24927</v>
      </c>
      <c r="M407" s="95">
        <v>23923</v>
      </c>
      <c r="N407" s="95">
        <v>23519</v>
      </c>
      <c r="O407" s="95">
        <v>33986</v>
      </c>
      <c r="P407" s="95">
        <v>64684</v>
      </c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177645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270" t="s">
        <v>369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P408" si="47">K406+K407</f>
        <v>78481</v>
      </c>
      <c r="L408" s="71">
        <f t="shared" si="47"/>
        <v>118801</v>
      </c>
      <c r="M408" s="71">
        <f t="shared" si="47"/>
        <v>223880</v>
      </c>
      <c r="N408" s="71">
        <f t="shared" si="47"/>
        <v>182792</v>
      </c>
      <c r="O408" s="71">
        <f t="shared" si="47"/>
        <v>424978</v>
      </c>
      <c r="P408" s="71">
        <f t="shared" si="47"/>
        <v>727248</v>
      </c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1756180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 x14ac:dyDescent="0.25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 x14ac:dyDescent="0.25">
      <c r="A414" s="34"/>
      <c r="B414" s="35"/>
      <c r="C414" s="267" t="s">
        <v>373</v>
      </c>
      <c r="D414" s="268"/>
      <c r="E414" s="268"/>
      <c r="F414" s="268"/>
      <c r="G414" s="267" t="s">
        <v>373</v>
      </c>
      <c r="H414" s="268"/>
      <c r="I414" s="268"/>
      <c r="J414" s="268"/>
      <c r="K414" s="267" t="s">
        <v>373</v>
      </c>
      <c r="L414" s="268"/>
      <c r="M414" s="268"/>
      <c r="N414" s="267" t="s">
        <v>373</v>
      </c>
      <c r="O414" s="268"/>
      <c r="P414" s="268"/>
      <c r="Q414" s="267" t="s">
        <v>373</v>
      </c>
      <c r="R414" s="268"/>
      <c r="S414" s="268"/>
      <c r="T414" s="267" t="s">
        <v>373</v>
      </c>
      <c r="U414" s="268"/>
      <c r="V414" s="268"/>
      <c r="W414" s="267" t="s">
        <v>373</v>
      </c>
      <c r="X414" s="268"/>
      <c r="Y414" s="268"/>
      <c r="AA414" s="36"/>
      <c r="AC414"/>
    </row>
    <row r="415" spans="1:30" ht="15.75" customHeight="1" x14ac:dyDescent="0.25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 x14ac:dyDescent="0.25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 x14ac:dyDescent="0.25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 x14ac:dyDescent="0.25">
      <c r="A418" s="34"/>
      <c r="B418" s="35"/>
      <c r="C418" s="253" t="s">
        <v>373</v>
      </c>
      <c r="D418" s="254"/>
      <c r="E418" s="254"/>
      <c r="F418" s="254"/>
      <c r="G418" s="253" t="s">
        <v>373</v>
      </c>
      <c r="H418" s="254"/>
      <c r="I418" s="254"/>
      <c r="J418" s="254"/>
      <c r="K418" s="255" t="s">
        <v>373</v>
      </c>
      <c r="L418" s="256"/>
      <c r="M418" s="256"/>
      <c r="N418" s="257" t="s">
        <v>373</v>
      </c>
      <c r="O418" s="258"/>
      <c r="P418" s="258"/>
      <c r="Q418" s="255" t="s">
        <v>373</v>
      </c>
      <c r="R418" s="256"/>
      <c r="S418" s="256"/>
      <c r="T418" s="257" t="s">
        <v>373</v>
      </c>
      <c r="U418" s="258"/>
      <c r="V418" s="255" t="s">
        <v>373</v>
      </c>
      <c r="W418" s="256"/>
      <c r="X418" s="255" t="s">
        <v>373</v>
      </c>
      <c r="Y418" s="256"/>
      <c r="AA418" s="36"/>
      <c r="AC418"/>
    </row>
    <row r="419" spans="1:29" ht="13.5" customHeight="1" x14ac:dyDescent="0.25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 x14ac:dyDescent="0.25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 x14ac:dyDescent="0.25">
      <c r="C421" s="253" t="s">
        <v>373</v>
      </c>
      <c r="D421" s="254"/>
      <c r="E421" s="254"/>
      <c r="F421" s="254"/>
      <c r="G421" s="253" t="s">
        <v>373</v>
      </c>
      <c r="H421" s="254"/>
      <c r="I421" s="254"/>
      <c r="J421" s="254"/>
      <c r="K421" s="255" t="s">
        <v>373</v>
      </c>
      <c r="L421" s="256"/>
      <c r="M421" s="256"/>
      <c r="N421" s="257" t="s">
        <v>373</v>
      </c>
      <c r="O421" s="258"/>
      <c r="P421" s="258"/>
      <c r="Q421" s="255" t="s">
        <v>373</v>
      </c>
      <c r="R421" s="256"/>
      <c r="S421" s="256"/>
      <c r="T421" s="257" t="s">
        <v>373</v>
      </c>
      <c r="U421" s="258"/>
      <c r="V421" s="255" t="s">
        <v>373</v>
      </c>
      <c r="W421" s="256"/>
      <c r="X421" s="255" t="s">
        <v>373</v>
      </c>
      <c r="Y421" s="256"/>
      <c r="AC421"/>
    </row>
    <row r="422" spans="1:29" ht="15.75" customHeight="1" x14ac:dyDescent="0.25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MODEL_DD1_DPR_69268_SULAWESI_SELATAN_DAPIL_SULAWESI_SELATAN_I.xlsx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2019-04-29T10:31:42Z</dcterms:created>
  <dcterms:modified xsi:type="dcterms:W3CDTF">2019-05-19T08:47:24Z</dcterms:modified>
</cp:coreProperties>
</file>