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P390"/>
  <c r="O390"/>
  <c r="N390"/>
  <c r="M390"/>
  <c r="L390"/>
  <c r="K390"/>
  <c r="Z380"/>
  <c r="Z379"/>
  <c r="P378"/>
  <c r="O378"/>
  <c r="N378"/>
  <c r="M378"/>
  <c r="L378"/>
  <c r="K378"/>
  <c r="Z370"/>
  <c r="Z369"/>
  <c r="Z368"/>
  <c r="Z367"/>
  <c r="P350"/>
  <c r="O350"/>
  <c r="N350"/>
  <c r="M350"/>
  <c r="L350"/>
  <c r="K350"/>
  <c r="Z343"/>
  <c r="Z342"/>
  <c r="Z341"/>
  <c r="Z340"/>
  <c r="Z339"/>
  <c r="P338"/>
  <c r="O338"/>
  <c r="N338"/>
  <c r="M338"/>
  <c r="L338"/>
  <c r="K338"/>
  <c r="Z330"/>
  <c r="Z329"/>
  <c r="Z328"/>
  <c r="Z327"/>
  <c r="P310"/>
  <c r="O310"/>
  <c r="N310"/>
  <c r="M310"/>
  <c r="L310"/>
  <c r="K310"/>
  <c r="Z303"/>
  <c r="Z302"/>
  <c r="Z301"/>
  <c r="Z300"/>
  <c r="Z299"/>
  <c r="P298"/>
  <c r="O298"/>
  <c r="N298"/>
  <c r="M298"/>
  <c r="L298"/>
  <c r="K298"/>
  <c r="Z291"/>
  <c r="Z290"/>
  <c r="Z289"/>
  <c r="Z288"/>
  <c r="Z287"/>
  <c r="P270"/>
  <c r="O270"/>
  <c r="N270"/>
  <c r="M270"/>
  <c r="L270"/>
  <c r="K270"/>
  <c r="Z263"/>
  <c r="Z262"/>
  <c r="Z261"/>
  <c r="Z260"/>
  <c r="Z259"/>
  <c r="P258"/>
  <c r="O258"/>
  <c r="N258"/>
  <c r="M258"/>
  <c r="L258"/>
  <c r="K258"/>
  <c r="Z251"/>
  <c r="Z250"/>
  <c r="Z249"/>
  <c r="Z248"/>
  <c r="Z247"/>
  <c r="P230"/>
  <c r="O230"/>
  <c r="N230"/>
  <c r="M230"/>
  <c r="L230"/>
  <c r="K230"/>
  <c r="Z222"/>
  <c r="Z221"/>
  <c r="Z220"/>
  <c r="Z219"/>
  <c r="P218"/>
  <c r="O218"/>
  <c r="N218"/>
  <c r="M218"/>
  <c r="L218"/>
  <c r="K218"/>
  <c r="Z218" s="1"/>
  <c r="Z211"/>
  <c r="Z210"/>
  <c r="Z209"/>
  <c r="Z208"/>
  <c r="Z207"/>
  <c r="P190"/>
  <c r="O190"/>
  <c r="N190"/>
  <c r="M190"/>
  <c r="L190"/>
  <c r="K190"/>
  <c r="Z182"/>
  <c r="Z181"/>
  <c r="Z180"/>
  <c r="Z179"/>
  <c r="P178"/>
  <c r="O178"/>
  <c r="N178"/>
  <c r="M178"/>
  <c r="L178"/>
  <c r="K178"/>
  <c r="Z171"/>
  <c r="Z170"/>
  <c r="Z169"/>
  <c r="Z168"/>
  <c r="Z167"/>
  <c r="P150"/>
  <c r="O150"/>
  <c r="N150"/>
  <c r="M150"/>
  <c r="L150"/>
  <c r="K150"/>
  <c r="Z143"/>
  <c r="Z142"/>
  <c r="Z141"/>
  <c r="Z140"/>
  <c r="Z139"/>
  <c r="P138"/>
  <c r="O138"/>
  <c r="N138"/>
  <c r="M138"/>
  <c r="L138"/>
  <c r="K138"/>
  <c r="Z131"/>
  <c r="Z130"/>
  <c r="Z129"/>
  <c r="Z128"/>
  <c r="Z127"/>
  <c r="P110"/>
  <c r="O110"/>
  <c r="N110"/>
  <c r="M110"/>
  <c r="Z110" s="1"/>
  <c r="L110"/>
  <c r="K110"/>
  <c r="Z103"/>
  <c r="Z102"/>
  <c r="Z101"/>
  <c r="Z100"/>
  <c r="Z99"/>
  <c r="P98"/>
  <c r="P406" s="1"/>
  <c r="P408" s="1"/>
  <c r="O98"/>
  <c r="N98"/>
  <c r="M98"/>
  <c r="L98"/>
  <c r="L406" s="1"/>
  <c r="L408" s="1"/>
  <c r="K98"/>
  <c r="Z91"/>
  <c r="Z90"/>
  <c r="Z89"/>
  <c r="Z88"/>
  <c r="Z87"/>
  <c r="P67"/>
  <c r="O67"/>
  <c r="N67"/>
  <c r="M67"/>
  <c r="L67"/>
  <c r="K67"/>
  <c r="Z67" s="1"/>
  <c r="Z66"/>
  <c r="Z65"/>
  <c r="Z64"/>
  <c r="P62"/>
  <c r="O62"/>
  <c r="N62"/>
  <c r="M62"/>
  <c r="L62"/>
  <c r="K62"/>
  <c r="Z61"/>
  <c r="Z60"/>
  <c r="P59"/>
  <c r="O59"/>
  <c r="N59"/>
  <c r="M59"/>
  <c r="L59"/>
  <c r="K59"/>
  <c r="Z58"/>
  <c r="Z57"/>
  <c r="P37"/>
  <c r="O37"/>
  <c r="N37"/>
  <c r="M37"/>
  <c r="L37"/>
  <c r="K37"/>
  <c r="P36"/>
  <c r="O36"/>
  <c r="N36"/>
  <c r="M36"/>
  <c r="L36"/>
  <c r="K36"/>
  <c r="P35"/>
  <c r="O35"/>
  <c r="N35"/>
  <c r="M35"/>
  <c r="L35"/>
  <c r="K35"/>
  <c r="Z34"/>
  <c r="Z33"/>
  <c r="P32"/>
  <c r="O32"/>
  <c r="N32"/>
  <c r="M32"/>
  <c r="L32"/>
  <c r="K32"/>
  <c r="Z31"/>
  <c r="Z30"/>
  <c r="P29"/>
  <c r="P38" s="1"/>
  <c r="O29"/>
  <c r="O38" s="1"/>
  <c r="N29"/>
  <c r="N38" s="1"/>
  <c r="M29"/>
  <c r="M38" s="1"/>
  <c r="L29"/>
  <c r="L38" s="1"/>
  <c r="K29"/>
  <c r="K38" s="1"/>
  <c r="Z28"/>
  <c r="Z37" s="1"/>
  <c r="Z27"/>
  <c r="Z36" s="1"/>
  <c r="P24"/>
  <c r="O24"/>
  <c r="N24"/>
  <c r="M24"/>
  <c r="L24"/>
  <c r="K24"/>
  <c r="P23"/>
  <c r="O23"/>
  <c r="N23"/>
  <c r="M23"/>
  <c r="L23"/>
  <c r="K23"/>
  <c r="P22"/>
  <c r="O22"/>
  <c r="N22"/>
  <c r="M22"/>
  <c r="L22"/>
  <c r="K22"/>
  <c r="Z21"/>
  <c r="Z20"/>
  <c r="P19"/>
  <c r="O19"/>
  <c r="N19"/>
  <c r="M19"/>
  <c r="L19"/>
  <c r="K19"/>
  <c r="Z18"/>
  <c r="Z17"/>
  <c r="P16"/>
  <c r="P25" s="1"/>
  <c r="O16"/>
  <c r="O25" s="1"/>
  <c r="N16"/>
  <c r="N25" s="1"/>
  <c r="M16"/>
  <c r="M25" s="1"/>
  <c r="L16"/>
  <c r="L25" s="1"/>
  <c r="K16"/>
  <c r="K25" s="1"/>
  <c r="Z15"/>
  <c r="Z24" s="1"/>
  <c r="Z14"/>
  <c r="Z23" s="1"/>
  <c r="Z390" l="1"/>
  <c r="Z378"/>
  <c r="Z350"/>
  <c r="Z338"/>
  <c r="Z310"/>
  <c r="Z298"/>
  <c r="Z270"/>
  <c r="Z258"/>
  <c r="Z230"/>
  <c r="Z190"/>
  <c r="Z178"/>
  <c r="Z150"/>
  <c r="N406"/>
  <c r="N408" s="1"/>
  <c r="K406"/>
  <c r="K408" s="1"/>
  <c r="O406"/>
  <c r="O408" s="1"/>
  <c r="Z138"/>
  <c r="M406"/>
  <c r="M408" s="1"/>
  <c r="Z62"/>
  <c r="Z59"/>
  <c r="Z35"/>
  <c r="Z32"/>
  <c r="Z22"/>
  <c r="Z19"/>
  <c r="Z29"/>
  <c r="Z38" s="1"/>
  <c r="Z16"/>
  <c r="Z98"/>
  <c r="Z408" l="1"/>
  <c r="Z406"/>
  <c r="Z25"/>
</calcChain>
</file>

<file path=xl/sharedStrings.xml><?xml version="1.0" encoding="utf-8"?>
<sst xmlns="http://schemas.openxmlformats.org/spreadsheetml/2006/main" count="1643" uniqueCount="332">
  <si>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</si>
  <si>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</si>
  <si>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</si>
  <si>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</si>
  <si>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</si>
  <si>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</si>
  <si>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</si>
  <si>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</si>
  <si>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</si>
  <si>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</si>
  <si>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</si>
  <si>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</si>
  <si>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</si>
  <si>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</si>
  <si>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</si>
  <si>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</si>
  <si>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</si>
  <si>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</si>
  <si>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</si>
  <si>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</si>
  <si>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</si>
  <si>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</si>
  <si>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</si>
  <si>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</si>
  <si>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</si>
  <si>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</si>
  <si>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</si>
  <si>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</si>
  <si>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</si>
  <si>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</si>
  <si>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</si>
  <si>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</si>
  <si>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</si>
  <si>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</si>
  <si>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</si>
  <si>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</si>
  <si>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</si>
  <si>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</si>
  <si>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</si>
  <si>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</si>
  <si>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</si>
  <si>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</si>
  <si>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</si>
  <si>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</si>
  <si>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</si>
  <si>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</si>
  <si>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</si>
  <si>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</si>
  <si>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</si>
  <si>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</si>
  <si>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</si>
  <si>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</si>
  <si>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</si>
  <si>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</si>
  <si>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</si>
  <si>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</si>
  <si>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</si>
  <si>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</si>
  <si>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</si>
  <si>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</si>
  <si>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</si>
  <si>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</si>
  <si>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</si>
  <si>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</si>
  <si>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</si>
  <si>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</si>
  <si>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</si>
  <si>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</si>
  <si>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</si>
  <si>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</si>
  <si>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</si>
  <si>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</si>
  <si>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</si>
  <si>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</si>
  <si>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</si>
  <si>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</si>
  <si>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</si>
  <si>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</si>
  <si>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</si>
  <si>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</si>
  <si>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</si>
  <si>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</si>
  <si>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</si>
  <si>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</si>
  <si>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</si>
  <si>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</si>
  <si>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</si>
  <si>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</si>
  <si>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</si>
  <si>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</si>
  <si>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</si>
  <si>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</si>
  <si>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</si>
  <si>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</si>
  <si>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</si>
  <si>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</si>
  <si>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</si>
  <si>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</si>
  <si>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</si>
  <si>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</si>
  <si>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</si>
  <si>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</si>
  <si>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</si>
  <si>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</si>
  <si>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</si>
  <si>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</si>
  <si>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</si>
  <si>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</si>
  <si>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</si>
  <si>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</si>
  <si>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</si>
  <si>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</si>
  <si>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</si>
  <si>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</si>
  <si>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</si>
  <si>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</si>
  <si>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</si>
  <si>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</si>
  <si>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</si>
  <si>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</si>
  <si>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</si>
  <si>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</si>
  <si>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</si>
  <si>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</si>
  <si>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</si>
  <si>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</si>
  <si>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</si>
  <si>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</si>
  <si>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</si>
  <si>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</si>
  <si>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</si>
  <si>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</si>
  <si>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</si>
  <si>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</si>
  <si>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</si>
  <si>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</si>
  <si>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</si>
  <si>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</si>
  <si>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</si>
  <si>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</si>
  <si>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</si>
  <si>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</si>
  <si>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</si>
  <si>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</si>
  <si>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</si>
  <si>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</si>
  <si>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</si>
  <si>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</si>
  <si>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</si>
  <si>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</si>
  <si>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</si>
  <si>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</si>
  <si>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</si>
  <si>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</si>
  <si>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</si>
  <si>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</si>
  <si>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</si>
  <si>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</si>
  <si>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</si>
  <si>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</si>
  <si>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</si>
  <si>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</si>
  <si>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</si>
  <si>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</si>
  <si>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</si>
  <si>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</si>
  <si>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</si>
  <si>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</si>
  <si>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</si>
  <si>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</si>
  <si>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</si>
  <si>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</si>
  <si>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</si>
  <si>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</si>
  <si>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</si>
  <si>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</si>
  <si>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</si>
  <si>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</si>
  <si>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</si>
  <si>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</si>
  <si>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</si>
  <si>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</si>
  <si>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</si>
  <si>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75426</t>
  </si>
  <si>
    <t>PASANGKAYU</t>
  </si>
  <si>
    <t>75502</t>
  </si>
  <si>
    <t>MAMUJU</t>
  </si>
  <si>
    <t>75670</t>
  </si>
  <si>
    <t>MAMASA</t>
  </si>
  <si>
    <t>75863</t>
  </si>
  <si>
    <t>POLEWALI MANDAR</t>
  </si>
  <si>
    <t>76047</t>
  </si>
  <si>
    <t>MAJENE</t>
  </si>
  <si>
    <t>928078</t>
  </si>
  <si>
    <t>MAMUJU TENGAH</t>
  </si>
  <si>
    <t>JUMLAH AKHIR</t>
  </si>
  <si>
    <t>Partai Kebangkitan Bangsa</t>
  </si>
  <si>
    <t>KH. MUHAMMAD SYBLI SAHABUDDIN</t>
  </si>
  <si>
    <t>AHMAD ZAINUDDIN, S.H</t>
  </si>
  <si>
    <t>3</t>
  </si>
  <si>
    <t>GITA MAHARANI TIRANDA</t>
  </si>
  <si>
    <t>4</t>
  </si>
  <si>
    <t>HJ. NURJANNAH</t>
  </si>
  <si>
    <t xml:space="preserve">   </t>
  </si>
  <si>
    <t>Partai Gerakan Indonesia Raya</t>
  </si>
  <si>
    <t>Dra. Hj. RUSKATI ALI BAAL</t>
  </si>
  <si>
    <t>TOMI, ST</t>
  </si>
  <si>
    <t>NICOLAS SIRINA, SE</t>
  </si>
  <si>
    <t>ADRIANA</t>
  </si>
  <si>
    <t>Partai Demokrasi Indonesia Perjuangan</t>
  </si>
  <si>
    <t>MARSDA TNI (PURN) MASMUN YAN MANGGESA, SE., MBA</t>
  </si>
  <si>
    <t>HJ.HERNY AGUS AMBO DJIWA, S.Sos, M.Si</t>
  </si>
  <si>
    <t>H. ARWAN M. ARAS T, S. Kom</t>
  </si>
  <si>
    <t>HJ. JUMRIAH</t>
  </si>
  <si>
    <t>Partai Golongan Karya</t>
  </si>
  <si>
    <t>Drs. H. IBNU MUNZIR, M.AP</t>
  </si>
  <si>
    <t>FAJRIANA FATNA. FS</t>
  </si>
  <si>
    <t>IMELDA LILIANA</t>
  </si>
  <si>
    <t>ARSAD IDRUS, S.Sos</t>
  </si>
  <si>
    <t>5</t>
  </si>
  <si>
    <t>Partai Nasdem</t>
  </si>
  <si>
    <t>H. ANWAR ADNAN SALEH</t>
  </si>
  <si>
    <t>HJ. NURAIDA SUHAENA</t>
  </si>
  <si>
    <t>RATIH MEGASARI SINGKARRU, MSc</t>
  </si>
  <si>
    <t>SALIM S. MENGGA</t>
  </si>
  <si>
    <t>6</t>
  </si>
  <si>
    <t>Partai Gerakan Perubahan Indonesia</t>
  </si>
  <si>
    <t>ABDURRAHMAN RUSTAM HAKIM</t>
  </si>
  <si>
    <t>MUH ARAS</t>
  </si>
  <si>
    <t>PRIASTUTI</t>
  </si>
  <si>
    <t>7</t>
  </si>
  <si>
    <t>Partai Berkarya</t>
  </si>
  <si>
    <t>Drs. ABD WARIS HASAN</t>
  </si>
  <si>
    <t>RATNA SOPIAH, SE</t>
  </si>
  <si>
    <t>NURHADIJAH</t>
  </si>
  <si>
    <t>MEILANIA DWI HAPSARI, S.Kom.</t>
  </si>
  <si>
    <t>8</t>
  </si>
  <si>
    <t>Partai Keadilan Sejahtera</t>
  </si>
  <si>
    <t>H.SYAFARUDDIN</t>
  </si>
  <si>
    <t>Dra. ROSDIANI RACHIM</t>
  </si>
  <si>
    <t>H. MUHAMMAD ARFIAN</t>
  </si>
  <si>
    <t>9</t>
  </si>
  <si>
    <t>Partai Persatuan Indonesia</t>
  </si>
  <si>
    <t>Dr. Ir. ISMAIL NAWI, MBA., M.Sc., IPM</t>
  </si>
  <si>
    <t>ADAM HERYANTO</t>
  </si>
  <si>
    <t>FATIMAH NURUL MA'WA</t>
  </si>
  <si>
    <t>YENI MARLIANI</t>
  </si>
  <si>
    <t>10</t>
  </si>
  <si>
    <t>Partai Persatuan Pembangunan</t>
  </si>
  <si>
    <t>ABD WAHAB NUR</t>
  </si>
  <si>
    <t>ULFA MUTMAINNAH</t>
  </si>
  <si>
    <t>NUR ATI</t>
  </si>
  <si>
    <t>HASBAWATY</t>
  </si>
  <si>
    <t>11</t>
  </si>
  <si>
    <t>Partai Solidaritas Indonesia</t>
  </si>
  <si>
    <t>TRI FRIDA SURYATI, MSi</t>
  </si>
  <si>
    <t>ANGGITA WINDIANA SARI</t>
  </si>
  <si>
    <t>AYU RIANTI RACHMAN</t>
  </si>
  <si>
    <t>ADINDA SORAYA ALIFYA</t>
  </si>
  <si>
    <t>12</t>
  </si>
  <si>
    <t>Partai Amanat Nasional</t>
  </si>
  <si>
    <t>MUHAMMAD ASRI ANAS</t>
  </si>
  <si>
    <t>HERNAWATI DARLIS</t>
  </si>
  <si>
    <t>MUHAIMIN FAISAL</t>
  </si>
  <si>
    <t>JULIANTI NOOR, SE</t>
  </si>
  <si>
    <t>13</t>
  </si>
  <si>
    <t>Partai Hati Nurani Rakyat</t>
  </si>
  <si>
    <t>Ir. ROCKY BERNADIF PAOTONAN</t>
  </si>
  <si>
    <t>SITI NURBAITY</t>
  </si>
  <si>
    <t>Drs. SYAHRUDDIN HARDY</t>
  </si>
  <si>
    <t>14</t>
  </si>
  <si>
    <t>Partai Demokrat</t>
  </si>
  <si>
    <t>DR. H.SUHARDI DUKA, M.M</t>
  </si>
  <si>
    <t>MUHAMMAD AFZAL MAHFUZ, SH</t>
  </si>
  <si>
    <t>Ir. TRIATNY ARRUAN LEBOK</t>
  </si>
  <si>
    <t>SANRAKATI KATTA</t>
  </si>
  <si>
    <t>19</t>
  </si>
  <si>
    <t>Partai Bulan Bintang</t>
  </si>
  <si>
    <t>ABDUL WAHAB, ST</t>
  </si>
  <si>
    <t>Dra. Hj. SRIE MULIATY M., M.E.Sy</t>
  </si>
  <si>
    <t>WIJAYA KUSUMA NOER</t>
  </si>
  <si>
    <t>20</t>
  </si>
  <si>
    <t>Partai Keadilan dan Persatuan Indonesia</t>
  </si>
  <si>
    <t>DEBY MERLIAN AMALIA</t>
  </si>
  <si>
    <t>: SULAWESI BARAT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</si>
  <si>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</si>
  <si>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</si>
  <si>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</si>
  <si>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</si>
  <si>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</si>
  <si>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</si>
  <si>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</si>
  <si>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</si>
  <si>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</si>
  <si>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</si>
  <si>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</si>
  <si>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</si>
  <si>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</si>
  <si>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</si>
  <si>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</si>
  <si>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</si>
  <si>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</si>
  <si>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</si>
  <si>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</si>
  <si>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</si>
  <si>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</si>
  <si>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</si>
  <si>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pdpr,dd,75425,7601</t>
  </si>
  <si>
    <t>ab3744f02f17b628d53a51f1d07c16f89a0ea976c839016193be732d474adb95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</si>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</sst>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342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view="pageBreakPreview" topLeftCell="A337" zoomScale="90" zoomScaleSheetLayoutView="90" zoomScalePageLayoutView="60" workbookViewId="0">
      <selection activeCell="Z409" sqref="Z409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314</v>
      </c>
      <c r="Z1" s="1"/>
      <c r="AA1" s="2" t="s">
        <v>307</v>
      </c>
      <c r="AB1" t="s">
        <v>308</v>
      </c>
      <c r="AD1" t="s">
        <v>285</v>
      </c>
      <c r="AH1" s="93" t="s">
        <v>313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312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285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284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284</v>
      </c>
      <c r="N7" s="8"/>
      <c r="O7" s="8"/>
      <c r="P7" s="8"/>
      <c r="Q7" s="8"/>
      <c r="R7" s="8"/>
      <c r="S7" s="8"/>
      <c r="T7" s="8"/>
      <c r="U7" s="8"/>
      <c r="V7" s="8"/>
      <c r="W7" s="357" t="s">
        <v>286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195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48398</v>
      </c>
      <c r="L14" s="95">
        <v>84567</v>
      </c>
      <c r="M14" s="95">
        <v>58517</v>
      </c>
      <c r="N14" s="95">
        <v>149307</v>
      </c>
      <c r="O14" s="95">
        <v>54317</v>
      </c>
      <c r="P14" s="95">
        <v>38879</v>
      </c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433985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45389</v>
      </c>
      <c r="L15" s="95">
        <v>82670</v>
      </c>
      <c r="M15" s="95">
        <v>55790</v>
      </c>
      <c r="N15" s="95">
        <v>154557</v>
      </c>
      <c r="O15" s="95">
        <v>56567</v>
      </c>
      <c r="P15" s="95">
        <v>36286</v>
      </c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431259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93787</v>
      </c>
      <c r="L16" s="68">
        <f t="shared" ref="L16:P16" si="1">SUM(L14:L15)</f>
        <v>167237</v>
      </c>
      <c r="M16" s="68">
        <f t="shared" si="1"/>
        <v>114307</v>
      </c>
      <c r="N16" s="68">
        <f t="shared" si="1"/>
        <v>303864</v>
      </c>
      <c r="O16" s="68">
        <f t="shared" si="1"/>
        <v>110884</v>
      </c>
      <c r="P16" s="68">
        <f t="shared" si="1"/>
        <v>75165</v>
      </c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865244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730</v>
      </c>
      <c r="L17" s="95">
        <v>1050</v>
      </c>
      <c r="M17" s="95">
        <v>681</v>
      </c>
      <c r="N17" s="95">
        <v>1131</v>
      </c>
      <c r="O17" s="95">
        <v>470</v>
      </c>
      <c r="P17" s="95">
        <v>290</v>
      </c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4352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433</v>
      </c>
      <c r="L18" s="95">
        <v>770</v>
      </c>
      <c r="M18" s="95">
        <v>568</v>
      </c>
      <c r="N18" s="95">
        <v>963</v>
      </c>
      <c r="O18" s="95">
        <v>351</v>
      </c>
      <c r="P18" s="95">
        <v>230</v>
      </c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3315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1163</v>
      </c>
      <c r="L19" s="68">
        <f t="shared" ref="L19:P19" si="2">SUM(L17:L18)</f>
        <v>1820</v>
      </c>
      <c r="M19" s="68">
        <f t="shared" si="2"/>
        <v>1249</v>
      </c>
      <c r="N19" s="68">
        <f t="shared" si="2"/>
        <v>2094</v>
      </c>
      <c r="O19" s="68">
        <f t="shared" si="2"/>
        <v>821</v>
      </c>
      <c r="P19" s="68">
        <f t="shared" si="2"/>
        <v>520</v>
      </c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7667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2784</v>
      </c>
      <c r="L20" s="95">
        <v>5831</v>
      </c>
      <c r="M20" s="95">
        <v>2031</v>
      </c>
      <c r="N20" s="95">
        <v>3648</v>
      </c>
      <c r="O20" s="95">
        <v>1154</v>
      </c>
      <c r="P20" s="95">
        <v>3328</v>
      </c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18776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2435</v>
      </c>
      <c r="L21" s="95">
        <v>5880</v>
      </c>
      <c r="M21" s="95">
        <v>2121</v>
      </c>
      <c r="N21" s="95">
        <v>4213</v>
      </c>
      <c r="O21" s="95">
        <v>1342</v>
      </c>
      <c r="P21" s="95">
        <v>3240</v>
      </c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19231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5219</v>
      </c>
      <c r="L22" s="68">
        <f t="shared" ref="L22:P22" si="3">SUM(L20:L21)</f>
        <v>11711</v>
      </c>
      <c r="M22" s="68">
        <f t="shared" si="3"/>
        <v>4152</v>
      </c>
      <c r="N22" s="68">
        <f t="shared" si="3"/>
        <v>7861</v>
      </c>
      <c r="O22" s="68">
        <f t="shared" si="3"/>
        <v>2496</v>
      </c>
      <c r="P22" s="68">
        <f t="shared" si="3"/>
        <v>6568</v>
      </c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38007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51912</v>
      </c>
      <c r="L23" s="68">
        <f t="shared" ref="L23:P25" si="4">L14+L17+L20</f>
        <v>91448</v>
      </c>
      <c r="M23" s="68">
        <f t="shared" si="4"/>
        <v>61229</v>
      </c>
      <c r="N23" s="68">
        <f t="shared" si="4"/>
        <v>154086</v>
      </c>
      <c r="O23" s="68">
        <f t="shared" si="4"/>
        <v>55941</v>
      </c>
      <c r="P23" s="68">
        <f t="shared" si="4"/>
        <v>42497</v>
      </c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457113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48257</v>
      </c>
      <c r="L24" s="68">
        <f t="shared" si="4"/>
        <v>89320</v>
      </c>
      <c r="M24" s="68">
        <f t="shared" si="4"/>
        <v>58479</v>
      </c>
      <c r="N24" s="68">
        <f t="shared" si="4"/>
        <v>159733</v>
      </c>
      <c r="O24" s="68">
        <f t="shared" si="4"/>
        <v>58260</v>
      </c>
      <c r="P24" s="68">
        <f t="shared" si="4"/>
        <v>39756</v>
      </c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453805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100169</v>
      </c>
      <c r="L25" s="68">
        <f t="shared" si="4"/>
        <v>180768</v>
      </c>
      <c r="M25" s="68">
        <f t="shared" si="4"/>
        <v>119708</v>
      </c>
      <c r="N25" s="68">
        <f t="shared" si="4"/>
        <v>313819</v>
      </c>
      <c r="O25" s="68">
        <f t="shared" si="4"/>
        <v>114201</v>
      </c>
      <c r="P25" s="68">
        <f t="shared" si="4"/>
        <v>82253</v>
      </c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910918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40646</v>
      </c>
      <c r="L27" s="95">
        <v>66348</v>
      </c>
      <c r="M27" s="95">
        <v>47583</v>
      </c>
      <c r="N27" s="95">
        <v>115651</v>
      </c>
      <c r="O27" s="95">
        <v>45578</v>
      </c>
      <c r="P27" s="95">
        <v>31449</v>
      </c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347255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38574</v>
      </c>
      <c r="L28" s="95">
        <v>66013</v>
      </c>
      <c r="M28" s="95">
        <v>46739</v>
      </c>
      <c r="N28" s="95">
        <v>127277</v>
      </c>
      <c r="O28" s="95">
        <v>51343</v>
      </c>
      <c r="P28" s="95">
        <v>30131</v>
      </c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360077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79220</v>
      </c>
      <c r="L29" s="68">
        <f t="shared" ref="L29:P29" si="6">SUM(L27:L28)</f>
        <v>132361</v>
      </c>
      <c r="M29" s="68">
        <f t="shared" si="6"/>
        <v>94322</v>
      </c>
      <c r="N29" s="68">
        <f t="shared" si="6"/>
        <v>242928</v>
      </c>
      <c r="O29" s="68">
        <f t="shared" si="6"/>
        <v>96921</v>
      </c>
      <c r="P29" s="68">
        <f t="shared" si="6"/>
        <v>61580</v>
      </c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707332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492</v>
      </c>
      <c r="L30" s="95">
        <v>675</v>
      </c>
      <c r="M30" s="95">
        <v>570</v>
      </c>
      <c r="N30" s="95">
        <v>895</v>
      </c>
      <c r="O30" s="95">
        <v>272</v>
      </c>
      <c r="P30" s="95">
        <v>178</v>
      </c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3082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256</v>
      </c>
      <c r="L31" s="95">
        <v>503</v>
      </c>
      <c r="M31" s="95">
        <v>500</v>
      </c>
      <c r="N31" s="95">
        <v>766</v>
      </c>
      <c r="O31" s="95">
        <v>201</v>
      </c>
      <c r="P31" s="95">
        <v>149</v>
      </c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2375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748</v>
      </c>
      <c r="L32" s="68">
        <f t="shared" ref="L32:P32" si="7">SUM(L30:L31)</f>
        <v>1178</v>
      </c>
      <c r="M32" s="68">
        <f t="shared" si="7"/>
        <v>1070</v>
      </c>
      <c r="N32" s="68">
        <f t="shared" si="7"/>
        <v>1661</v>
      </c>
      <c r="O32" s="68">
        <f t="shared" si="7"/>
        <v>473</v>
      </c>
      <c r="P32" s="68">
        <f t="shared" si="7"/>
        <v>327</v>
      </c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5457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2784</v>
      </c>
      <c r="L33" s="95">
        <v>5598</v>
      </c>
      <c r="M33" s="95">
        <v>1913</v>
      </c>
      <c r="N33" s="95">
        <v>3587</v>
      </c>
      <c r="O33" s="95">
        <v>1151</v>
      </c>
      <c r="P33" s="95">
        <v>3251</v>
      </c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18284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2435</v>
      </c>
      <c r="L34" s="95">
        <v>5667</v>
      </c>
      <c r="M34" s="95">
        <v>2003</v>
      </c>
      <c r="N34" s="95">
        <v>4157</v>
      </c>
      <c r="O34" s="95">
        <v>1339</v>
      </c>
      <c r="P34" s="95">
        <v>3166</v>
      </c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18767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5219</v>
      </c>
      <c r="L35" s="68">
        <f t="shared" ref="L35:P35" si="8">SUM(L33:L34)</f>
        <v>11265</v>
      </c>
      <c r="M35" s="68">
        <f t="shared" si="8"/>
        <v>3916</v>
      </c>
      <c r="N35" s="68">
        <f t="shared" si="8"/>
        <v>7744</v>
      </c>
      <c r="O35" s="68">
        <f t="shared" si="8"/>
        <v>2490</v>
      </c>
      <c r="P35" s="68">
        <f t="shared" si="8"/>
        <v>6417</v>
      </c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37051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43922</v>
      </c>
      <c r="L36" s="68">
        <f t="shared" ref="L36:P38" si="9">L27+L30+L33</f>
        <v>72621</v>
      </c>
      <c r="M36" s="68">
        <f t="shared" si="9"/>
        <v>50066</v>
      </c>
      <c r="N36" s="68">
        <f t="shared" si="9"/>
        <v>120133</v>
      </c>
      <c r="O36" s="68">
        <f t="shared" si="9"/>
        <v>47001</v>
      </c>
      <c r="P36" s="68">
        <f t="shared" si="9"/>
        <v>34878</v>
      </c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368621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41265</v>
      </c>
      <c r="L37" s="68">
        <f t="shared" si="9"/>
        <v>72183</v>
      </c>
      <c r="M37" s="68">
        <f t="shared" si="9"/>
        <v>49242</v>
      </c>
      <c r="N37" s="68">
        <f t="shared" si="9"/>
        <v>132200</v>
      </c>
      <c r="O37" s="68">
        <f t="shared" si="9"/>
        <v>52883</v>
      </c>
      <c r="P37" s="68">
        <f t="shared" si="9"/>
        <v>33446</v>
      </c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381219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85187</v>
      </c>
      <c r="L38" s="68">
        <f t="shared" si="9"/>
        <v>144804</v>
      </c>
      <c r="M38" s="68">
        <f t="shared" si="9"/>
        <v>99308</v>
      </c>
      <c r="N38" s="68">
        <f t="shared" si="9"/>
        <v>252333</v>
      </c>
      <c r="O38" s="68">
        <f t="shared" si="9"/>
        <v>99884</v>
      </c>
      <c r="P38" s="68">
        <f t="shared" si="9"/>
        <v>68324</v>
      </c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749840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315</v>
      </c>
      <c r="D42" s="312"/>
      <c r="E42" s="312"/>
      <c r="F42" s="312"/>
      <c r="G42" s="311" t="s">
        <v>315</v>
      </c>
      <c r="H42" s="312"/>
      <c r="I42" s="312"/>
      <c r="J42" s="312"/>
      <c r="K42" s="311" t="s">
        <v>315</v>
      </c>
      <c r="L42" s="312"/>
      <c r="M42" s="312"/>
      <c r="N42" s="311" t="s">
        <v>315</v>
      </c>
      <c r="O42" s="312"/>
      <c r="P42" s="312"/>
      <c r="Q42" s="311" t="s">
        <v>315</v>
      </c>
      <c r="R42" s="312"/>
      <c r="S42" s="312"/>
      <c r="T42" s="311" t="s">
        <v>315</v>
      </c>
      <c r="U42" s="312"/>
      <c r="V42" s="312"/>
      <c r="W42" s="311" t="s">
        <v>315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316</v>
      </c>
      <c r="D44" s="317"/>
      <c r="E44" s="317"/>
      <c r="F44" s="317"/>
      <c r="G44" s="307" t="s">
        <v>317</v>
      </c>
      <c r="H44" s="308"/>
      <c r="I44" s="308"/>
      <c r="J44" s="308"/>
      <c r="K44" s="309" t="s">
        <v>318</v>
      </c>
      <c r="L44" s="310"/>
      <c r="M44" s="310"/>
      <c r="N44" s="307" t="s">
        <v>319</v>
      </c>
      <c r="O44" s="308"/>
      <c r="P44" s="308"/>
      <c r="Q44" s="309" t="s">
        <v>320</v>
      </c>
      <c r="R44" s="310"/>
      <c r="S44" s="310"/>
      <c r="T44" s="307" t="s">
        <v>321</v>
      </c>
      <c r="U44" s="308"/>
      <c r="V44" s="309" t="s">
        <v>322</v>
      </c>
      <c r="W44" s="310"/>
      <c r="X44" s="309" t="s">
        <v>323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324</v>
      </c>
      <c r="D45" s="308"/>
      <c r="E45" s="308"/>
      <c r="F45" s="308"/>
      <c r="G45" s="307" t="s">
        <v>325</v>
      </c>
      <c r="H45" s="308"/>
      <c r="I45" s="308"/>
      <c r="J45" s="308"/>
      <c r="K45" s="309" t="s">
        <v>326</v>
      </c>
      <c r="L45" s="310"/>
      <c r="M45" s="310"/>
      <c r="N45" s="307" t="s">
        <v>327</v>
      </c>
      <c r="O45" s="308"/>
      <c r="P45" s="308"/>
      <c r="Q45" s="309" t="s">
        <v>328</v>
      </c>
      <c r="R45" s="310"/>
      <c r="S45" s="310"/>
      <c r="T45" s="307" t="s">
        <v>329</v>
      </c>
      <c r="U45" s="308"/>
      <c r="V45" s="309" t="s">
        <v>330</v>
      </c>
      <c r="W45" s="310"/>
      <c r="X45" s="309" t="s">
        <v>331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287</v>
      </c>
      <c r="AH47" s="93" t="s">
        <v>313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284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312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284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287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288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195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91</v>
      </c>
      <c r="L57" s="95">
        <v>446</v>
      </c>
      <c r="M57" s="95">
        <v>169</v>
      </c>
      <c r="N57" s="95">
        <v>432</v>
      </c>
      <c r="O57" s="95">
        <v>158</v>
      </c>
      <c r="P57" s="95">
        <v>94</v>
      </c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1390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126</v>
      </c>
      <c r="L58" s="95">
        <v>471</v>
      </c>
      <c r="M58" s="95">
        <v>265</v>
      </c>
      <c r="N58" s="95">
        <v>626</v>
      </c>
      <c r="O58" s="95">
        <v>248</v>
      </c>
      <c r="P58" s="95">
        <v>94</v>
      </c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1830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P59" si="12">SUM(K57:K58)</f>
        <v>217</v>
      </c>
      <c r="L59" s="68">
        <f t="shared" si="12"/>
        <v>917</v>
      </c>
      <c r="M59" s="68">
        <f t="shared" si="12"/>
        <v>434</v>
      </c>
      <c r="N59" s="68">
        <f t="shared" si="12"/>
        <v>1058</v>
      </c>
      <c r="O59" s="68">
        <f t="shared" si="12"/>
        <v>406</v>
      </c>
      <c r="P59" s="68">
        <f t="shared" si="12"/>
        <v>188</v>
      </c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3220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77</v>
      </c>
      <c r="L60" s="95">
        <v>189</v>
      </c>
      <c r="M60" s="95">
        <v>150</v>
      </c>
      <c r="N60" s="95">
        <v>339</v>
      </c>
      <c r="O60" s="95">
        <v>144</v>
      </c>
      <c r="P60" s="95">
        <v>76</v>
      </c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975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103</v>
      </c>
      <c r="L61" s="95">
        <v>234</v>
      </c>
      <c r="M61" s="95">
        <v>249</v>
      </c>
      <c r="N61" s="95">
        <v>498</v>
      </c>
      <c r="O61" s="95">
        <v>231</v>
      </c>
      <c r="P61" s="95">
        <v>72</v>
      </c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1387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P62" si="13">SUM(K60:K61)</f>
        <v>180</v>
      </c>
      <c r="L62" s="68">
        <f t="shared" si="13"/>
        <v>423</v>
      </c>
      <c r="M62" s="68">
        <f t="shared" si="13"/>
        <v>399</v>
      </c>
      <c r="N62" s="68">
        <f t="shared" si="13"/>
        <v>837</v>
      </c>
      <c r="O62" s="68">
        <f t="shared" si="13"/>
        <v>375</v>
      </c>
      <c r="P62" s="68">
        <f t="shared" si="13"/>
        <v>148</v>
      </c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2362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95895</v>
      </c>
      <c r="L64" s="95">
        <v>170717</v>
      </c>
      <c r="M64" s="95">
        <v>116988</v>
      </c>
      <c r="N64" s="95">
        <v>311540</v>
      </c>
      <c r="O64" s="95">
        <v>113448</v>
      </c>
      <c r="P64" s="95">
        <v>77013</v>
      </c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885601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216</v>
      </c>
      <c r="L65" s="95">
        <v>473</v>
      </c>
      <c r="M65" s="95">
        <v>284</v>
      </c>
      <c r="N65" s="95">
        <v>757</v>
      </c>
      <c r="O65" s="95">
        <v>399</v>
      </c>
      <c r="P65" s="95">
        <v>134</v>
      </c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2263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10492</v>
      </c>
      <c r="L66" s="95">
        <v>25440</v>
      </c>
      <c r="M66" s="95">
        <v>17396</v>
      </c>
      <c r="N66" s="95">
        <v>58450</v>
      </c>
      <c r="O66" s="95">
        <v>13165</v>
      </c>
      <c r="P66" s="95">
        <v>8555</v>
      </c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133498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 t="shared" ref="K67:P67" si="14">K64-K65-K66</f>
        <v>85187</v>
      </c>
      <c r="L67" s="233">
        <f t="shared" si="14"/>
        <v>144804</v>
      </c>
      <c r="M67" s="234">
        <f t="shared" si="14"/>
        <v>99308</v>
      </c>
      <c r="N67" s="235">
        <f t="shared" si="14"/>
        <v>252333</v>
      </c>
      <c r="O67" s="236">
        <f t="shared" si="14"/>
        <v>99884</v>
      </c>
      <c r="P67" s="237">
        <f t="shared" si="14"/>
        <v>68324</v>
      </c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749840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315</v>
      </c>
      <c r="D71" s="312"/>
      <c r="E71" s="312"/>
      <c r="F71" s="312"/>
      <c r="G71" s="311" t="s">
        <v>315</v>
      </c>
      <c r="H71" s="312"/>
      <c r="I71" s="312"/>
      <c r="J71" s="312"/>
      <c r="K71" s="311" t="s">
        <v>315</v>
      </c>
      <c r="L71" s="312"/>
      <c r="M71" s="312"/>
      <c r="N71" s="311" t="s">
        <v>315</v>
      </c>
      <c r="O71" s="312"/>
      <c r="P71" s="312"/>
      <c r="Q71" s="311" t="s">
        <v>315</v>
      </c>
      <c r="R71" s="312"/>
      <c r="S71" s="312"/>
      <c r="T71" s="311" t="s">
        <v>315</v>
      </c>
      <c r="U71" s="312"/>
      <c r="V71" s="312"/>
      <c r="W71" s="311" t="s">
        <v>315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316</v>
      </c>
      <c r="D73" s="317"/>
      <c r="E73" s="317"/>
      <c r="F73" s="317"/>
      <c r="G73" s="307" t="s">
        <v>317</v>
      </c>
      <c r="H73" s="308"/>
      <c r="I73" s="308"/>
      <c r="J73" s="308"/>
      <c r="K73" s="309" t="s">
        <v>318</v>
      </c>
      <c r="L73" s="310"/>
      <c r="M73" s="310"/>
      <c r="N73" s="307" t="s">
        <v>319</v>
      </c>
      <c r="O73" s="308"/>
      <c r="P73" s="308"/>
      <c r="Q73" s="309" t="s">
        <v>320</v>
      </c>
      <c r="R73" s="310"/>
      <c r="S73" s="310"/>
      <c r="T73" s="307" t="s">
        <v>321</v>
      </c>
      <c r="U73" s="308"/>
      <c r="V73" s="309" t="s">
        <v>322</v>
      </c>
      <c r="W73" s="310"/>
      <c r="X73" s="309" t="s">
        <v>323</v>
      </c>
      <c r="Y73" s="310"/>
      <c r="AA73" s="36"/>
      <c r="AC73"/>
    </row>
    <row r="74" spans="1:34" ht="41.25" customHeight="1">
      <c r="A74" s="34"/>
      <c r="B74" s="35"/>
      <c r="C74" s="307" t="s">
        <v>324</v>
      </c>
      <c r="D74" s="308"/>
      <c r="E74" s="308"/>
      <c r="F74" s="308"/>
      <c r="G74" s="307" t="s">
        <v>325</v>
      </c>
      <c r="H74" s="308"/>
      <c r="I74" s="308"/>
      <c r="J74" s="308"/>
      <c r="K74" s="309" t="s">
        <v>326</v>
      </c>
      <c r="L74" s="310"/>
      <c r="M74" s="310"/>
      <c r="N74" s="307" t="s">
        <v>327</v>
      </c>
      <c r="O74" s="308"/>
      <c r="P74" s="308"/>
      <c r="Q74" s="309" t="s">
        <v>328</v>
      </c>
      <c r="R74" s="310"/>
      <c r="S74" s="310"/>
      <c r="T74" s="307" t="s">
        <v>329</v>
      </c>
      <c r="U74" s="308"/>
      <c r="V74" s="309" t="s">
        <v>330</v>
      </c>
      <c r="W74" s="310"/>
      <c r="X74" s="309" t="s">
        <v>331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289</v>
      </c>
      <c r="AH76" s="93" t="s">
        <v>313</v>
      </c>
    </row>
    <row r="77" spans="1:34" ht="22.5" customHeight="1">
      <c r="I77" s="280" t="s">
        <v>96</v>
      </c>
      <c r="J77" s="280"/>
      <c r="K77" s="280"/>
      <c r="L77" s="280"/>
      <c r="M77" s="8" t="s">
        <v>284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312</v>
      </c>
    </row>
    <row r="78" spans="1:34" ht="22.5" customHeight="1">
      <c r="I78" s="280" t="s">
        <v>2</v>
      </c>
      <c r="J78" s="280"/>
      <c r="K78" s="280"/>
      <c r="L78" s="280"/>
      <c r="M78" s="8" t="s">
        <v>284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289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290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195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196</v>
      </c>
      <c r="D87" s="301"/>
      <c r="E87" s="301"/>
      <c r="F87" s="301"/>
      <c r="G87" s="301"/>
      <c r="H87" s="301"/>
      <c r="I87" s="301"/>
      <c r="J87" s="302"/>
      <c r="K87" s="95">
        <v>542</v>
      </c>
      <c r="L87" s="95">
        <v>657</v>
      </c>
      <c r="M87" s="95">
        <v>422</v>
      </c>
      <c r="N87" s="95">
        <v>2953</v>
      </c>
      <c r="O87" s="95">
        <v>655</v>
      </c>
      <c r="P87" s="95">
        <v>468</v>
      </c>
      <c r="Q87" s="94"/>
      <c r="R87" s="94"/>
      <c r="S87" s="94"/>
      <c r="T87" s="94"/>
      <c r="U87" s="94"/>
      <c r="V87" s="94"/>
      <c r="W87" s="94"/>
      <c r="X87" s="94"/>
      <c r="Y87" s="94"/>
      <c r="Z87" s="69">
        <f>SUM(K87:Y87)</f>
        <v>5697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197</v>
      </c>
      <c r="D88" s="299"/>
      <c r="E88" s="299"/>
      <c r="F88" s="299"/>
      <c r="G88" s="299"/>
      <c r="H88" s="299"/>
      <c r="I88" s="299"/>
      <c r="J88" s="299"/>
      <c r="K88" s="95">
        <v>1128</v>
      </c>
      <c r="L88" s="95">
        <v>2414</v>
      </c>
      <c r="M88" s="95">
        <v>1406</v>
      </c>
      <c r="N88" s="95">
        <v>12265</v>
      </c>
      <c r="O88" s="95">
        <v>4829</v>
      </c>
      <c r="P88" s="95">
        <v>1270</v>
      </c>
      <c r="Q88" s="94"/>
      <c r="R88" s="94"/>
      <c r="S88" s="94"/>
      <c r="T88" s="94"/>
      <c r="U88" s="94"/>
      <c r="V88" s="94"/>
      <c r="W88" s="94"/>
      <c r="X88" s="94"/>
      <c r="Y88" s="94"/>
      <c r="Z88" s="69">
        <f>SUM(K88:Y88)</f>
        <v>23312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198</v>
      </c>
      <c r="D89" s="299"/>
      <c r="E89" s="299"/>
      <c r="F89" s="299"/>
      <c r="G89" s="299"/>
      <c r="H89" s="299"/>
      <c r="I89" s="299"/>
      <c r="J89" s="299"/>
      <c r="K89" s="95">
        <v>256</v>
      </c>
      <c r="L89" s="95">
        <v>504</v>
      </c>
      <c r="M89" s="95">
        <v>267</v>
      </c>
      <c r="N89" s="95">
        <v>870</v>
      </c>
      <c r="O89" s="95">
        <v>411</v>
      </c>
      <c r="P89" s="95">
        <v>366</v>
      </c>
      <c r="Q89" s="94"/>
      <c r="R89" s="94"/>
      <c r="S89" s="94"/>
      <c r="T89" s="94"/>
      <c r="U89" s="94"/>
      <c r="V89" s="94"/>
      <c r="W89" s="94"/>
      <c r="X89" s="94"/>
      <c r="Y89" s="94"/>
      <c r="Z89" s="69">
        <f>SUM(K89:Y89)</f>
        <v>2674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199</v>
      </c>
      <c r="C90" s="299" t="s">
        <v>200</v>
      </c>
      <c r="D90" s="299"/>
      <c r="E90" s="299"/>
      <c r="F90" s="299"/>
      <c r="G90" s="299"/>
      <c r="H90" s="299"/>
      <c r="I90" s="299"/>
      <c r="J90" s="299"/>
      <c r="K90" s="95">
        <v>119</v>
      </c>
      <c r="L90" s="95">
        <v>143</v>
      </c>
      <c r="M90" s="95">
        <v>8529</v>
      </c>
      <c r="N90" s="95">
        <v>320</v>
      </c>
      <c r="O90" s="95">
        <v>104</v>
      </c>
      <c r="P90" s="95">
        <v>97</v>
      </c>
      <c r="Q90" s="94"/>
      <c r="R90" s="94"/>
      <c r="S90" s="94"/>
      <c r="T90" s="94"/>
      <c r="U90" s="94"/>
      <c r="V90" s="94"/>
      <c r="W90" s="94"/>
      <c r="X90" s="94"/>
      <c r="Y90" s="94"/>
      <c r="Z90" s="69">
        <f>SUM(K90:Y90)</f>
        <v>9312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201</v>
      </c>
      <c r="C91" s="299" t="s">
        <v>202</v>
      </c>
      <c r="D91" s="299"/>
      <c r="E91" s="299"/>
      <c r="F91" s="299"/>
      <c r="G91" s="299"/>
      <c r="H91" s="299"/>
      <c r="I91" s="299"/>
      <c r="J91" s="299"/>
      <c r="K91" s="95">
        <v>167</v>
      </c>
      <c r="L91" s="95">
        <v>142</v>
      </c>
      <c r="M91" s="95">
        <v>144</v>
      </c>
      <c r="N91" s="95">
        <v>1521</v>
      </c>
      <c r="O91" s="95">
        <v>376</v>
      </c>
      <c r="P91" s="95">
        <v>104</v>
      </c>
      <c r="Q91" s="94"/>
      <c r="R91" s="94"/>
      <c r="S91" s="94"/>
      <c r="T91" s="94"/>
      <c r="U91" s="94"/>
      <c r="V91" s="94"/>
      <c r="W91" s="94"/>
      <c r="X91" s="94"/>
      <c r="Y91" s="94"/>
      <c r="Z91" s="69">
        <f>SUM(K91:Y91)</f>
        <v>2454</v>
      </c>
      <c r="AA91" s="49"/>
      <c r="AC91" s="27" t="s">
        <v>82</v>
      </c>
      <c r="AD91" s="37" t="s">
        <v>112</v>
      </c>
    </row>
    <row r="92" spans="1:30" ht="15" customHeight="1">
      <c r="A92" s="47"/>
      <c r="B92" s="77"/>
      <c r="C92" s="298"/>
      <c r="D92" s="299"/>
      <c r="E92" s="299"/>
      <c r="F92" s="299"/>
      <c r="G92" s="299"/>
      <c r="H92" s="299"/>
      <c r="I92" s="299"/>
      <c r="J92" s="299"/>
      <c r="K92" s="77" t="s">
        <v>203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49"/>
      <c r="AC92" s="27" t="s">
        <v>82</v>
      </c>
      <c r="AD92" s="37" t="s">
        <v>113</v>
      </c>
    </row>
    <row r="93" spans="1:30" ht="15" customHeight="1">
      <c r="A93" s="47"/>
      <c r="B93" s="77"/>
      <c r="C93" s="298"/>
      <c r="D93" s="299"/>
      <c r="E93" s="299"/>
      <c r="F93" s="299"/>
      <c r="G93" s="299"/>
      <c r="H93" s="299"/>
      <c r="I93" s="299"/>
      <c r="J93" s="299"/>
      <c r="K93" s="77" t="s">
        <v>203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49"/>
      <c r="AC93" s="27" t="s">
        <v>82</v>
      </c>
      <c r="AD93" s="37" t="s">
        <v>114</v>
      </c>
    </row>
    <row r="94" spans="1:30" ht="15" customHeight="1">
      <c r="A94" s="47"/>
      <c r="B94" s="77"/>
      <c r="C94" s="298"/>
      <c r="D94" s="299"/>
      <c r="E94" s="299"/>
      <c r="F94" s="299"/>
      <c r="G94" s="299"/>
      <c r="H94" s="299"/>
      <c r="I94" s="299"/>
      <c r="J94" s="299"/>
      <c r="K94" s="77" t="s">
        <v>203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203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203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203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309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P98" si="15">SUM(K87:K97)</f>
        <v>2212</v>
      </c>
      <c r="L98" s="70">
        <f t="shared" si="15"/>
        <v>3860</v>
      </c>
      <c r="M98" s="70">
        <f t="shared" si="15"/>
        <v>10768</v>
      </c>
      <c r="N98" s="70">
        <f t="shared" si="15"/>
        <v>17929</v>
      </c>
      <c r="O98" s="70">
        <f t="shared" si="15"/>
        <v>6375</v>
      </c>
      <c r="P98" s="70">
        <f t="shared" si="15"/>
        <v>2305</v>
      </c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3" si="16">SUM(K98:Y98)</f>
        <v>43449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204</v>
      </c>
      <c r="D99" s="301"/>
      <c r="E99" s="301"/>
      <c r="F99" s="301"/>
      <c r="G99" s="301"/>
      <c r="H99" s="301"/>
      <c r="I99" s="301"/>
      <c r="J99" s="302"/>
      <c r="K99" s="95">
        <v>1215</v>
      </c>
      <c r="L99" s="95">
        <v>1047</v>
      </c>
      <c r="M99" s="95">
        <v>338</v>
      </c>
      <c r="N99" s="95">
        <v>4394</v>
      </c>
      <c r="O99" s="95">
        <v>1095</v>
      </c>
      <c r="P99" s="95">
        <v>760</v>
      </c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6"/>
        <v>8849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205</v>
      </c>
      <c r="D100" s="299"/>
      <c r="E100" s="299"/>
      <c r="F100" s="299"/>
      <c r="G100" s="299"/>
      <c r="H100" s="299"/>
      <c r="I100" s="299"/>
      <c r="J100" s="299"/>
      <c r="K100" s="95">
        <v>3322</v>
      </c>
      <c r="L100" s="95">
        <v>9846</v>
      </c>
      <c r="M100" s="95">
        <v>5676</v>
      </c>
      <c r="N100" s="95">
        <v>36511</v>
      </c>
      <c r="O100" s="95">
        <v>15321</v>
      </c>
      <c r="P100" s="95">
        <v>2079</v>
      </c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6"/>
        <v>72755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206</v>
      </c>
      <c r="D101" s="299"/>
      <c r="E101" s="299"/>
      <c r="F101" s="299"/>
      <c r="G101" s="299"/>
      <c r="H101" s="299"/>
      <c r="I101" s="299"/>
      <c r="J101" s="299"/>
      <c r="K101" s="95">
        <v>2943</v>
      </c>
      <c r="L101" s="95">
        <v>3231</v>
      </c>
      <c r="M101" s="95">
        <v>1135</v>
      </c>
      <c r="N101" s="95">
        <v>1897</v>
      </c>
      <c r="O101" s="95">
        <v>1138</v>
      </c>
      <c r="P101" s="95">
        <v>976</v>
      </c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6"/>
        <v>11320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199</v>
      </c>
      <c r="C102" s="299" t="s">
        <v>207</v>
      </c>
      <c r="D102" s="299"/>
      <c r="E102" s="299"/>
      <c r="F102" s="299"/>
      <c r="G102" s="299"/>
      <c r="H102" s="299"/>
      <c r="I102" s="299"/>
      <c r="J102" s="299"/>
      <c r="K102" s="95">
        <v>196</v>
      </c>
      <c r="L102" s="95">
        <v>249</v>
      </c>
      <c r="M102" s="95">
        <v>164</v>
      </c>
      <c r="N102" s="95">
        <v>455</v>
      </c>
      <c r="O102" s="95">
        <v>144</v>
      </c>
      <c r="P102" s="95">
        <v>183</v>
      </c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6"/>
        <v>1391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201</v>
      </c>
      <c r="C103" s="299" t="s">
        <v>208</v>
      </c>
      <c r="D103" s="299"/>
      <c r="E103" s="299"/>
      <c r="F103" s="299"/>
      <c r="G103" s="299"/>
      <c r="H103" s="299"/>
      <c r="I103" s="299"/>
      <c r="J103" s="299"/>
      <c r="K103" s="95">
        <v>273</v>
      </c>
      <c r="L103" s="95">
        <v>171</v>
      </c>
      <c r="M103" s="95">
        <v>915</v>
      </c>
      <c r="N103" s="95">
        <v>736</v>
      </c>
      <c r="O103" s="95">
        <v>295</v>
      </c>
      <c r="P103" s="95">
        <v>140</v>
      </c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6"/>
        <v>2530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78"/>
      <c r="C104" s="298"/>
      <c r="D104" s="299"/>
      <c r="E104" s="299"/>
      <c r="F104" s="299"/>
      <c r="G104" s="299"/>
      <c r="H104" s="299"/>
      <c r="I104" s="299"/>
      <c r="J104" s="299"/>
      <c r="K104" s="78" t="s">
        <v>203</v>
      </c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49"/>
      <c r="AC104" s="27" t="s">
        <v>82</v>
      </c>
      <c r="AD104" s="37" t="s">
        <v>124</v>
      </c>
    </row>
    <row r="105" spans="1:30" ht="15" customHeight="1">
      <c r="A105" s="47"/>
      <c r="B105" s="78"/>
      <c r="C105" s="298"/>
      <c r="D105" s="299"/>
      <c r="E105" s="299"/>
      <c r="F105" s="299"/>
      <c r="G105" s="299"/>
      <c r="H105" s="299"/>
      <c r="I105" s="299"/>
      <c r="J105" s="299"/>
      <c r="K105" s="78" t="s">
        <v>203</v>
      </c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49"/>
      <c r="AC105" s="27" t="s">
        <v>82</v>
      </c>
      <c r="AD105" s="37" t="s">
        <v>125</v>
      </c>
    </row>
    <row r="106" spans="1:30" ht="15" customHeight="1">
      <c r="A106" s="47"/>
      <c r="B106" s="78"/>
      <c r="C106" s="298"/>
      <c r="D106" s="299"/>
      <c r="E106" s="299"/>
      <c r="F106" s="299"/>
      <c r="G106" s="299"/>
      <c r="H106" s="299"/>
      <c r="I106" s="299"/>
      <c r="J106" s="299"/>
      <c r="K106" s="78" t="s">
        <v>203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203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203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203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309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P110" si="17">SUM(K99:K109)</f>
        <v>7949</v>
      </c>
      <c r="L110" s="70">
        <f t="shared" si="17"/>
        <v>14544</v>
      </c>
      <c r="M110" s="70">
        <f t="shared" si="17"/>
        <v>8228</v>
      </c>
      <c r="N110" s="70">
        <f t="shared" si="17"/>
        <v>43993</v>
      </c>
      <c r="O110" s="70">
        <f t="shared" si="17"/>
        <v>17993</v>
      </c>
      <c r="P110" s="70">
        <f t="shared" si="17"/>
        <v>4138</v>
      </c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96845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316</v>
      </c>
      <c r="C113" s="287"/>
      <c r="D113" s="288"/>
      <c r="E113" s="286" t="s">
        <v>317</v>
      </c>
      <c r="F113" s="287"/>
      <c r="G113" s="288"/>
      <c r="H113" s="286" t="s">
        <v>318</v>
      </c>
      <c r="I113" s="287"/>
      <c r="J113" s="288"/>
      <c r="K113" s="292" t="s">
        <v>319</v>
      </c>
      <c r="L113" s="294" t="s">
        <v>320</v>
      </c>
      <c r="M113" s="294" t="s">
        <v>321</v>
      </c>
      <c r="N113" s="296" t="s">
        <v>322</v>
      </c>
      <c r="O113" s="96" t="s">
        <v>316</v>
      </c>
      <c r="P113" s="97" t="s">
        <v>317</v>
      </c>
      <c r="Q113" s="98" t="s">
        <v>318</v>
      </c>
      <c r="R113" s="99" t="s">
        <v>319</v>
      </c>
      <c r="S113" s="62"/>
      <c r="T113" s="100" t="s">
        <v>320</v>
      </c>
      <c r="U113" s="62"/>
      <c r="V113" s="101" t="s">
        <v>321</v>
      </c>
      <c r="W113" s="62"/>
      <c r="X113" s="102" t="s">
        <v>322</v>
      </c>
      <c r="Y113" s="103" t="s">
        <v>323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324</v>
      </c>
      <c r="P114" s="105" t="s">
        <v>325</v>
      </c>
      <c r="Q114" s="106" t="s">
        <v>326</v>
      </c>
      <c r="R114" s="107" t="s">
        <v>327</v>
      </c>
      <c r="S114" s="63"/>
      <c r="T114" s="108" t="s">
        <v>328</v>
      </c>
      <c r="U114" s="63"/>
      <c r="V114" s="109" t="s">
        <v>329</v>
      </c>
      <c r="W114" s="63"/>
      <c r="X114" s="110" t="s">
        <v>330</v>
      </c>
      <c r="Y114" s="111" t="s">
        <v>331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291</v>
      </c>
      <c r="AH116" s="93" t="s">
        <v>313</v>
      </c>
    </row>
    <row r="117" spans="1:34" ht="22.5" customHeight="1">
      <c r="I117" s="280" t="s">
        <v>96</v>
      </c>
      <c r="J117" s="280"/>
      <c r="K117" s="280"/>
      <c r="L117" s="280"/>
      <c r="M117" s="8" t="s">
        <v>284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312</v>
      </c>
    </row>
    <row r="118" spans="1:34" ht="22.5" customHeight="1">
      <c r="I118" s="280" t="s">
        <v>2</v>
      </c>
      <c r="J118" s="280"/>
      <c r="K118" s="280"/>
      <c r="L118" s="280"/>
      <c r="M118" s="8" t="s">
        <v>284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291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292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195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199</v>
      </c>
      <c r="C127" s="301" t="s">
        <v>209</v>
      </c>
      <c r="D127" s="301"/>
      <c r="E127" s="301"/>
      <c r="F127" s="301"/>
      <c r="G127" s="301"/>
      <c r="H127" s="301"/>
      <c r="I127" s="301"/>
      <c r="J127" s="302"/>
      <c r="K127" s="95">
        <v>1842</v>
      </c>
      <c r="L127" s="95">
        <v>1565</v>
      </c>
      <c r="M127" s="95">
        <v>993</v>
      </c>
      <c r="N127" s="95">
        <v>3876</v>
      </c>
      <c r="O127" s="95">
        <v>1036</v>
      </c>
      <c r="P127" s="95">
        <v>1383</v>
      </c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>SUM(K127:Y127)</f>
        <v>10695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210</v>
      </c>
      <c r="D128" s="299"/>
      <c r="E128" s="299"/>
      <c r="F128" s="299"/>
      <c r="G128" s="299"/>
      <c r="H128" s="299"/>
      <c r="I128" s="299"/>
      <c r="J128" s="299"/>
      <c r="K128" s="95">
        <v>1948</v>
      </c>
      <c r="L128" s="95">
        <v>2800</v>
      </c>
      <c r="M128" s="95">
        <v>8324</v>
      </c>
      <c r="N128" s="95">
        <v>3340</v>
      </c>
      <c r="O128" s="95">
        <v>1560</v>
      </c>
      <c r="P128" s="95">
        <v>1891</v>
      </c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>SUM(K128:Y128)</f>
        <v>19863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211</v>
      </c>
      <c r="D129" s="299"/>
      <c r="E129" s="299"/>
      <c r="F129" s="299"/>
      <c r="G129" s="299"/>
      <c r="H129" s="299"/>
      <c r="I129" s="299"/>
      <c r="J129" s="299"/>
      <c r="K129" s="95">
        <v>34191</v>
      </c>
      <c r="L129" s="95">
        <v>3109</v>
      </c>
      <c r="M129" s="95">
        <v>2148</v>
      </c>
      <c r="N129" s="95">
        <v>5092</v>
      </c>
      <c r="O129" s="95">
        <v>5330</v>
      </c>
      <c r="P129" s="95">
        <v>1427</v>
      </c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>SUM(K129:Y129)</f>
        <v>51297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199</v>
      </c>
      <c r="C130" s="299" t="s">
        <v>212</v>
      </c>
      <c r="D130" s="299"/>
      <c r="E130" s="299"/>
      <c r="F130" s="299"/>
      <c r="G130" s="299"/>
      <c r="H130" s="299"/>
      <c r="I130" s="299"/>
      <c r="J130" s="299"/>
      <c r="K130" s="95">
        <v>3158</v>
      </c>
      <c r="L130" s="95">
        <v>18607</v>
      </c>
      <c r="M130" s="95">
        <v>18445</v>
      </c>
      <c r="N130" s="95">
        <v>13727</v>
      </c>
      <c r="O130" s="95">
        <v>11255</v>
      </c>
      <c r="P130" s="95">
        <v>21718</v>
      </c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>SUM(K130:Y130)</f>
        <v>86910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201</v>
      </c>
      <c r="C131" s="299" t="s">
        <v>213</v>
      </c>
      <c r="D131" s="299"/>
      <c r="E131" s="299"/>
      <c r="F131" s="299"/>
      <c r="G131" s="299"/>
      <c r="H131" s="299"/>
      <c r="I131" s="299"/>
      <c r="J131" s="299"/>
      <c r="K131" s="95">
        <v>1209</v>
      </c>
      <c r="L131" s="95">
        <v>1414</v>
      </c>
      <c r="M131" s="95">
        <v>1042</v>
      </c>
      <c r="N131" s="95">
        <v>38179</v>
      </c>
      <c r="O131" s="95">
        <v>3438</v>
      </c>
      <c r="P131" s="95">
        <v>318</v>
      </c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>SUM(K131:Y131)</f>
        <v>45600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79"/>
      <c r="C132" s="298"/>
      <c r="D132" s="299"/>
      <c r="E132" s="299"/>
      <c r="F132" s="299"/>
      <c r="G132" s="299"/>
      <c r="H132" s="299"/>
      <c r="I132" s="299"/>
      <c r="J132" s="299"/>
      <c r="K132" s="79" t="s">
        <v>203</v>
      </c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49"/>
      <c r="AC132" s="27" t="s">
        <v>82</v>
      </c>
      <c r="AD132" s="37" t="s">
        <v>113</v>
      </c>
    </row>
    <row r="133" spans="1:30" ht="15" customHeight="1">
      <c r="A133" s="47"/>
      <c r="B133" s="79"/>
      <c r="C133" s="298"/>
      <c r="D133" s="299"/>
      <c r="E133" s="299"/>
      <c r="F133" s="299"/>
      <c r="G133" s="299"/>
      <c r="H133" s="299"/>
      <c r="I133" s="299"/>
      <c r="J133" s="299"/>
      <c r="K133" s="79" t="s">
        <v>203</v>
      </c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49"/>
      <c r="AC133" s="27" t="s">
        <v>82</v>
      </c>
      <c r="AD133" s="37" t="s">
        <v>114</v>
      </c>
    </row>
    <row r="134" spans="1:30" ht="15" customHeight="1">
      <c r="A134" s="47"/>
      <c r="B134" s="79"/>
      <c r="C134" s="298"/>
      <c r="D134" s="299"/>
      <c r="E134" s="299"/>
      <c r="F134" s="299"/>
      <c r="G134" s="299"/>
      <c r="H134" s="299"/>
      <c r="I134" s="299"/>
      <c r="J134" s="299"/>
      <c r="K134" s="79" t="s">
        <v>203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203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203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203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309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P138" si="18">SUM(K127:K137)</f>
        <v>42348</v>
      </c>
      <c r="L138" s="70">
        <f t="shared" si="18"/>
        <v>27495</v>
      </c>
      <c r="M138" s="70">
        <f t="shared" si="18"/>
        <v>30952</v>
      </c>
      <c r="N138" s="70">
        <f t="shared" si="18"/>
        <v>64214</v>
      </c>
      <c r="O138" s="70">
        <f t="shared" si="18"/>
        <v>22619</v>
      </c>
      <c r="P138" s="70">
        <f t="shared" si="18"/>
        <v>26737</v>
      </c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3" si="19">SUM(K138:Y138)</f>
        <v>214365</v>
      </c>
      <c r="AC138" s="27"/>
      <c r="AD138" s="37" t="s">
        <v>181</v>
      </c>
    </row>
    <row r="139" spans="1:30" ht="30" customHeight="1">
      <c r="A139" s="47" t="s">
        <v>53</v>
      </c>
      <c r="B139" s="50" t="s">
        <v>201</v>
      </c>
      <c r="C139" s="301" t="s">
        <v>214</v>
      </c>
      <c r="D139" s="301"/>
      <c r="E139" s="301"/>
      <c r="F139" s="301"/>
      <c r="G139" s="301"/>
      <c r="H139" s="301"/>
      <c r="I139" s="301"/>
      <c r="J139" s="302"/>
      <c r="K139" s="95">
        <v>1001</v>
      </c>
      <c r="L139" s="95">
        <v>936</v>
      </c>
      <c r="M139" s="95">
        <v>517</v>
      </c>
      <c r="N139" s="95">
        <v>4818</v>
      </c>
      <c r="O139" s="95">
        <v>1059</v>
      </c>
      <c r="P139" s="95">
        <v>930</v>
      </c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9"/>
        <v>9261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215</v>
      </c>
      <c r="D140" s="299"/>
      <c r="E140" s="299"/>
      <c r="F140" s="299"/>
      <c r="G140" s="299"/>
      <c r="H140" s="299"/>
      <c r="I140" s="299"/>
      <c r="J140" s="299"/>
      <c r="K140" s="95">
        <v>2378</v>
      </c>
      <c r="L140" s="95">
        <v>3850</v>
      </c>
      <c r="M140" s="95">
        <v>3928</v>
      </c>
      <c r="N140" s="95">
        <v>11397</v>
      </c>
      <c r="O140" s="95">
        <v>6067</v>
      </c>
      <c r="P140" s="95">
        <v>1795</v>
      </c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9"/>
        <v>29415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216</v>
      </c>
      <c r="D141" s="299"/>
      <c r="E141" s="299"/>
      <c r="F141" s="299"/>
      <c r="G141" s="299"/>
      <c r="H141" s="299"/>
      <c r="I141" s="299"/>
      <c r="J141" s="299"/>
      <c r="K141" s="95">
        <v>632</v>
      </c>
      <c r="L141" s="95">
        <v>376</v>
      </c>
      <c r="M141" s="95">
        <v>215</v>
      </c>
      <c r="N141" s="95">
        <v>1779</v>
      </c>
      <c r="O141" s="95">
        <v>781</v>
      </c>
      <c r="P141" s="95">
        <v>429</v>
      </c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9"/>
        <v>4212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199</v>
      </c>
      <c r="C142" s="299" t="s">
        <v>217</v>
      </c>
      <c r="D142" s="299"/>
      <c r="E142" s="299"/>
      <c r="F142" s="299"/>
      <c r="G142" s="299"/>
      <c r="H142" s="299"/>
      <c r="I142" s="299"/>
      <c r="J142" s="299"/>
      <c r="K142" s="95">
        <v>407</v>
      </c>
      <c r="L142" s="95">
        <v>272</v>
      </c>
      <c r="M142" s="95">
        <v>135</v>
      </c>
      <c r="N142" s="95">
        <v>723</v>
      </c>
      <c r="O142" s="95">
        <v>387</v>
      </c>
      <c r="P142" s="95">
        <v>272</v>
      </c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9"/>
        <v>2196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201</v>
      </c>
      <c r="C143" s="299" t="s">
        <v>218</v>
      </c>
      <c r="D143" s="299"/>
      <c r="E143" s="299"/>
      <c r="F143" s="299"/>
      <c r="G143" s="299"/>
      <c r="H143" s="299"/>
      <c r="I143" s="299"/>
      <c r="J143" s="299"/>
      <c r="K143" s="95">
        <v>605</v>
      </c>
      <c r="L143" s="95">
        <v>423</v>
      </c>
      <c r="M143" s="95">
        <v>151</v>
      </c>
      <c r="N143" s="95">
        <v>2150</v>
      </c>
      <c r="O143" s="95">
        <v>921</v>
      </c>
      <c r="P143" s="95">
        <v>2852</v>
      </c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9"/>
        <v>7102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80"/>
      <c r="C144" s="298"/>
      <c r="D144" s="299"/>
      <c r="E144" s="299"/>
      <c r="F144" s="299"/>
      <c r="G144" s="299"/>
      <c r="H144" s="299"/>
      <c r="I144" s="299"/>
      <c r="J144" s="299"/>
      <c r="K144" s="80" t="s">
        <v>203</v>
      </c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49"/>
      <c r="AC144" s="27" t="s">
        <v>82</v>
      </c>
      <c r="AD144" s="37" t="s">
        <v>124</v>
      </c>
    </row>
    <row r="145" spans="1:34" ht="15" customHeight="1">
      <c r="A145" s="47"/>
      <c r="B145" s="80"/>
      <c r="C145" s="298"/>
      <c r="D145" s="299"/>
      <c r="E145" s="299"/>
      <c r="F145" s="299"/>
      <c r="G145" s="299"/>
      <c r="H145" s="299"/>
      <c r="I145" s="299"/>
      <c r="J145" s="299"/>
      <c r="K145" s="80" t="s">
        <v>203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49"/>
      <c r="AC145" s="27" t="s">
        <v>82</v>
      </c>
      <c r="AD145" s="37" t="s">
        <v>125</v>
      </c>
    </row>
    <row r="146" spans="1:34" ht="15" customHeight="1">
      <c r="A146" s="47"/>
      <c r="B146" s="80"/>
      <c r="C146" s="298"/>
      <c r="D146" s="299"/>
      <c r="E146" s="299"/>
      <c r="F146" s="299"/>
      <c r="G146" s="299"/>
      <c r="H146" s="299"/>
      <c r="I146" s="299"/>
      <c r="J146" s="299"/>
      <c r="K146" s="80" t="s">
        <v>203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203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203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203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309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P150" si="20">SUM(K139:K149)</f>
        <v>5023</v>
      </c>
      <c r="L150" s="70">
        <f t="shared" si="20"/>
        <v>5857</v>
      </c>
      <c r="M150" s="70">
        <f t="shared" si="20"/>
        <v>4946</v>
      </c>
      <c r="N150" s="70">
        <f t="shared" si="20"/>
        <v>20867</v>
      </c>
      <c r="O150" s="70">
        <f t="shared" si="20"/>
        <v>9215</v>
      </c>
      <c r="P150" s="70">
        <f t="shared" si="20"/>
        <v>6278</v>
      </c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52186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316</v>
      </c>
      <c r="C153" s="287"/>
      <c r="D153" s="288"/>
      <c r="E153" s="286" t="s">
        <v>317</v>
      </c>
      <c r="F153" s="287"/>
      <c r="G153" s="288"/>
      <c r="H153" s="286" t="s">
        <v>318</v>
      </c>
      <c r="I153" s="287"/>
      <c r="J153" s="288"/>
      <c r="K153" s="292" t="s">
        <v>319</v>
      </c>
      <c r="L153" s="294" t="s">
        <v>320</v>
      </c>
      <c r="M153" s="294" t="s">
        <v>321</v>
      </c>
      <c r="N153" s="296" t="s">
        <v>322</v>
      </c>
      <c r="O153" s="112" t="s">
        <v>316</v>
      </c>
      <c r="P153" s="113" t="s">
        <v>317</v>
      </c>
      <c r="Q153" s="114" t="s">
        <v>318</v>
      </c>
      <c r="R153" s="115" t="s">
        <v>319</v>
      </c>
      <c r="S153" s="62"/>
      <c r="T153" s="116" t="s">
        <v>320</v>
      </c>
      <c r="U153" s="62"/>
      <c r="V153" s="117" t="s">
        <v>321</v>
      </c>
      <c r="W153" s="62"/>
      <c r="X153" s="118" t="s">
        <v>322</v>
      </c>
      <c r="Y153" s="119" t="s">
        <v>323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324</v>
      </c>
      <c r="P154" s="121" t="s">
        <v>325</v>
      </c>
      <c r="Q154" s="122" t="s">
        <v>326</v>
      </c>
      <c r="R154" s="123" t="s">
        <v>327</v>
      </c>
      <c r="S154" s="63"/>
      <c r="T154" s="124" t="s">
        <v>328</v>
      </c>
      <c r="U154" s="63"/>
      <c r="V154" s="125" t="s">
        <v>329</v>
      </c>
      <c r="W154" s="63"/>
      <c r="X154" s="126" t="s">
        <v>330</v>
      </c>
      <c r="Y154" s="127" t="s">
        <v>331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293</v>
      </c>
      <c r="AH156" s="93" t="s">
        <v>313</v>
      </c>
    </row>
    <row r="157" spans="1:34" ht="22.5" customHeight="1">
      <c r="I157" s="280" t="s">
        <v>96</v>
      </c>
      <c r="J157" s="280"/>
      <c r="K157" s="280"/>
      <c r="L157" s="280"/>
      <c r="M157" s="8" t="s">
        <v>284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312</v>
      </c>
    </row>
    <row r="158" spans="1:34" ht="22.5" customHeight="1">
      <c r="I158" s="280" t="s">
        <v>2</v>
      </c>
      <c r="J158" s="280"/>
      <c r="K158" s="280"/>
      <c r="L158" s="280"/>
      <c r="M158" s="8" t="s">
        <v>284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293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294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195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219</v>
      </c>
      <c r="C167" s="301" t="s">
        <v>220</v>
      </c>
      <c r="D167" s="301"/>
      <c r="E167" s="301"/>
      <c r="F167" s="301"/>
      <c r="G167" s="301"/>
      <c r="H167" s="301"/>
      <c r="I167" s="301"/>
      <c r="J167" s="302"/>
      <c r="K167" s="95">
        <v>476</v>
      </c>
      <c r="L167" s="95">
        <v>1400</v>
      </c>
      <c r="M167" s="95">
        <v>414</v>
      </c>
      <c r="N167" s="95">
        <v>2072</v>
      </c>
      <c r="O167" s="95">
        <v>322</v>
      </c>
      <c r="P167" s="95">
        <v>248</v>
      </c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>SUM(K167:Y167)</f>
        <v>4932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221</v>
      </c>
      <c r="D168" s="299"/>
      <c r="E168" s="299"/>
      <c r="F168" s="299"/>
      <c r="G168" s="299"/>
      <c r="H168" s="299"/>
      <c r="I168" s="299"/>
      <c r="J168" s="299"/>
      <c r="K168" s="95">
        <v>1831</v>
      </c>
      <c r="L168" s="95">
        <v>13844</v>
      </c>
      <c r="M168" s="95">
        <v>7122</v>
      </c>
      <c r="N168" s="95">
        <v>4172</v>
      </c>
      <c r="O168" s="95">
        <v>2261</v>
      </c>
      <c r="P168" s="95">
        <v>1714</v>
      </c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>SUM(K168:Y168)</f>
        <v>30944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222</v>
      </c>
      <c r="D169" s="299"/>
      <c r="E169" s="299"/>
      <c r="F169" s="299"/>
      <c r="G169" s="299"/>
      <c r="H169" s="299"/>
      <c r="I169" s="299"/>
      <c r="J169" s="299"/>
      <c r="K169" s="95">
        <v>344</v>
      </c>
      <c r="L169" s="95">
        <v>2749</v>
      </c>
      <c r="M169" s="95">
        <v>301</v>
      </c>
      <c r="N169" s="95">
        <v>1202</v>
      </c>
      <c r="O169" s="95">
        <v>201</v>
      </c>
      <c r="P169" s="95">
        <v>153</v>
      </c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>SUM(K169:Y169)</f>
        <v>4950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199</v>
      </c>
      <c r="C170" s="299" t="s">
        <v>223</v>
      </c>
      <c r="D170" s="299"/>
      <c r="E170" s="299"/>
      <c r="F170" s="299"/>
      <c r="G170" s="299"/>
      <c r="H170" s="299"/>
      <c r="I170" s="299"/>
      <c r="J170" s="299"/>
      <c r="K170" s="95">
        <v>1680</v>
      </c>
      <c r="L170" s="95">
        <v>6301</v>
      </c>
      <c r="M170" s="95">
        <v>3762</v>
      </c>
      <c r="N170" s="95">
        <v>13650</v>
      </c>
      <c r="O170" s="95">
        <v>4405</v>
      </c>
      <c r="P170" s="95">
        <v>1148</v>
      </c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>SUM(K170:Y170)</f>
        <v>30946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201</v>
      </c>
      <c r="C171" s="299" t="s">
        <v>224</v>
      </c>
      <c r="D171" s="299"/>
      <c r="E171" s="299"/>
      <c r="F171" s="299"/>
      <c r="G171" s="299"/>
      <c r="H171" s="299"/>
      <c r="I171" s="299"/>
      <c r="J171" s="299"/>
      <c r="K171" s="95">
        <v>780</v>
      </c>
      <c r="L171" s="95">
        <v>1263</v>
      </c>
      <c r="M171" s="95">
        <v>775</v>
      </c>
      <c r="N171" s="95">
        <v>16864</v>
      </c>
      <c r="O171" s="95">
        <v>2095</v>
      </c>
      <c r="P171" s="95">
        <v>394</v>
      </c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>SUM(K171:Y171)</f>
        <v>22171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81"/>
      <c r="C172" s="298"/>
      <c r="D172" s="299"/>
      <c r="E172" s="299"/>
      <c r="F172" s="299"/>
      <c r="G172" s="299"/>
      <c r="H172" s="299"/>
      <c r="I172" s="299"/>
      <c r="J172" s="299"/>
      <c r="K172" s="81" t="s">
        <v>203</v>
      </c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49"/>
      <c r="AC172" s="27" t="s">
        <v>82</v>
      </c>
      <c r="AD172" s="37" t="s">
        <v>113</v>
      </c>
    </row>
    <row r="173" spans="1:30" ht="15" customHeight="1">
      <c r="A173" s="47"/>
      <c r="B173" s="81"/>
      <c r="C173" s="298"/>
      <c r="D173" s="299"/>
      <c r="E173" s="299"/>
      <c r="F173" s="299"/>
      <c r="G173" s="299"/>
      <c r="H173" s="299"/>
      <c r="I173" s="299"/>
      <c r="J173" s="299"/>
      <c r="K173" s="81" t="s">
        <v>203</v>
      </c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49"/>
      <c r="AC173" s="27" t="s">
        <v>82</v>
      </c>
      <c r="AD173" s="37" t="s">
        <v>114</v>
      </c>
    </row>
    <row r="174" spans="1:30" ht="15" customHeight="1">
      <c r="A174" s="47"/>
      <c r="B174" s="81"/>
      <c r="C174" s="298"/>
      <c r="D174" s="299"/>
      <c r="E174" s="299"/>
      <c r="F174" s="299"/>
      <c r="G174" s="299"/>
      <c r="H174" s="299"/>
      <c r="I174" s="299"/>
      <c r="J174" s="299"/>
      <c r="K174" s="81" t="s">
        <v>203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203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203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203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309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P178" si="21">SUM(K167:K177)</f>
        <v>5111</v>
      </c>
      <c r="L178" s="70">
        <f t="shared" si="21"/>
        <v>25557</v>
      </c>
      <c r="M178" s="70">
        <f t="shared" si="21"/>
        <v>12374</v>
      </c>
      <c r="N178" s="70">
        <f t="shared" si="21"/>
        <v>37960</v>
      </c>
      <c r="O178" s="70">
        <f t="shared" si="21"/>
        <v>9284</v>
      </c>
      <c r="P178" s="70">
        <f t="shared" si="21"/>
        <v>3657</v>
      </c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93943</v>
      </c>
      <c r="AC178" s="27"/>
      <c r="AD178" s="37" t="s">
        <v>181</v>
      </c>
    </row>
    <row r="179" spans="1:30" ht="30" customHeight="1">
      <c r="A179" s="47" t="s">
        <v>53</v>
      </c>
      <c r="B179" s="50" t="s">
        <v>225</v>
      </c>
      <c r="C179" s="301" t="s">
        <v>226</v>
      </c>
      <c r="D179" s="301"/>
      <c r="E179" s="301"/>
      <c r="F179" s="301"/>
      <c r="G179" s="301"/>
      <c r="H179" s="301"/>
      <c r="I179" s="301"/>
      <c r="J179" s="302"/>
      <c r="K179" s="95">
        <v>144</v>
      </c>
      <c r="L179" s="95">
        <v>757</v>
      </c>
      <c r="M179" s="95">
        <v>116</v>
      </c>
      <c r="N179" s="95">
        <v>546</v>
      </c>
      <c r="O179" s="95">
        <v>99</v>
      </c>
      <c r="P179" s="95">
        <v>163</v>
      </c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1825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227</v>
      </c>
      <c r="D180" s="299"/>
      <c r="E180" s="299"/>
      <c r="F180" s="299"/>
      <c r="G180" s="299"/>
      <c r="H180" s="299"/>
      <c r="I180" s="299"/>
      <c r="J180" s="299"/>
      <c r="K180" s="95">
        <v>116</v>
      </c>
      <c r="L180" s="95">
        <v>940</v>
      </c>
      <c r="M180" s="95">
        <v>213</v>
      </c>
      <c r="N180" s="95">
        <v>397</v>
      </c>
      <c r="O180" s="95">
        <v>285</v>
      </c>
      <c r="P180" s="95">
        <v>221</v>
      </c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2172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228</v>
      </c>
      <c r="D181" s="299"/>
      <c r="E181" s="299"/>
      <c r="F181" s="299"/>
      <c r="G181" s="299"/>
      <c r="H181" s="299"/>
      <c r="I181" s="299"/>
      <c r="J181" s="299"/>
      <c r="K181" s="95">
        <v>148</v>
      </c>
      <c r="L181" s="95">
        <v>485</v>
      </c>
      <c r="M181" s="95">
        <v>335</v>
      </c>
      <c r="N181" s="95">
        <v>298</v>
      </c>
      <c r="O181" s="95">
        <v>345</v>
      </c>
      <c r="P181" s="95">
        <v>557</v>
      </c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2168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199</v>
      </c>
      <c r="C182" s="299" t="s">
        <v>229</v>
      </c>
      <c r="D182" s="299"/>
      <c r="E182" s="299"/>
      <c r="F182" s="299"/>
      <c r="G182" s="299"/>
      <c r="H182" s="299"/>
      <c r="I182" s="299"/>
      <c r="J182" s="299"/>
      <c r="K182" s="95">
        <v>19</v>
      </c>
      <c r="L182" s="95">
        <v>59</v>
      </c>
      <c r="M182" s="95">
        <v>52</v>
      </c>
      <c r="N182" s="95">
        <v>101</v>
      </c>
      <c r="O182" s="95">
        <v>36</v>
      </c>
      <c r="P182" s="95">
        <v>31</v>
      </c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298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203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203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203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203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203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203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203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309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P190" si="22">SUM(K179:K189)</f>
        <v>427</v>
      </c>
      <c r="L190" s="70">
        <f t="shared" si="22"/>
        <v>2241</v>
      </c>
      <c r="M190" s="70">
        <f t="shared" si="22"/>
        <v>716</v>
      </c>
      <c r="N190" s="70">
        <f t="shared" si="22"/>
        <v>1342</v>
      </c>
      <c r="O190" s="70">
        <f t="shared" si="22"/>
        <v>765</v>
      </c>
      <c r="P190" s="70">
        <f t="shared" si="22"/>
        <v>972</v>
      </c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6463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316</v>
      </c>
      <c r="C193" s="287"/>
      <c r="D193" s="288"/>
      <c r="E193" s="286" t="s">
        <v>317</v>
      </c>
      <c r="F193" s="287"/>
      <c r="G193" s="288"/>
      <c r="H193" s="286" t="s">
        <v>318</v>
      </c>
      <c r="I193" s="287"/>
      <c r="J193" s="288"/>
      <c r="K193" s="292" t="s">
        <v>319</v>
      </c>
      <c r="L193" s="294" t="s">
        <v>320</v>
      </c>
      <c r="M193" s="294" t="s">
        <v>321</v>
      </c>
      <c r="N193" s="296" t="s">
        <v>322</v>
      </c>
      <c r="O193" s="128" t="s">
        <v>316</v>
      </c>
      <c r="P193" s="129" t="s">
        <v>317</v>
      </c>
      <c r="Q193" s="130" t="s">
        <v>318</v>
      </c>
      <c r="R193" s="131" t="s">
        <v>319</v>
      </c>
      <c r="S193" s="62"/>
      <c r="T193" s="132" t="s">
        <v>320</v>
      </c>
      <c r="U193" s="62"/>
      <c r="V193" s="133" t="s">
        <v>321</v>
      </c>
      <c r="W193" s="62"/>
      <c r="X193" s="134" t="s">
        <v>322</v>
      </c>
      <c r="Y193" s="135" t="s">
        <v>323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324</v>
      </c>
      <c r="P194" s="137" t="s">
        <v>325</v>
      </c>
      <c r="Q194" s="138" t="s">
        <v>326</v>
      </c>
      <c r="R194" s="139" t="s">
        <v>327</v>
      </c>
      <c r="S194" s="63"/>
      <c r="T194" s="140" t="s">
        <v>328</v>
      </c>
      <c r="U194" s="63"/>
      <c r="V194" s="141" t="s">
        <v>329</v>
      </c>
      <c r="W194" s="63"/>
      <c r="X194" s="142" t="s">
        <v>330</v>
      </c>
      <c r="Y194" s="143" t="s">
        <v>331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295</v>
      </c>
      <c r="AH196" s="93" t="s">
        <v>313</v>
      </c>
    </row>
    <row r="197" spans="1:34" ht="22.5" customHeight="1">
      <c r="I197" s="280" t="s">
        <v>96</v>
      </c>
      <c r="J197" s="280"/>
      <c r="K197" s="280"/>
      <c r="L197" s="280"/>
      <c r="M197" s="8" t="s">
        <v>284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312</v>
      </c>
    </row>
    <row r="198" spans="1:34" ht="22.5" customHeight="1">
      <c r="I198" s="280" t="s">
        <v>2</v>
      </c>
      <c r="J198" s="280"/>
      <c r="K198" s="280"/>
      <c r="L198" s="280"/>
      <c r="M198" s="8" t="s">
        <v>284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295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296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195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230</v>
      </c>
      <c r="C207" s="301" t="s">
        <v>231</v>
      </c>
      <c r="D207" s="301"/>
      <c r="E207" s="301"/>
      <c r="F207" s="301"/>
      <c r="G207" s="301"/>
      <c r="H207" s="301"/>
      <c r="I207" s="301"/>
      <c r="J207" s="302"/>
      <c r="K207" s="95">
        <v>291</v>
      </c>
      <c r="L207" s="95">
        <v>543</v>
      </c>
      <c r="M207" s="95">
        <v>186</v>
      </c>
      <c r="N207" s="95">
        <v>1769</v>
      </c>
      <c r="O207" s="95">
        <v>293</v>
      </c>
      <c r="P207" s="95">
        <v>262</v>
      </c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>SUM(K207:Y207)</f>
        <v>3344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232</v>
      </c>
      <c r="D208" s="299"/>
      <c r="E208" s="299"/>
      <c r="F208" s="299"/>
      <c r="G208" s="299"/>
      <c r="H208" s="299"/>
      <c r="I208" s="299"/>
      <c r="J208" s="299"/>
      <c r="K208" s="95">
        <v>359</v>
      </c>
      <c r="L208" s="95">
        <v>765</v>
      </c>
      <c r="M208" s="95">
        <v>405</v>
      </c>
      <c r="N208" s="95">
        <v>1463</v>
      </c>
      <c r="O208" s="95">
        <v>462</v>
      </c>
      <c r="P208" s="95">
        <v>343</v>
      </c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>SUM(K208:Y208)</f>
        <v>3797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233</v>
      </c>
      <c r="D209" s="299"/>
      <c r="E209" s="299"/>
      <c r="F209" s="299"/>
      <c r="G209" s="299"/>
      <c r="H209" s="299"/>
      <c r="I209" s="299"/>
      <c r="J209" s="299"/>
      <c r="K209" s="95">
        <v>165</v>
      </c>
      <c r="L209" s="95">
        <v>278</v>
      </c>
      <c r="M209" s="95">
        <v>175</v>
      </c>
      <c r="N209" s="95">
        <v>559</v>
      </c>
      <c r="O209" s="95">
        <v>230</v>
      </c>
      <c r="P209" s="95">
        <v>138</v>
      </c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>SUM(K209:Y209)</f>
        <v>1545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199</v>
      </c>
      <c r="C210" s="299" t="s">
        <v>234</v>
      </c>
      <c r="D210" s="299"/>
      <c r="E210" s="299"/>
      <c r="F210" s="299"/>
      <c r="G210" s="299"/>
      <c r="H210" s="299"/>
      <c r="I210" s="299"/>
      <c r="J210" s="299"/>
      <c r="K210" s="95">
        <v>83</v>
      </c>
      <c r="L210" s="95">
        <v>114</v>
      </c>
      <c r="M210" s="95">
        <v>65</v>
      </c>
      <c r="N210" s="95">
        <v>388</v>
      </c>
      <c r="O210" s="95">
        <v>104</v>
      </c>
      <c r="P210" s="95">
        <v>70</v>
      </c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>SUM(K210:Y210)</f>
        <v>824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201</v>
      </c>
      <c r="C211" s="299" t="s">
        <v>235</v>
      </c>
      <c r="D211" s="299"/>
      <c r="E211" s="299"/>
      <c r="F211" s="299"/>
      <c r="G211" s="299"/>
      <c r="H211" s="299"/>
      <c r="I211" s="299"/>
      <c r="J211" s="299"/>
      <c r="K211" s="95">
        <v>49</v>
      </c>
      <c r="L211" s="95">
        <v>72</v>
      </c>
      <c r="M211" s="95">
        <v>48</v>
      </c>
      <c r="N211" s="95">
        <v>284</v>
      </c>
      <c r="O211" s="95">
        <v>74</v>
      </c>
      <c r="P211" s="95">
        <v>55</v>
      </c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>SUM(K211:Y211)</f>
        <v>582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83"/>
      <c r="C212" s="298"/>
      <c r="D212" s="299"/>
      <c r="E212" s="299"/>
      <c r="F212" s="299"/>
      <c r="G212" s="299"/>
      <c r="H212" s="299"/>
      <c r="I212" s="299"/>
      <c r="J212" s="299"/>
      <c r="K212" s="83" t="s">
        <v>203</v>
      </c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49"/>
      <c r="AC212" s="27" t="s">
        <v>82</v>
      </c>
      <c r="AD212" s="37" t="s">
        <v>113</v>
      </c>
    </row>
    <row r="213" spans="1:30" ht="15" customHeight="1">
      <c r="A213" s="47"/>
      <c r="B213" s="83"/>
      <c r="C213" s="298"/>
      <c r="D213" s="299"/>
      <c r="E213" s="299"/>
      <c r="F213" s="299"/>
      <c r="G213" s="299"/>
      <c r="H213" s="299"/>
      <c r="I213" s="299"/>
      <c r="J213" s="299"/>
      <c r="K213" s="83" t="s">
        <v>203</v>
      </c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49"/>
      <c r="AC213" s="27" t="s">
        <v>82</v>
      </c>
      <c r="AD213" s="37" t="s">
        <v>114</v>
      </c>
    </row>
    <row r="214" spans="1:30" ht="15" customHeight="1">
      <c r="A214" s="47"/>
      <c r="B214" s="83"/>
      <c r="C214" s="298"/>
      <c r="D214" s="299"/>
      <c r="E214" s="299"/>
      <c r="F214" s="299"/>
      <c r="G214" s="299"/>
      <c r="H214" s="299"/>
      <c r="I214" s="299"/>
      <c r="J214" s="299"/>
      <c r="K214" s="83" t="s">
        <v>203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203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203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203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309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P218" si="23">SUM(K207:K217)</f>
        <v>947</v>
      </c>
      <c r="L218" s="70">
        <f t="shared" si="23"/>
        <v>1772</v>
      </c>
      <c r="M218" s="70">
        <f t="shared" si="23"/>
        <v>879</v>
      </c>
      <c r="N218" s="70">
        <f t="shared" si="23"/>
        <v>4463</v>
      </c>
      <c r="O218" s="70">
        <f t="shared" si="23"/>
        <v>1163</v>
      </c>
      <c r="P218" s="70">
        <f t="shared" si="23"/>
        <v>868</v>
      </c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>SUM(K218:Y218)</f>
        <v>10092</v>
      </c>
      <c r="AC218" s="27"/>
      <c r="AD218" s="37" t="s">
        <v>181</v>
      </c>
    </row>
    <row r="219" spans="1:30" ht="30" customHeight="1">
      <c r="A219" s="47" t="s">
        <v>53</v>
      </c>
      <c r="B219" s="50" t="s">
        <v>236</v>
      </c>
      <c r="C219" s="301" t="s">
        <v>237</v>
      </c>
      <c r="D219" s="301"/>
      <c r="E219" s="301"/>
      <c r="F219" s="301"/>
      <c r="G219" s="301"/>
      <c r="H219" s="301"/>
      <c r="I219" s="301"/>
      <c r="J219" s="302"/>
      <c r="K219" s="95">
        <v>288</v>
      </c>
      <c r="L219" s="95">
        <v>402</v>
      </c>
      <c r="M219" s="95">
        <v>148</v>
      </c>
      <c r="N219" s="95">
        <v>1338</v>
      </c>
      <c r="O219" s="95">
        <v>292</v>
      </c>
      <c r="P219" s="95">
        <v>449</v>
      </c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>SUM(K219:Y219)</f>
        <v>2917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238</v>
      </c>
      <c r="D220" s="299"/>
      <c r="E220" s="299"/>
      <c r="F220" s="299"/>
      <c r="G220" s="299"/>
      <c r="H220" s="299"/>
      <c r="I220" s="299"/>
      <c r="J220" s="299"/>
      <c r="K220" s="95">
        <v>724</v>
      </c>
      <c r="L220" s="95">
        <v>945</v>
      </c>
      <c r="M220" s="95">
        <v>342</v>
      </c>
      <c r="N220" s="95">
        <v>1725</v>
      </c>
      <c r="O220" s="95">
        <v>729</v>
      </c>
      <c r="P220" s="95">
        <v>762</v>
      </c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>SUM(K220:Y220)</f>
        <v>5227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239</v>
      </c>
      <c r="D221" s="299"/>
      <c r="E221" s="299"/>
      <c r="F221" s="299"/>
      <c r="G221" s="299"/>
      <c r="H221" s="299"/>
      <c r="I221" s="299"/>
      <c r="J221" s="299"/>
      <c r="K221" s="95">
        <v>146</v>
      </c>
      <c r="L221" s="95">
        <v>131</v>
      </c>
      <c r="M221" s="95">
        <v>96</v>
      </c>
      <c r="N221" s="95">
        <v>449</v>
      </c>
      <c r="O221" s="95">
        <v>145</v>
      </c>
      <c r="P221" s="95">
        <v>214</v>
      </c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>SUM(K221:Y221)</f>
        <v>1181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199</v>
      </c>
      <c r="C222" s="299" t="s">
        <v>240</v>
      </c>
      <c r="D222" s="299"/>
      <c r="E222" s="299"/>
      <c r="F222" s="299"/>
      <c r="G222" s="299"/>
      <c r="H222" s="299"/>
      <c r="I222" s="299"/>
      <c r="J222" s="299"/>
      <c r="K222" s="95">
        <v>95</v>
      </c>
      <c r="L222" s="95">
        <v>115</v>
      </c>
      <c r="M222" s="95">
        <v>33</v>
      </c>
      <c r="N222" s="95">
        <v>341</v>
      </c>
      <c r="O222" s="95">
        <v>121</v>
      </c>
      <c r="P222" s="95">
        <v>189</v>
      </c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>SUM(K222:Y222)</f>
        <v>894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84"/>
      <c r="C223" s="298"/>
      <c r="D223" s="299"/>
      <c r="E223" s="299"/>
      <c r="F223" s="299"/>
      <c r="G223" s="299"/>
      <c r="H223" s="299"/>
      <c r="I223" s="299"/>
      <c r="J223" s="299"/>
      <c r="K223" s="84" t="s">
        <v>203</v>
      </c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49"/>
      <c r="AC223" s="27" t="s">
        <v>82</v>
      </c>
      <c r="AD223" s="37" t="s">
        <v>123</v>
      </c>
    </row>
    <row r="224" spans="1:30" ht="15" customHeight="1">
      <c r="A224" s="47"/>
      <c r="B224" s="84"/>
      <c r="C224" s="298"/>
      <c r="D224" s="299"/>
      <c r="E224" s="299"/>
      <c r="F224" s="299"/>
      <c r="G224" s="299"/>
      <c r="H224" s="299"/>
      <c r="I224" s="299"/>
      <c r="J224" s="299"/>
      <c r="K224" s="84" t="s">
        <v>203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>
      <c r="A225" s="47"/>
      <c r="B225" s="84"/>
      <c r="C225" s="298"/>
      <c r="D225" s="299"/>
      <c r="E225" s="299"/>
      <c r="F225" s="299"/>
      <c r="G225" s="299"/>
      <c r="H225" s="299"/>
      <c r="I225" s="299"/>
      <c r="J225" s="299"/>
      <c r="K225" s="84" t="s">
        <v>203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298"/>
      <c r="D226" s="299"/>
      <c r="E226" s="299"/>
      <c r="F226" s="299"/>
      <c r="G226" s="299"/>
      <c r="H226" s="299"/>
      <c r="I226" s="299"/>
      <c r="J226" s="299"/>
      <c r="K226" s="84" t="s">
        <v>203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203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203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203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309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P230" si="24">SUM(K219:K229)</f>
        <v>1253</v>
      </c>
      <c r="L230" s="70">
        <f t="shared" si="24"/>
        <v>1593</v>
      </c>
      <c r="M230" s="70">
        <f t="shared" si="24"/>
        <v>619</v>
      </c>
      <c r="N230" s="70">
        <f t="shared" si="24"/>
        <v>3853</v>
      </c>
      <c r="O230" s="70">
        <f t="shared" si="24"/>
        <v>1287</v>
      </c>
      <c r="P230" s="70">
        <f t="shared" si="24"/>
        <v>1614</v>
      </c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10219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316</v>
      </c>
      <c r="C233" s="287"/>
      <c r="D233" s="288"/>
      <c r="E233" s="286" t="s">
        <v>317</v>
      </c>
      <c r="F233" s="287"/>
      <c r="G233" s="288"/>
      <c r="H233" s="286" t="s">
        <v>318</v>
      </c>
      <c r="I233" s="287"/>
      <c r="J233" s="288"/>
      <c r="K233" s="292" t="s">
        <v>319</v>
      </c>
      <c r="L233" s="294" t="s">
        <v>320</v>
      </c>
      <c r="M233" s="294" t="s">
        <v>321</v>
      </c>
      <c r="N233" s="296" t="s">
        <v>322</v>
      </c>
      <c r="O233" s="144" t="s">
        <v>316</v>
      </c>
      <c r="P233" s="145" t="s">
        <v>317</v>
      </c>
      <c r="Q233" s="146" t="s">
        <v>318</v>
      </c>
      <c r="R233" s="147" t="s">
        <v>319</v>
      </c>
      <c r="S233" s="62"/>
      <c r="T233" s="148" t="s">
        <v>320</v>
      </c>
      <c r="U233" s="62"/>
      <c r="V233" s="149" t="s">
        <v>321</v>
      </c>
      <c r="W233" s="62"/>
      <c r="X233" s="150" t="s">
        <v>322</v>
      </c>
      <c r="Y233" s="151" t="s">
        <v>323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324</v>
      </c>
      <c r="P234" s="153" t="s">
        <v>325</v>
      </c>
      <c r="Q234" s="154" t="s">
        <v>326</v>
      </c>
      <c r="R234" s="155" t="s">
        <v>327</v>
      </c>
      <c r="S234" s="63"/>
      <c r="T234" s="156" t="s">
        <v>328</v>
      </c>
      <c r="U234" s="63"/>
      <c r="V234" s="157" t="s">
        <v>329</v>
      </c>
      <c r="W234" s="63"/>
      <c r="X234" s="158" t="s">
        <v>330</v>
      </c>
      <c r="Y234" s="159" t="s">
        <v>331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297</v>
      </c>
      <c r="AH236" s="93" t="s">
        <v>313</v>
      </c>
    </row>
    <row r="237" spans="1:34" ht="22.5" customHeight="1">
      <c r="I237" s="280" t="s">
        <v>96</v>
      </c>
      <c r="J237" s="280"/>
      <c r="K237" s="280"/>
      <c r="L237" s="280"/>
      <c r="M237" s="8" t="s">
        <v>284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312</v>
      </c>
    </row>
    <row r="238" spans="1:34" ht="22.5" customHeight="1">
      <c r="I238" s="280" t="s">
        <v>2</v>
      </c>
      <c r="J238" s="280"/>
      <c r="K238" s="280"/>
      <c r="L238" s="280"/>
      <c r="M238" s="8" t="s">
        <v>284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297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298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195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241</v>
      </c>
      <c r="C247" s="301" t="s">
        <v>242</v>
      </c>
      <c r="D247" s="301"/>
      <c r="E247" s="301"/>
      <c r="F247" s="301"/>
      <c r="G247" s="301"/>
      <c r="H247" s="301"/>
      <c r="I247" s="301"/>
      <c r="J247" s="302"/>
      <c r="K247" s="95">
        <v>654</v>
      </c>
      <c r="L247" s="95">
        <v>424</v>
      </c>
      <c r="M247" s="95">
        <v>420</v>
      </c>
      <c r="N247" s="95">
        <v>868</v>
      </c>
      <c r="O247" s="95">
        <v>119</v>
      </c>
      <c r="P247" s="95">
        <v>570</v>
      </c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>SUM(K247:Y247)</f>
        <v>3055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243</v>
      </c>
      <c r="D248" s="299"/>
      <c r="E248" s="299"/>
      <c r="F248" s="299"/>
      <c r="G248" s="299"/>
      <c r="H248" s="299"/>
      <c r="I248" s="299"/>
      <c r="J248" s="299"/>
      <c r="K248" s="95">
        <v>1031</v>
      </c>
      <c r="L248" s="95">
        <v>580</v>
      </c>
      <c r="M248" s="95">
        <v>589</v>
      </c>
      <c r="N248" s="95">
        <v>841</v>
      </c>
      <c r="O248" s="95">
        <v>177</v>
      </c>
      <c r="P248" s="95">
        <v>526</v>
      </c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>SUM(K248:Y248)</f>
        <v>3744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244</v>
      </c>
      <c r="D249" s="299"/>
      <c r="E249" s="299"/>
      <c r="F249" s="299"/>
      <c r="G249" s="299"/>
      <c r="H249" s="299"/>
      <c r="I249" s="299"/>
      <c r="J249" s="299"/>
      <c r="K249" s="95">
        <v>358</v>
      </c>
      <c r="L249" s="95">
        <v>326</v>
      </c>
      <c r="M249" s="95">
        <v>585</v>
      </c>
      <c r="N249" s="95">
        <v>362</v>
      </c>
      <c r="O249" s="95">
        <v>52</v>
      </c>
      <c r="P249" s="95">
        <v>298</v>
      </c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>SUM(K249:Y249)</f>
        <v>1981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199</v>
      </c>
      <c r="C250" s="299" t="s">
        <v>245</v>
      </c>
      <c r="D250" s="299"/>
      <c r="E250" s="299"/>
      <c r="F250" s="299"/>
      <c r="G250" s="299"/>
      <c r="H250" s="299"/>
      <c r="I250" s="299"/>
      <c r="J250" s="299"/>
      <c r="K250" s="95">
        <v>175</v>
      </c>
      <c r="L250" s="95">
        <v>346</v>
      </c>
      <c r="M250" s="95">
        <v>91</v>
      </c>
      <c r="N250" s="95">
        <v>224</v>
      </c>
      <c r="O250" s="95">
        <v>75</v>
      </c>
      <c r="P250" s="95">
        <v>147</v>
      </c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>SUM(K250:Y250)</f>
        <v>1058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201</v>
      </c>
      <c r="C251" s="299" t="s">
        <v>246</v>
      </c>
      <c r="D251" s="299"/>
      <c r="E251" s="299"/>
      <c r="F251" s="299"/>
      <c r="G251" s="299"/>
      <c r="H251" s="299"/>
      <c r="I251" s="299"/>
      <c r="J251" s="299"/>
      <c r="K251" s="95">
        <v>164</v>
      </c>
      <c r="L251" s="95">
        <v>87</v>
      </c>
      <c r="M251" s="95">
        <v>129</v>
      </c>
      <c r="N251" s="95">
        <v>249</v>
      </c>
      <c r="O251" s="95">
        <v>30</v>
      </c>
      <c r="P251" s="95">
        <v>104</v>
      </c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>SUM(K251:Y251)</f>
        <v>763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85"/>
      <c r="C252" s="298"/>
      <c r="D252" s="299"/>
      <c r="E252" s="299"/>
      <c r="F252" s="299"/>
      <c r="G252" s="299"/>
      <c r="H252" s="299"/>
      <c r="I252" s="299"/>
      <c r="J252" s="299"/>
      <c r="K252" s="85" t="s">
        <v>203</v>
      </c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49"/>
      <c r="AC252" s="27" t="s">
        <v>82</v>
      </c>
      <c r="AD252" s="37" t="s">
        <v>113</v>
      </c>
    </row>
    <row r="253" spans="1:30" ht="15" customHeight="1">
      <c r="A253" s="47"/>
      <c r="B253" s="85"/>
      <c r="C253" s="298"/>
      <c r="D253" s="299"/>
      <c r="E253" s="299"/>
      <c r="F253" s="299"/>
      <c r="G253" s="299"/>
      <c r="H253" s="299"/>
      <c r="I253" s="299"/>
      <c r="J253" s="299"/>
      <c r="K253" s="85" t="s">
        <v>203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49"/>
      <c r="AC253" s="27" t="s">
        <v>82</v>
      </c>
      <c r="AD253" s="37" t="s">
        <v>114</v>
      </c>
    </row>
    <row r="254" spans="1:30" ht="15" customHeight="1">
      <c r="A254" s="47"/>
      <c r="B254" s="85"/>
      <c r="C254" s="298"/>
      <c r="D254" s="299"/>
      <c r="E254" s="299"/>
      <c r="F254" s="299"/>
      <c r="G254" s="299"/>
      <c r="H254" s="299"/>
      <c r="I254" s="299"/>
      <c r="J254" s="299"/>
      <c r="K254" s="85" t="s">
        <v>203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203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203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203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309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P258" si="25">SUM(K247:K257)</f>
        <v>2382</v>
      </c>
      <c r="L258" s="70">
        <f t="shared" si="25"/>
        <v>1763</v>
      </c>
      <c r="M258" s="70">
        <f t="shared" si="25"/>
        <v>1814</v>
      </c>
      <c r="N258" s="70">
        <f t="shared" si="25"/>
        <v>2544</v>
      </c>
      <c r="O258" s="70">
        <f t="shared" si="25"/>
        <v>453</v>
      </c>
      <c r="P258" s="70">
        <f t="shared" si="25"/>
        <v>1645</v>
      </c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3" si="26">SUM(K258:Y258)</f>
        <v>10601</v>
      </c>
      <c r="AC258" s="27"/>
      <c r="AD258" s="37" t="s">
        <v>181</v>
      </c>
    </row>
    <row r="259" spans="1:30" ht="30" customHeight="1">
      <c r="A259" s="47" t="s">
        <v>53</v>
      </c>
      <c r="B259" s="50" t="s">
        <v>247</v>
      </c>
      <c r="C259" s="301" t="s">
        <v>248</v>
      </c>
      <c r="D259" s="301"/>
      <c r="E259" s="301"/>
      <c r="F259" s="301"/>
      <c r="G259" s="301"/>
      <c r="H259" s="301"/>
      <c r="I259" s="301"/>
      <c r="J259" s="302"/>
      <c r="K259" s="95">
        <v>259</v>
      </c>
      <c r="L259" s="95">
        <v>214</v>
      </c>
      <c r="M259" s="95">
        <v>275</v>
      </c>
      <c r="N259" s="95">
        <v>1225</v>
      </c>
      <c r="O259" s="95">
        <v>608</v>
      </c>
      <c r="P259" s="95">
        <v>160</v>
      </c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6"/>
        <v>2741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249</v>
      </c>
      <c r="D260" s="299"/>
      <c r="E260" s="299"/>
      <c r="F260" s="299"/>
      <c r="G260" s="299"/>
      <c r="H260" s="299"/>
      <c r="I260" s="299"/>
      <c r="J260" s="299"/>
      <c r="K260" s="95">
        <v>387</v>
      </c>
      <c r="L260" s="95">
        <v>368</v>
      </c>
      <c r="M260" s="95">
        <v>465</v>
      </c>
      <c r="N260" s="95">
        <v>1332</v>
      </c>
      <c r="O260" s="95">
        <v>2040</v>
      </c>
      <c r="P260" s="95">
        <v>306</v>
      </c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6"/>
        <v>4898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250</v>
      </c>
      <c r="D261" s="299"/>
      <c r="E261" s="299"/>
      <c r="F261" s="299"/>
      <c r="G261" s="299"/>
      <c r="H261" s="299"/>
      <c r="I261" s="299"/>
      <c r="J261" s="299"/>
      <c r="K261" s="95">
        <v>160</v>
      </c>
      <c r="L261" s="95">
        <v>125</v>
      </c>
      <c r="M261" s="95">
        <v>117</v>
      </c>
      <c r="N261" s="95">
        <v>342</v>
      </c>
      <c r="O261" s="95">
        <v>319</v>
      </c>
      <c r="P261" s="95">
        <v>131</v>
      </c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6"/>
        <v>1194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199</v>
      </c>
      <c r="C262" s="299" t="s">
        <v>251</v>
      </c>
      <c r="D262" s="299"/>
      <c r="E262" s="299"/>
      <c r="F262" s="299"/>
      <c r="G262" s="299"/>
      <c r="H262" s="299"/>
      <c r="I262" s="299"/>
      <c r="J262" s="299"/>
      <c r="K262" s="95">
        <v>101</v>
      </c>
      <c r="L262" s="95">
        <v>79</v>
      </c>
      <c r="M262" s="95">
        <v>135</v>
      </c>
      <c r="N262" s="95">
        <v>285</v>
      </c>
      <c r="O262" s="95">
        <v>249</v>
      </c>
      <c r="P262" s="95">
        <v>77</v>
      </c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6"/>
        <v>926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201</v>
      </c>
      <c r="C263" s="299" t="s">
        <v>252</v>
      </c>
      <c r="D263" s="299"/>
      <c r="E263" s="299"/>
      <c r="F263" s="299"/>
      <c r="G263" s="299"/>
      <c r="H263" s="299"/>
      <c r="I263" s="299"/>
      <c r="J263" s="299"/>
      <c r="K263" s="95">
        <v>76</v>
      </c>
      <c r="L263" s="95">
        <v>93</v>
      </c>
      <c r="M263" s="95">
        <v>197</v>
      </c>
      <c r="N263" s="95">
        <v>586</v>
      </c>
      <c r="O263" s="95">
        <v>1086</v>
      </c>
      <c r="P263" s="95">
        <v>52</v>
      </c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6"/>
        <v>2090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86"/>
      <c r="C264" s="298"/>
      <c r="D264" s="299"/>
      <c r="E264" s="299"/>
      <c r="F264" s="299"/>
      <c r="G264" s="299"/>
      <c r="H264" s="299"/>
      <c r="I264" s="299"/>
      <c r="J264" s="299"/>
      <c r="K264" s="86" t="s">
        <v>203</v>
      </c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49"/>
      <c r="AC264" s="27" t="s">
        <v>82</v>
      </c>
      <c r="AD264" s="37" t="s">
        <v>124</v>
      </c>
    </row>
    <row r="265" spans="1:30" ht="15" customHeight="1">
      <c r="A265" s="47"/>
      <c r="B265" s="86"/>
      <c r="C265" s="298"/>
      <c r="D265" s="299"/>
      <c r="E265" s="299"/>
      <c r="F265" s="299"/>
      <c r="G265" s="299"/>
      <c r="H265" s="299"/>
      <c r="I265" s="299"/>
      <c r="J265" s="299"/>
      <c r="K265" s="86" t="s">
        <v>203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298"/>
      <c r="D266" s="299"/>
      <c r="E266" s="299"/>
      <c r="F266" s="299"/>
      <c r="G266" s="299"/>
      <c r="H266" s="299"/>
      <c r="I266" s="299"/>
      <c r="J266" s="299"/>
      <c r="K266" s="86" t="s">
        <v>203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203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203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203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309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P270" si="27">SUM(K259:K269)</f>
        <v>983</v>
      </c>
      <c r="L270" s="70">
        <f t="shared" si="27"/>
        <v>879</v>
      </c>
      <c r="M270" s="70">
        <f t="shared" si="27"/>
        <v>1189</v>
      </c>
      <c r="N270" s="70">
        <f t="shared" si="27"/>
        <v>3770</v>
      </c>
      <c r="O270" s="70">
        <f t="shared" si="27"/>
        <v>4302</v>
      </c>
      <c r="P270" s="70">
        <f t="shared" si="27"/>
        <v>726</v>
      </c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11849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316</v>
      </c>
      <c r="C273" s="287"/>
      <c r="D273" s="288"/>
      <c r="E273" s="286" t="s">
        <v>317</v>
      </c>
      <c r="F273" s="287"/>
      <c r="G273" s="288"/>
      <c r="H273" s="286" t="s">
        <v>318</v>
      </c>
      <c r="I273" s="287"/>
      <c r="J273" s="288"/>
      <c r="K273" s="292" t="s">
        <v>319</v>
      </c>
      <c r="L273" s="294" t="s">
        <v>320</v>
      </c>
      <c r="M273" s="294" t="s">
        <v>321</v>
      </c>
      <c r="N273" s="296" t="s">
        <v>322</v>
      </c>
      <c r="O273" s="160" t="s">
        <v>316</v>
      </c>
      <c r="P273" s="161" t="s">
        <v>317</v>
      </c>
      <c r="Q273" s="162" t="s">
        <v>318</v>
      </c>
      <c r="R273" s="163" t="s">
        <v>319</v>
      </c>
      <c r="S273" s="62"/>
      <c r="T273" s="164" t="s">
        <v>320</v>
      </c>
      <c r="U273" s="62"/>
      <c r="V273" s="165" t="s">
        <v>321</v>
      </c>
      <c r="W273" s="62"/>
      <c r="X273" s="166" t="s">
        <v>322</v>
      </c>
      <c r="Y273" s="167" t="s">
        <v>323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324</v>
      </c>
      <c r="P274" s="169" t="s">
        <v>325</v>
      </c>
      <c r="Q274" s="170" t="s">
        <v>326</v>
      </c>
      <c r="R274" s="171" t="s">
        <v>327</v>
      </c>
      <c r="S274" s="63"/>
      <c r="T274" s="172" t="s">
        <v>328</v>
      </c>
      <c r="U274" s="63"/>
      <c r="V274" s="173" t="s">
        <v>329</v>
      </c>
      <c r="W274" s="63"/>
      <c r="X274" s="174" t="s">
        <v>330</v>
      </c>
      <c r="Y274" s="175" t="s">
        <v>331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299</v>
      </c>
      <c r="AH276" s="93" t="s">
        <v>313</v>
      </c>
    </row>
    <row r="277" spans="1:34" ht="22.5" customHeight="1">
      <c r="I277" s="280" t="s">
        <v>96</v>
      </c>
      <c r="J277" s="280"/>
      <c r="K277" s="280"/>
      <c r="L277" s="280"/>
      <c r="M277" s="8" t="s">
        <v>284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312</v>
      </c>
    </row>
    <row r="278" spans="1:34" ht="22.5" customHeight="1">
      <c r="I278" s="280" t="s">
        <v>2</v>
      </c>
      <c r="J278" s="280"/>
      <c r="K278" s="280"/>
      <c r="L278" s="280"/>
      <c r="M278" s="8" t="s">
        <v>284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299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300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195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253</v>
      </c>
      <c r="C287" s="301" t="s">
        <v>254</v>
      </c>
      <c r="D287" s="301"/>
      <c r="E287" s="301"/>
      <c r="F287" s="301"/>
      <c r="G287" s="301"/>
      <c r="H287" s="301"/>
      <c r="I287" s="301"/>
      <c r="J287" s="302"/>
      <c r="K287" s="95">
        <v>178</v>
      </c>
      <c r="L287" s="95">
        <v>192</v>
      </c>
      <c r="M287" s="95">
        <v>379</v>
      </c>
      <c r="N287" s="95">
        <v>427</v>
      </c>
      <c r="O287" s="95">
        <v>175</v>
      </c>
      <c r="P287" s="95">
        <v>83</v>
      </c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>SUM(K287:Y287)</f>
        <v>1434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255</v>
      </c>
      <c r="D288" s="299"/>
      <c r="E288" s="299"/>
      <c r="F288" s="299"/>
      <c r="G288" s="299"/>
      <c r="H288" s="299"/>
      <c r="I288" s="299"/>
      <c r="J288" s="299"/>
      <c r="K288" s="95">
        <v>191</v>
      </c>
      <c r="L288" s="95">
        <v>237</v>
      </c>
      <c r="M288" s="95">
        <v>303</v>
      </c>
      <c r="N288" s="95">
        <v>325</v>
      </c>
      <c r="O288" s="95">
        <v>245</v>
      </c>
      <c r="P288" s="95">
        <v>85</v>
      </c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>SUM(K288:Y288)</f>
        <v>1386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256</v>
      </c>
      <c r="D289" s="299"/>
      <c r="E289" s="299"/>
      <c r="F289" s="299"/>
      <c r="G289" s="299"/>
      <c r="H289" s="299"/>
      <c r="I289" s="299"/>
      <c r="J289" s="299"/>
      <c r="K289" s="95">
        <v>86</v>
      </c>
      <c r="L289" s="95">
        <v>85</v>
      </c>
      <c r="M289" s="95">
        <v>119</v>
      </c>
      <c r="N289" s="95">
        <v>179</v>
      </c>
      <c r="O289" s="95">
        <v>136</v>
      </c>
      <c r="P289" s="95">
        <v>43</v>
      </c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>SUM(K289:Y289)</f>
        <v>648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199</v>
      </c>
      <c r="C290" s="299" t="s">
        <v>257</v>
      </c>
      <c r="D290" s="299"/>
      <c r="E290" s="299"/>
      <c r="F290" s="299"/>
      <c r="G290" s="299"/>
      <c r="H290" s="299"/>
      <c r="I290" s="299"/>
      <c r="J290" s="299"/>
      <c r="K290" s="95">
        <v>52</v>
      </c>
      <c r="L290" s="95">
        <v>63</v>
      </c>
      <c r="M290" s="95">
        <v>63</v>
      </c>
      <c r="N290" s="95">
        <v>83</v>
      </c>
      <c r="O290" s="95">
        <v>46</v>
      </c>
      <c r="P290" s="95">
        <v>30</v>
      </c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>SUM(K290:Y290)</f>
        <v>337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201</v>
      </c>
      <c r="C291" s="299" t="s">
        <v>258</v>
      </c>
      <c r="D291" s="299"/>
      <c r="E291" s="299"/>
      <c r="F291" s="299"/>
      <c r="G291" s="299"/>
      <c r="H291" s="299"/>
      <c r="I291" s="299"/>
      <c r="J291" s="299"/>
      <c r="K291" s="95">
        <v>37</v>
      </c>
      <c r="L291" s="95">
        <v>29</v>
      </c>
      <c r="M291" s="95">
        <v>44</v>
      </c>
      <c r="N291" s="95">
        <v>71</v>
      </c>
      <c r="O291" s="95">
        <v>53</v>
      </c>
      <c r="P291" s="95">
        <v>16</v>
      </c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>SUM(K291:Y291)</f>
        <v>250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87"/>
      <c r="C292" s="298"/>
      <c r="D292" s="299"/>
      <c r="E292" s="299"/>
      <c r="F292" s="299"/>
      <c r="G292" s="299"/>
      <c r="H292" s="299"/>
      <c r="I292" s="299"/>
      <c r="J292" s="299"/>
      <c r="K292" s="87" t="s">
        <v>203</v>
      </c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49"/>
      <c r="AC292" s="27" t="s">
        <v>82</v>
      </c>
      <c r="AD292" s="37" t="s">
        <v>113</v>
      </c>
    </row>
    <row r="293" spans="1:30" ht="15" customHeight="1">
      <c r="A293" s="47"/>
      <c r="B293" s="87"/>
      <c r="C293" s="298"/>
      <c r="D293" s="299"/>
      <c r="E293" s="299"/>
      <c r="F293" s="299"/>
      <c r="G293" s="299"/>
      <c r="H293" s="299"/>
      <c r="I293" s="299"/>
      <c r="J293" s="299"/>
      <c r="K293" s="87" t="s">
        <v>203</v>
      </c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49"/>
      <c r="AC293" s="27" t="s">
        <v>82</v>
      </c>
      <c r="AD293" s="37" t="s">
        <v>114</v>
      </c>
    </row>
    <row r="294" spans="1:30" ht="15" customHeight="1">
      <c r="A294" s="47"/>
      <c r="B294" s="87"/>
      <c r="C294" s="298"/>
      <c r="D294" s="299"/>
      <c r="E294" s="299"/>
      <c r="F294" s="299"/>
      <c r="G294" s="299"/>
      <c r="H294" s="299"/>
      <c r="I294" s="299"/>
      <c r="J294" s="299"/>
      <c r="K294" s="87" t="s">
        <v>203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203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203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203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309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P298" si="28">SUM(K287:K297)</f>
        <v>544</v>
      </c>
      <c r="L298" s="70">
        <f t="shared" si="28"/>
        <v>606</v>
      </c>
      <c r="M298" s="70">
        <f t="shared" si="28"/>
        <v>908</v>
      </c>
      <c r="N298" s="70">
        <f t="shared" si="28"/>
        <v>1085</v>
      </c>
      <c r="O298" s="70">
        <f t="shared" si="28"/>
        <v>655</v>
      </c>
      <c r="P298" s="70">
        <f t="shared" si="28"/>
        <v>257</v>
      </c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3" si="29">SUM(K298:Y298)</f>
        <v>4055</v>
      </c>
      <c r="AC298" s="27"/>
      <c r="AD298" s="37" t="s">
        <v>181</v>
      </c>
    </row>
    <row r="299" spans="1:30" ht="30" customHeight="1">
      <c r="A299" s="47" t="s">
        <v>53</v>
      </c>
      <c r="B299" s="50" t="s">
        <v>259</v>
      </c>
      <c r="C299" s="301" t="s">
        <v>260</v>
      </c>
      <c r="D299" s="301"/>
      <c r="E299" s="301"/>
      <c r="F299" s="301"/>
      <c r="G299" s="301"/>
      <c r="H299" s="301"/>
      <c r="I299" s="301"/>
      <c r="J299" s="302"/>
      <c r="K299" s="95">
        <v>370</v>
      </c>
      <c r="L299" s="95">
        <v>522</v>
      </c>
      <c r="M299" s="95">
        <v>111</v>
      </c>
      <c r="N299" s="95">
        <v>1648</v>
      </c>
      <c r="O299" s="95">
        <v>459</v>
      </c>
      <c r="P299" s="95">
        <v>265</v>
      </c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9"/>
        <v>3375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261</v>
      </c>
      <c r="D300" s="299"/>
      <c r="E300" s="299"/>
      <c r="F300" s="299"/>
      <c r="G300" s="299"/>
      <c r="H300" s="299"/>
      <c r="I300" s="299"/>
      <c r="J300" s="299"/>
      <c r="K300" s="95">
        <v>1867</v>
      </c>
      <c r="L300" s="95">
        <v>2483</v>
      </c>
      <c r="M300" s="95">
        <v>554</v>
      </c>
      <c r="N300" s="95">
        <v>10495</v>
      </c>
      <c r="O300" s="95">
        <v>3844</v>
      </c>
      <c r="P300" s="95">
        <v>1440</v>
      </c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9"/>
        <v>20683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262</v>
      </c>
      <c r="D301" s="299"/>
      <c r="E301" s="299"/>
      <c r="F301" s="299"/>
      <c r="G301" s="299"/>
      <c r="H301" s="299"/>
      <c r="I301" s="299"/>
      <c r="J301" s="299"/>
      <c r="K301" s="95">
        <v>361</v>
      </c>
      <c r="L301" s="95">
        <v>341</v>
      </c>
      <c r="M301" s="95">
        <v>82</v>
      </c>
      <c r="N301" s="95">
        <v>735</v>
      </c>
      <c r="O301" s="95">
        <v>315</v>
      </c>
      <c r="P301" s="95">
        <v>190</v>
      </c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9"/>
        <v>2024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199</v>
      </c>
      <c r="C302" s="299" t="s">
        <v>263</v>
      </c>
      <c r="D302" s="299"/>
      <c r="E302" s="299"/>
      <c r="F302" s="299"/>
      <c r="G302" s="299"/>
      <c r="H302" s="299"/>
      <c r="I302" s="299"/>
      <c r="J302" s="299"/>
      <c r="K302" s="95">
        <v>250</v>
      </c>
      <c r="L302" s="95">
        <v>662</v>
      </c>
      <c r="M302" s="95">
        <v>19</v>
      </c>
      <c r="N302" s="95">
        <v>422</v>
      </c>
      <c r="O302" s="95">
        <v>303</v>
      </c>
      <c r="P302" s="95">
        <v>262</v>
      </c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9"/>
        <v>1918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201</v>
      </c>
      <c r="C303" s="299" t="s">
        <v>264</v>
      </c>
      <c r="D303" s="299"/>
      <c r="E303" s="299"/>
      <c r="F303" s="299"/>
      <c r="G303" s="299"/>
      <c r="H303" s="299"/>
      <c r="I303" s="299"/>
      <c r="J303" s="299"/>
      <c r="K303" s="95">
        <v>75</v>
      </c>
      <c r="L303" s="95">
        <v>92</v>
      </c>
      <c r="M303" s="95">
        <v>27</v>
      </c>
      <c r="N303" s="95">
        <v>340</v>
      </c>
      <c r="O303" s="95">
        <v>280</v>
      </c>
      <c r="P303" s="95">
        <v>58</v>
      </c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9"/>
        <v>872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88"/>
      <c r="C304" s="298"/>
      <c r="D304" s="299"/>
      <c r="E304" s="299"/>
      <c r="F304" s="299"/>
      <c r="G304" s="299"/>
      <c r="H304" s="299"/>
      <c r="I304" s="299"/>
      <c r="J304" s="299"/>
      <c r="K304" s="88" t="s">
        <v>203</v>
      </c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49"/>
      <c r="AC304" s="27" t="s">
        <v>82</v>
      </c>
      <c r="AD304" s="37" t="s">
        <v>124</v>
      </c>
    </row>
    <row r="305" spans="1:34" ht="15" customHeight="1">
      <c r="A305" s="47"/>
      <c r="B305" s="88"/>
      <c r="C305" s="298"/>
      <c r="D305" s="299"/>
      <c r="E305" s="299"/>
      <c r="F305" s="299"/>
      <c r="G305" s="299"/>
      <c r="H305" s="299"/>
      <c r="I305" s="299"/>
      <c r="J305" s="299"/>
      <c r="K305" s="88" t="s">
        <v>203</v>
      </c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49"/>
      <c r="AC305" s="27" t="s">
        <v>82</v>
      </c>
      <c r="AD305" s="37" t="s">
        <v>125</v>
      </c>
    </row>
    <row r="306" spans="1:34" ht="15" customHeight="1">
      <c r="A306" s="47"/>
      <c r="B306" s="88"/>
      <c r="C306" s="298"/>
      <c r="D306" s="299"/>
      <c r="E306" s="299"/>
      <c r="F306" s="299"/>
      <c r="G306" s="299"/>
      <c r="H306" s="299"/>
      <c r="I306" s="299"/>
      <c r="J306" s="299"/>
      <c r="K306" s="88" t="s">
        <v>203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203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203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203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309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P310" si="30">SUM(K299:K309)</f>
        <v>2923</v>
      </c>
      <c r="L310" s="70">
        <f t="shared" si="30"/>
        <v>4100</v>
      </c>
      <c r="M310" s="70">
        <f t="shared" si="30"/>
        <v>793</v>
      </c>
      <c r="N310" s="70">
        <f t="shared" si="30"/>
        <v>13640</v>
      </c>
      <c r="O310" s="70">
        <f t="shared" si="30"/>
        <v>5201</v>
      </c>
      <c r="P310" s="70">
        <f t="shared" si="30"/>
        <v>2215</v>
      </c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28872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316</v>
      </c>
      <c r="C313" s="287"/>
      <c r="D313" s="288"/>
      <c r="E313" s="286" t="s">
        <v>317</v>
      </c>
      <c r="F313" s="287"/>
      <c r="G313" s="288"/>
      <c r="H313" s="286" t="s">
        <v>318</v>
      </c>
      <c r="I313" s="287"/>
      <c r="J313" s="288"/>
      <c r="K313" s="292" t="s">
        <v>319</v>
      </c>
      <c r="L313" s="294" t="s">
        <v>320</v>
      </c>
      <c r="M313" s="294" t="s">
        <v>321</v>
      </c>
      <c r="N313" s="296" t="s">
        <v>322</v>
      </c>
      <c r="O313" s="176" t="s">
        <v>316</v>
      </c>
      <c r="P313" s="177" t="s">
        <v>317</v>
      </c>
      <c r="Q313" s="178" t="s">
        <v>318</v>
      </c>
      <c r="R313" s="179" t="s">
        <v>319</v>
      </c>
      <c r="S313" s="62"/>
      <c r="T313" s="180" t="s">
        <v>320</v>
      </c>
      <c r="U313" s="62"/>
      <c r="V313" s="181" t="s">
        <v>321</v>
      </c>
      <c r="W313" s="62"/>
      <c r="X313" s="182" t="s">
        <v>322</v>
      </c>
      <c r="Y313" s="183" t="s">
        <v>323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324</v>
      </c>
      <c r="P314" s="185" t="s">
        <v>325</v>
      </c>
      <c r="Q314" s="186" t="s">
        <v>326</v>
      </c>
      <c r="R314" s="187" t="s">
        <v>327</v>
      </c>
      <c r="S314" s="63"/>
      <c r="T314" s="188" t="s">
        <v>328</v>
      </c>
      <c r="U314" s="63"/>
      <c r="V314" s="189" t="s">
        <v>329</v>
      </c>
      <c r="W314" s="63"/>
      <c r="X314" s="190" t="s">
        <v>330</v>
      </c>
      <c r="Y314" s="191" t="s">
        <v>331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301</v>
      </c>
      <c r="AH316" s="93" t="s">
        <v>313</v>
      </c>
    </row>
    <row r="317" spans="1:34" ht="22.5" customHeight="1">
      <c r="I317" s="280" t="s">
        <v>96</v>
      </c>
      <c r="J317" s="280"/>
      <c r="K317" s="280"/>
      <c r="L317" s="280"/>
      <c r="M317" s="8" t="s">
        <v>284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312</v>
      </c>
    </row>
    <row r="318" spans="1:34" ht="22.5" customHeight="1">
      <c r="I318" s="280" t="s">
        <v>2</v>
      </c>
      <c r="J318" s="280"/>
      <c r="K318" s="280"/>
      <c r="L318" s="280"/>
      <c r="M318" s="8" t="s">
        <v>284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301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302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195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265</v>
      </c>
      <c r="C327" s="301" t="s">
        <v>266</v>
      </c>
      <c r="D327" s="301"/>
      <c r="E327" s="301"/>
      <c r="F327" s="301"/>
      <c r="G327" s="301"/>
      <c r="H327" s="301"/>
      <c r="I327" s="301"/>
      <c r="J327" s="302"/>
      <c r="K327" s="95">
        <v>500</v>
      </c>
      <c r="L327" s="95">
        <v>630</v>
      </c>
      <c r="M327" s="95">
        <v>590</v>
      </c>
      <c r="N327" s="95">
        <v>479</v>
      </c>
      <c r="O327" s="95">
        <v>100</v>
      </c>
      <c r="P327" s="95">
        <v>286</v>
      </c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2585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267</v>
      </c>
      <c r="D328" s="299"/>
      <c r="E328" s="299"/>
      <c r="F328" s="299"/>
      <c r="G328" s="299"/>
      <c r="H328" s="299"/>
      <c r="I328" s="299"/>
      <c r="J328" s="299"/>
      <c r="K328" s="95">
        <v>677</v>
      </c>
      <c r="L328" s="95">
        <v>2947</v>
      </c>
      <c r="M328" s="95">
        <v>12949</v>
      </c>
      <c r="N328" s="95">
        <v>1458</v>
      </c>
      <c r="O328" s="95">
        <v>212</v>
      </c>
      <c r="P328" s="95">
        <v>1244</v>
      </c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19487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268</v>
      </c>
      <c r="D329" s="299"/>
      <c r="E329" s="299"/>
      <c r="F329" s="299"/>
      <c r="G329" s="299"/>
      <c r="H329" s="299"/>
      <c r="I329" s="299"/>
      <c r="J329" s="299"/>
      <c r="K329" s="95">
        <v>473</v>
      </c>
      <c r="L329" s="95">
        <v>428</v>
      </c>
      <c r="M329" s="95">
        <v>233</v>
      </c>
      <c r="N329" s="95">
        <v>346</v>
      </c>
      <c r="O329" s="95">
        <v>113</v>
      </c>
      <c r="P329" s="95">
        <v>159</v>
      </c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1752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199</v>
      </c>
      <c r="C330" s="299" t="s">
        <v>269</v>
      </c>
      <c r="D330" s="299"/>
      <c r="E330" s="299"/>
      <c r="F330" s="299"/>
      <c r="G330" s="299"/>
      <c r="H330" s="299"/>
      <c r="I330" s="299"/>
      <c r="J330" s="299"/>
      <c r="K330" s="95">
        <v>330</v>
      </c>
      <c r="L330" s="95">
        <v>1137</v>
      </c>
      <c r="M330" s="95">
        <v>184</v>
      </c>
      <c r="N330" s="95">
        <v>375</v>
      </c>
      <c r="O330" s="95">
        <v>217</v>
      </c>
      <c r="P330" s="95">
        <v>141</v>
      </c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2384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89"/>
      <c r="C331" s="298"/>
      <c r="D331" s="299"/>
      <c r="E331" s="299"/>
      <c r="F331" s="299"/>
      <c r="G331" s="299"/>
      <c r="H331" s="299"/>
      <c r="I331" s="299"/>
      <c r="J331" s="299"/>
      <c r="K331" s="89" t="s">
        <v>203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>
      <c r="A332" s="47"/>
      <c r="B332" s="89"/>
      <c r="C332" s="298"/>
      <c r="D332" s="299"/>
      <c r="E332" s="299"/>
      <c r="F332" s="299"/>
      <c r="G332" s="299"/>
      <c r="H332" s="299"/>
      <c r="I332" s="299"/>
      <c r="J332" s="299"/>
      <c r="K332" s="89" t="s">
        <v>203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203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203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203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203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203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309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P338" si="31">SUM(K327:K337)</f>
        <v>1980</v>
      </c>
      <c r="L338" s="70">
        <f t="shared" si="31"/>
        <v>5142</v>
      </c>
      <c r="M338" s="70">
        <f t="shared" si="31"/>
        <v>13956</v>
      </c>
      <c r="N338" s="70">
        <f t="shared" si="31"/>
        <v>2658</v>
      </c>
      <c r="O338" s="70">
        <f t="shared" si="31"/>
        <v>642</v>
      </c>
      <c r="P338" s="70">
        <f t="shared" si="31"/>
        <v>1830</v>
      </c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3" si="32">SUM(K338:Y338)</f>
        <v>26208</v>
      </c>
      <c r="AC338" s="27"/>
      <c r="AD338" s="37" t="s">
        <v>181</v>
      </c>
    </row>
    <row r="339" spans="1:30" ht="30" customHeight="1">
      <c r="A339" s="47" t="s">
        <v>53</v>
      </c>
      <c r="B339" s="50" t="s">
        <v>270</v>
      </c>
      <c r="C339" s="301" t="s">
        <v>271</v>
      </c>
      <c r="D339" s="301"/>
      <c r="E339" s="301"/>
      <c r="F339" s="301"/>
      <c r="G339" s="301"/>
      <c r="H339" s="301"/>
      <c r="I339" s="301"/>
      <c r="J339" s="302"/>
      <c r="K339" s="95">
        <v>576</v>
      </c>
      <c r="L339" s="95">
        <v>1834</v>
      </c>
      <c r="M339" s="95">
        <v>291</v>
      </c>
      <c r="N339" s="95">
        <v>1816</v>
      </c>
      <c r="O339" s="95">
        <v>634</v>
      </c>
      <c r="P339" s="95">
        <v>1047</v>
      </c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32"/>
        <v>6198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272</v>
      </c>
      <c r="D340" s="299"/>
      <c r="E340" s="299"/>
      <c r="F340" s="299"/>
      <c r="G340" s="299"/>
      <c r="H340" s="299"/>
      <c r="I340" s="299"/>
      <c r="J340" s="299"/>
      <c r="K340" s="95">
        <v>2681</v>
      </c>
      <c r="L340" s="95">
        <v>36216</v>
      </c>
      <c r="M340" s="95">
        <v>3829</v>
      </c>
      <c r="N340" s="95">
        <v>7054</v>
      </c>
      <c r="O340" s="95">
        <v>7741</v>
      </c>
      <c r="P340" s="95">
        <v>7296</v>
      </c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32"/>
        <v>64817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273</v>
      </c>
      <c r="D341" s="299"/>
      <c r="E341" s="299"/>
      <c r="F341" s="299"/>
      <c r="G341" s="299"/>
      <c r="H341" s="299"/>
      <c r="I341" s="299"/>
      <c r="J341" s="299"/>
      <c r="K341" s="95">
        <v>735</v>
      </c>
      <c r="L341" s="95">
        <v>1674</v>
      </c>
      <c r="M341" s="95">
        <v>218</v>
      </c>
      <c r="N341" s="95">
        <v>1885</v>
      </c>
      <c r="O341" s="95">
        <v>1057</v>
      </c>
      <c r="P341" s="95">
        <v>1399</v>
      </c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32"/>
        <v>6968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199</v>
      </c>
      <c r="C342" s="299" t="s">
        <v>274</v>
      </c>
      <c r="D342" s="299"/>
      <c r="E342" s="299"/>
      <c r="F342" s="299"/>
      <c r="G342" s="299"/>
      <c r="H342" s="299"/>
      <c r="I342" s="299"/>
      <c r="J342" s="299"/>
      <c r="K342" s="95">
        <v>223</v>
      </c>
      <c r="L342" s="95">
        <v>378</v>
      </c>
      <c r="M342" s="95">
        <v>1093</v>
      </c>
      <c r="N342" s="95">
        <v>233</v>
      </c>
      <c r="O342" s="95">
        <v>118</v>
      </c>
      <c r="P342" s="95">
        <v>319</v>
      </c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32"/>
        <v>2364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201</v>
      </c>
      <c r="C343" s="299" t="s">
        <v>275</v>
      </c>
      <c r="D343" s="299"/>
      <c r="E343" s="299"/>
      <c r="F343" s="299"/>
      <c r="G343" s="299"/>
      <c r="H343" s="299"/>
      <c r="I343" s="299"/>
      <c r="J343" s="299"/>
      <c r="K343" s="95">
        <v>150</v>
      </c>
      <c r="L343" s="95">
        <v>324</v>
      </c>
      <c r="M343" s="95">
        <v>115</v>
      </c>
      <c r="N343" s="95">
        <v>522</v>
      </c>
      <c r="O343" s="95">
        <v>1870</v>
      </c>
      <c r="P343" s="95">
        <v>171</v>
      </c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32"/>
        <v>3152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90"/>
      <c r="C344" s="298"/>
      <c r="D344" s="299"/>
      <c r="E344" s="299"/>
      <c r="F344" s="299"/>
      <c r="G344" s="299"/>
      <c r="H344" s="299"/>
      <c r="I344" s="299"/>
      <c r="J344" s="299"/>
      <c r="K344" s="90" t="s">
        <v>203</v>
      </c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49"/>
      <c r="AC344" s="27" t="s">
        <v>82</v>
      </c>
      <c r="AD344" s="37" t="s">
        <v>124</v>
      </c>
    </row>
    <row r="345" spans="1:30" ht="15" customHeight="1">
      <c r="A345" s="47"/>
      <c r="B345" s="90"/>
      <c r="C345" s="298"/>
      <c r="D345" s="299"/>
      <c r="E345" s="299"/>
      <c r="F345" s="299"/>
      <c r="G345" s="299"/>
      <c r="H345" s="299"/>
      <c r="I345" s="299"/>
      <c r="J345" s="299"/>
      <c r="K345" s="90" t="s">
        <v>203</v>
      </c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49"/>
      <c r="AC345" s="27" t="s">
        <v>82</v>
      </c>
      <c r="AD345" s="37" t="s">
        <v>125</v>
      </c>
    </row>
    <row r="346" spans="1:30" ht="15" customHeight="1">
      <c r="A346" s="47"/>
      <c r="B346" s="90"/>
      <c r="C346" s="298"/>
      <c r="D346" s="299"/>
      <c r="E346" s="299"/>
      <c r="F346" s="299"/>
      <c r="G346" s="299"/>
      <c r="H346" s="299"/>
      <c r="I346" s="299"/>
      <c r="J346" s="299"/>
      <c r="K346" s="90" t="s">
        <v>203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203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203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203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309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P350" si="33">SUM(K339:K349)</f>
        <v>4365</v>
      </c>
      <c r="L350" s="70">
        <f t="shared" si="33"/>
        <v>40426</v>
      </c>
      <c r="M350" s="70">
        <f t="shared" si="33"/>
        <v>5546</v>
      </c>
      <c r="N350" s="70">
        <f t="shared" si="33"/>
        <v>11510</v>
      </c>
      <c r="O350" s="70">
        <f t="shared" si="33"/>
        <v>11420</v>
      </c>
      <c r="P350" s="70">
        <f t="shared" si="33"/>
        <v>10232</v>
      </c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83499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316</v>
      </c>
      <c r="C353" s="287"/>
      <c r="D353" s="288"/>
      <c r="E353" s="286" t="s">
        <v>317</v>
      </c>
      <c r="F353" s="287"/>
      <c r="G353" s="288"/>
      <c r="H353" s="286" t="s">
        <v>318</v>
      </c>
      <c r="I353" s="287"/>
      <c r="J353" s="288"/>
      <c r="K353" s="292" t="s">
        <v>319</v>
      </c>
      <c r="L353" s="294" t="s">
        <v>320</v>
      </c>
      <c r="M353" s="294" t="s">
        <v>321</v>
      </c>
      <c r="N353" s="296" t="s">
        <v>322</v>
      </c>
      <c r="O353" s="192" t="s">
        <v>316</v>
      </c>
      <c r="P353" s="193" t="s">
        <v>317</v>
      </c>
      <c r="Q353" s="194" t="s">
        <v>318</v>
      </c>
      <c r="R353" s="195" t="s">
        <v>319</v>
      </c>
      <c r="S353" s="62"/>
      <c r="T353" s="196" t="s">
        <v>320</v>
      </c>
      <c r="U353" s="62"/>
      <c r="V353" s="197" t="s">
        <v>321</v>
      </c>
      <c r="W353" s="62"/>
      <c r="X353" s="198" t="s">
        <v>322</v>
      </c>
      <c r="Y353" s="199" t="s">
        <v>323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324</v>
      </c>
      <c r="P354" s="201" t="s">
        <v>325</v>
      </c>
      <c r="Q354" s="202" t="s">
        <v>326</v>
      </c>
      <c r="R354" s="203" t="s">
        <v>327</v>
      </c>
      <c r="S354" s="63"/>
      <c r="T354" s="204" t="s">
        <v>328</v>
      </c>
      <c r="U354" s="63"/>
      <c r="V354" s="205" t="s">
        <v>329</v>
      </c>
      <c r="W354" s="63"/>
      <c r="X354" s="206" t="s">
        <v>330</v>
      </c>
      <c r="Y354" s="207" t="s">
        <v>331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303</v>
      </c>
      <c r="AH356" s="93" t="s">
        <v>313</v>
      </c>
    </row>
    <row r="357" spans="1:34" ht="22.5" customHeight="1">
      <c r="I357" s="280" t="s">
        <v>96</v>
      </c>
      <c r="J357" s="280"/>
      <c r="K357" s="280"/>
      <c r="L357" s="280"/>
      <c r="M357" s="8" t="s">
        <v>284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312</v>
      </c>
    </row>
    <row r="358" spans="1:34" ht="22.5" customHeight="1">
      <c r="I358" s="280" t="s">
        <v>2</v>
      </c>
      <c r="J358" s="280"/>
      <c r="K358" s="280"/>
      <c r="L358" s="280"/>
      <c r="M358" s="8" t="s">
        <v>284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303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304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195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276</v>
      </c>
      <c r="C367" s="301" t="s">
        <v>277</v>
      </c>
      <c r="D367" s="301"/>
      <c r="E367" s="301"/>
      <c r="F367" s="301"/>
      <c r="G367" s="301"/>
      <c r="H367" s="301"/>
      <c r="I367" s="301"/>
      <c r="J367" s="302"/>
      <c r="K367" s="95">
        <v>69</v>
      </c>
      <c r="L367" s="95">
        <v>191</v>
      </c>
      <c r="M367" s="95">
        <v>54</v>
      </c>
      <c r="N367" s="95">
        <v>495</v>
      </c>
      <c r="O367" s="95">
        <v>128</v>
      </c>
      <c r="P367" s="95">
        <v>55</v>
      </c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>SUM(K367:Y367)</f>
        <v>992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278</v>
      </c>
      <c r="D368" s="299"/>
      <c r="E368" s="299"/>
      <c r="F368" s="299"/>
      <c r="G368" s="299"/>
      <c r="H368" s="299"/>
      <c r="I368" s="299"/>
      <c r="J368" s="299"/>
      <c r="K368" s="95">
        <v>110</v>
      </c>
      <c r="L368" s="95">
        <v>307</v>
      </c>
      <c r="M368" s="95">
        <v>83</v>
      </c>
      <c r="N368" s="95">
        <v>966</v>
      </c>
      <c r="O368" s="95">
        <v>417</v>
      </c>
      <c r="P368" s="95">
        <v>119</v>
      </c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>SUM(K368:Y368)</f>
        <v>2002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279</v>
      </c>
      <c r="D369" s="299"/>
      <c r="E369" s="299"/>
      <c r="F369" s="299"/>
      <c r="G369" s="299"/>
      <c r="H369" s="299"/>
      <c r="I369" s="299"/>
      <c r="J369" s="299"/>
      <c r="K369" s="95">
        <v>122</v>
      </c>
      <c r="L369" s="95">
        <v>161</v>
      </c>
      <c r="M369" s="95">
        <v>74</v>
      </c>
      <c r="N369" s="95">
        <v>716</v>
      </c>
      <c r="O369" s="95">
        <v>115</v>
      </c>
      <c r="P369" s="95">
        <v>139</v>
      </c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>SUM(K369:Y369)</f>
        <v>1327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199</v>
      </c>
      <c r="C370" s="299" t="s">
        <v>280</v>
      </c>
      <c r="D370" s="299"/>
      <c r="E370" s="299"/>
      <c r="F370" s="299"/>
      <c r="G370" s="299"/>
      <c r="H370" s="299"/>
      <c r="I370" s="299"/>
      <c r="J370" s="299"/>
      <c r="K370" s="95">
        <v>11</v>
      </c>
      <c r="L370" s="95">
        <v>50</v>
      </c>
      <c r="M370" s="95">
        <v>13</v>
      </c>
      <c r="N370" s="95">
        <v>78</v>
      </c>
      <c r="O370" s="95">
        <v>17</v>
      </c>
      <c r="P370" s="95">
        <v>20</v>
      </c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>SUM(K370:Y370)</f>
        <v>189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91"/>
      <c r="C371" s="298"/>
      <c r="D371" s="299"/>
      <c r="E371" s="299"/>
      <c r="F371" s="299"/>
      <c r="G371" s="299"/>
      <c r="H371" s="299"/>
      <c r="I371" s="299"/>
      <c r="J371" s="299"/>
      <c r="K371" s="91" t="s">
        <v>203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>
      <c r="A372" s="47"/>
      <c r="B372" s="91"/>
      <c r="C372" s="298"/>
      <c r="D372" s="299"/>
      <c r="E372" s="299"/>
      <c r="F372" s="299"/>
      <c r="G372" s="299"/>
      <c r="H372" s="299"/>
      <c r="I372" s="299"/>
      <c r="J372" s="299"/>
      <c r="K372" s="91" t="s">
        <v>203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>
      <c r="A373" s="47"/>
      <c r="B373" s="91"/>
      <c r="C373" s="298"/>
      <c r="D373" s="299"/>
      <c r="E373" s="299"/>
      <c r="F373" s="299"/>
      <c r="G373" s="299"/>
      <c r="H373" s="299"/>
      <c r="I373" s="299"/>
      <c r="J373" s="299"/>
      <c r="K373" s="91" t="s">
        <v>203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203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203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203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203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309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P378" si="34">SUM(K367:K377)</f>
        <v>312</v>
      </c>
      <c r="L378" s="70">
        <f t="shared" si="34"/>
        <v>709</v>
      </c>
      <c r="M378" s="70">
        <f t="shared" si="34"/>
        <v>224</v>
      </c>
      <c r="N378" s="70">
        <f t="shared" si="34"/>
        <v>2255</v>
      </c>
      <c r="O378" s="70">
        <f t="shared" si="34"/>
        <v>677</v>
      </c>
      <c r="P378" s="70">
        <f t="shared" si="34"/>
        <v>333</v>
      </c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4510</v>
      </c>
      <c r="AC378" s="27"/>
      <c r="AD378" s="37" t="s">
        <v>181</v>
      </c>
    </row>
    <row r="379" spans="1:30" ht="30" customHeight="1">
      <c r="A379" s="47" t="s">
        <v>53</v>
      </c>
      <c r="B379" s="50" t="s">
        <v>281</v>
      </c>
      <c r="C379" s="301" t="s">
        <v>282</v>
      </c>
      <c r="D379" s="301"/>
      <c r="E379" s="301"/>
      <c r="F379" s="301"/>
      <c r="G379" s="301"/>
      <c r="H379" s="301"/>
      <c r="I379" s="301"/>
      <c r="J379" s="302"/>
      <c r="K379" s="95">
        <v>58</v>
      </c>
      <c r="L379" s="95">
        <v>109</v>
      </c>
      <c r="M379" s="95">
        <v>75</v>
      </c>
      <c r="N379" s="95">
        <v>198</v>
      </c>
      <c r="O379" s="95">
        <v>56</v>
      </c>
      <c r="P379" s="95">
        <v>91</v>
      </c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587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283</v>
      </c>
      <c r="D380" s="299"/>
      <c r="E380" s="299"/>
      <c r="F380" s="299"/>
      <c r="G380" s="299"/>
      <c r="H380" s="299"/>
      <c r="I380" s="299"/>
      <c r="J380" s="299"/>
      <c r="K380" s="95">
        <v>110</v>
      </c>
      <c r="L380" s="95">
        <v>123</v>
      </c>
      <c r="M380" s="95">
        <v>198</v>
      </c>
      <c r="N380" s="95">
        <v>271</v>
      </c>
      <c r="O380" s="95">
        <v>116</v>
      </c>
      <c r="P380" s="95">
        <v>136</v>
      </c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954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203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203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203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203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203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203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203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203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203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309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P390" si="35">SUM(K379:K389)</f>
        <v>168</v>
      </c>
      <c r="L390" s="70">
        <f t="shared" si="35"/>
        <v>232</v>
      </c>
      <c r="M390" s="70">
        <f t="shared" si="35"/>
        <v>273</v>
      </c>
      <c r="N390" s="70">
        <f t="shared" si="35"/>
        <v>469</v>
      </c>
      <c r="O390" s="70">
        <f t="shared" si="35"/>
        <v>172</v>
      </c>
      <c r="P390" s="70">
        <f t="shared" si="35"/>
        <v>227</v>
      </c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1541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316</v>
      </c>
      <c r="C393" s="287"/>
      <c r="D393" s="288"/>
      <c r="E393" s="286" t="s">
        <v>317</v>
      </c>
      <c r="F393" s="287"/>
      <c r="G393" s="288"/>
      <c r="H393" s="286" t="s">
        <v>318</v>
      </c>
      <c r="I393" s="287"/>
      <c r="J393" s="288"/>
      <c r="K393" s="292" t="s">
        <v>319</v>
      </c>
      <c r="L393" s="294" t="s">
        <v>320</v>
      </c>
      <c r="M393" s="294" t="s">
        <v>321</v>
      </c>
      <c r="N393" s="296" t="s">
        <v>322</v>
      </c>
      <c r="O393" s="208" t="s">
        <v>316</v>
      </c>
      <c r="P393" s="209" t="s">
        <v>317</v>
      </c>
      <c r="Q393" s="210" t="s">
        <v>318</v>
      </c>
      <c r="R393" s="211" t="s">
        <v>319</v>
      </c>
      <c r="S393" s="62"/>
      <c r="T393" s="212" t="s">
        <v>320</v>
      </c>
      <c r="U393" s="62"/>
      <c r="V393" s="213" t="s">
        <v>321</v>
      </c>
      <c r="W393" s="62"/>
      <c r="X393" s="214" t="s">
        <v>322</v>
      </c>
      <c r="Y393" s="215" t="s">
        <v>323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324</v>
      </c>
      <c r="P394" s="217" t="s">
        <v>325</v>
      </c>
      <c r="Q394" s="218" t="s">
        <v>326</v>
      </c>
      <c r="R394" s="219" t="s">
        <v>327</v>
      </c>
      <c r="S394" s="63"/>
      <c r="T394" s="220" t="s">
        <v>328</v>
      </c>
      <c r="U394" s="63"/>
      <c r="V394" s="221" t="s">
        <v>329</v>
      </c>
      <c r="W394" s="63"/>
      <c r="X394" s="222" t="s">
        <v>330</v>
      </c>
      <c r="Y394" s="223" t="s">
        <v>331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305</v>
      </c>
      <c r="AH396" s="93" t="s">
        <v>313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284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312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284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305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306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195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310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P406" si="36">K98+K110+K138+K150+K178+K190+K218+K230+K258+K270+K298+K310+K338+K350+K378+K390</f>
        <v>78927</v>
      </c>
      <c r="L406" s="71">
        <f t="shared" si="36"/>
        <v>136776</v>
      </c>
      <c r="M406" s="71">
        <f t="shared" si="36"/>
        <v>94185</v>
      </c>
      <c r="N406" s="71">
        <f t="shared" si="36"/>
        <v>232552</v>
      </c>
      <c r="O406" s="71">
        <f t="shared" si="36"/>
        <v>92223</v>
      </c>
      <c r="P406" s="71">
        <f t="shared" si="36"/>
        <v>64034</v>
      </c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698697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6260</v>
      </c>
      <c r="L407" s="95">
        <v>8028</v>
      </c>
      <c r="M407" s="95">
        <v>5123</v>
      </c>
      <c r="N407" s="95">
        <v>19781</v>
      </c>
      <c r="O407" s="95">
        <v>7661</v>
      </c>
      <c r="P407" s="95">
        <v>4290</v>
      </c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51143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311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P408" si="37">K406+K407</f>
        <v>85187</v>
      </c>
      <c r="L408" s="71">
        <f t="shared" si="37"/>
        <v>144804</v>
      </c>
      <c r="M408" s="71">
        <f t="shared" si="37"/>
        <v>99308</v>
      </c>
      <c r="N408" s="71">
        <f t="shared" si="37"/>
        <v>252333</v>
      </c>
      <c r="O408" s="71">
        <f t="shared" si="37"/>
        <v>99884</v>
      </c>
      <c r="P408" s="71">
        <f t="shared" si="37"/>
        <v>68324</v>
      </c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749840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315</v>
      </c>
      <c r="D414" s="268"/>
      <c r="E414" s="268"/>
      <c r="F414" s="268"/>
      <c r="G414" s="267" t="s">
        <v>315</v>
      </c>
      <c r="H414" s="268"/>
      <c r="I414" s="268"/>
      <c r="J414" s="268"/>
      <c r="K414" s="267" t="s">
        <v>315</v>
      </c>
      <c r="L414" s="268"/>
      <c r="M414" s="268"/>
      <c r="N414" s="267" t="s">
        <v>315</v>
      </c>
      <c r="O414" s="268"/>
      <c r="P414" s="268"/>
      <c r="Q414" s="267" t="s">
        <v>315</v>
      </c>
      <c r="R414" s="268"/>
      <c r="S414" s="268"/>
      <c r="T414" s="267" t="s">
        <v>315</v>
      </c>
      <c r="U414" s="268"/>
      <c r="V414" s="268"/>
      <c r="W414" s="267" t="s">
        <v>315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315</v>
      </c>
      <c r="D418" s="254"/>
      <c r="E418" s="254"/>
      <c r="F418" s="254"/>
      <c r="G418" s="253" t="s">
        <v>315</v>
      </c>
      <c r="H418" s="254"/>
      <c r="I418" s="254"/>
      <c r="J418" s="254"/>
      <c r="K418" s="255" t="s">
        <v>315</v>
      </c>
      <c r="L418" s="256"/>
      <c r="M418" s="256"/>
      <c r="N418" s="257" t="s">
        <v>315</v>
      </c>
      <c r="O418" s="258"/>
      <c r="P418" s="258"/>
      <c r="Q418" s="255" t="s">
        <v>315</v>
      </c>
      <c r="R418" s="256"/>
      <c r="S418" s="256"/>
      <c r="T418" s="257" t="s">
        <v>315</v>
      </c>
      <c r="U418" s="258"/>
      <c r="V418" s="255" t="s">
        <v>315</v>
      </c>
      <c r="W418" s="256"/>
      <c r="X418" s="255" t="s">
        <v>315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315</v>
      </c>
      <c r="D421" s="254"/>
      <c r="E421" s="254"/>
      <c r="F421" s="254"/>
      <c r="G421" s="253" t="s">
        <v>315</v>
      </c>
      <c r="H421" s="254"/>
      <c r="I421" s="254"/>
      <c r="J421" s="254"/>
      <c r="K421" s="255" t="s">
        <v>315</v>
      </c>
      <c r="L421" s="256"/>
      <c r="M421" s="256"/>
      <c r="N421" s="257" t="s">
        <v>315</v>
      </c>
      <c r="O421" s="258"/>
      <c r="P421" s="258"/>
      <c r="Q421" s="255" t="s">
        <v>315</v>
      </c>
      <c r="R421" s="256"/>
      <c r="S421" s="256"/>
      <c r="T421" s="257" t="s">
        <v>315</v>
      </c>
      <c r="U421" s="258"/>
      <c r="V421" s="255" t="s">
        <v>315</v>
      </c>
      <c r="W421" s="256"/>
      <c r="X421" s="255" t="s">
        <v>315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341" priority="323">
      <formula>ISBLANK(INDIRECT(ADDRESS(ROW(), COLUMN())))</formula>
    </cfRule>
  </conditionalFormatting>
  <conditionalFormatting sqref="P410:Q410 S410:T410 V410:Y410">
    <cfRule type="cellIs" dxfId="340" priority="324" operator="lessThan">
      <formula>0</formula>
    </cfRule>
  </conditionalFormatting>
  <conditionalFormatting sqref="P410:Q410 S410:T410 V410:Y410">
    <cfRule type="cellIs" dxfId="339" priority="325" operator="greaterThan">
      <formula>9</formula>
    </cfRule>
  </conditionalFormatting>
  <conditionalFormatting sqref="P410:Q410 S410:T410 V410:Y410">
    <cfRule type="expression" dxfId="338" priority="326">
      <formula>ISBLANK(INDIRECT(ADDRESS(ROW(), COLUMN())))</formula>
    </cfRule>
  </conditionalFormatting>
  <conditionalFormatting sqref="P410:Q410 S410:T410 V410:Y410">
    <cfRule type="expression" dxfId="337" priority="327">
      <formula>ISTEXT(INDIRECT(ADDRESS(ROW(), COLUMN())))</formula>
    </cfRule>
  </conditionalFormatting>
  <conditionalFormatting sqref="Q14:Y15 Q17:Y18 Q20:Y21 Q27:Y28 Q30:Y31 Q33:Y34 Q57:Y58 Q60:Y61 Q64:Y66 L92:Y97 L104:Y109 L132:Y137 L144:Y149 L172:Y177 L183:Y189 L212:Y217 L223:Y229 L252:Y257 L264:Y269 L292:Y297 L304:Y309 L331:Y337 L344:Y349 L371:Y377 L381:Y389 Q407:Y407 Q87:Y91 Q99:Y103 Q127:Y131 Q139:Y143 Q167:Y171 Q179:Y182 Q207:Y211 Q219:Y222 Q247:Y251 Q259:Y263 Q287:Y291 Q299:Y303 Q327:Y330 Q339:Y343 Q367:Y370 Q379:Y380">
    <cfRule type="expression" dxfId="336" priority="328">
      <formula>CELL("Protect",INDIRECT(ADDRESS(ROW(), COLUMN())))</formula>
    </cfRule>
  </conditionalFormatting>
  <conditionalFormatting sqref="Q14:Y15 Q17:Y18 Q20:Y21 Q27:Y28 Q30:Y31 Q33:Y34 Q57:Y58 Q60:Y61 Q64:Y66 K92:Y97 K104:Y109 K132:Y137 K144:Y149 K172:Y177 K183:Y189 K212:Y217 K223:Y229 K252:Y257 K264:Y269 K292:Y297 K304:Y309 K331:Y337 K344:Y349 K371:Y377 K381:Y389 Q407:Y407 Q87:Y91 Q99:Y103 Q127:Y131 Q139:Y143 Q167:Y171 Q179:Y182 Q207:Y211 Q219:Y222 Q247:Y251 Q259:Y263 Q287:Y291 Q299:Y303 Q327:Y330 Q339:Y343 Q367:Y370 Q379:Y380">
    <cfRule type="cellIs" dxfId="335" priority="329" operator="equal">
      <formula>"   "</formula>
    </cfRule>
    <cfRule type="expression" dxfId="334" priority="330">
      <formula>ISBLANK(INDIRECT(ADDRESS(ROW(), COLUMN())))</formula>
    </cfRule>
  </conditionalFormatting>
  <conditionalFormatting sqref="Q14:Y15 Q17:Y18 Q20:Y21 Q27:Y28 Q30:Y31 Q33:Y34 Q57:Y58 Q60:Y61 Q64:Y66 K92:Y97 K104:Y109 K132:Y137 K144:Y149 K172:Y177 K183:Y189 K212:Y217 K223:Y229 K252:Y257 K264:Y269 K292:Y297 K304:Y309 K331:Y337 K344:Y349 K371:Y377 K381:Y389 Q407:Y407 Q87:Y91 Q99:Y103 Q127:Y131 Q139:Y143 Q167:Y171 Q179:Y182 Q207:Y211 Q219:Y222 Q247:Y251 Q259:Y263 Q287:Y291 Q299:Y303 Q327:Y330 Q339:Y343 Q367:Y370 Q379:Y380">
    <cfRule type="cellIs" dxfId="333" priority="331" operator="equal">
      <formula>"   "</formula>
    </cfRule>
    <cfRule type="cellIs" dxfId="332" priority="332" operator="lessThan">
      <formula>0</formula>
    </cfRule>
    <cfRule type="expression" dxfId="331" priority="333">
      <formula>ISTEXT(INDIRECT(ADDRESS(ROW(), COLUMN())))</formula>
    </cfRule>
  </conditionalFormatting>
  <conditionalFormatting sqref="K29:Y29 Q27:Y28 K32:Y32 Q30:Y31 K35:Y38 Q33:Y34">
    <cfRule type="cellIs" dxfId="330" priority="334" operator="greaterThan">
      <formula>K14</formula>
    </cfRule>
  </conditionalFormatting>
  <conditionalFormatting sqref="K59:Y59 Q57:Y58">
    <cfRule type="cellIs" dxfId="329" priority="335" operator="greaterThan">
      <formula>K23</formula>
    </cfRule>
  </conditionalFormatting>
  <conditionalFormatting sqref="K62:Y62 Q60:Y61">
    <cfRule type="cellIs" dxfId="328" priority="336" operator="greaterThan">
      <formula>K36</formula>
    </cfRule>
  </conditionalFormatting>
  <conditionalFormatting sqref="K38:Y38">
    <cfRule type="expression" dxfId="327" priority="337">
      <formula>IF(K67&gt;0,INDIRECT(ADDRESS(ROW(), COLUMN()))&lt;&gt;K67,0)</formula>
    </cfRule>
    <cfRule type="expression" dxfId="326" priority="338">
      <formula>IF(K408&gt;0,INDIRECT(ADDRESS(ROW(), COLUMN()))&lt;&gt;K408,0)</formula>
    </cfRule>
  </conditionalFormatting>
  <conditionalFormatting sqref="K67:Y67">
    <cfRule type="expression" dxfId="325" priority="339">
      <formula>IF(K408&gt;0,INDIRECT(ADDRESS(ROW(), COLUMN()))&lt;&gt;K408,0)</formula>
    </cfRule>
    <cfRule type="cellIs" dxfId="324" priority="340" operator="notEqual">
      <formula>K38</formula>
    </cfRule>
  </conditionalFormatting>
  <conditionalFormatting sqref="K408:Y408">
    <cfRule type="cellIs" dxfId="323" priority="341" operator="notEqual">
      <formula>K38</formula>
    </cfRule>
    <cfRule type="cellIs" dxfId="322" priority="342" operator="notEqual">
      <formula>K67</formula>
    </cfRule>
  </conditionalFormatting>
  <conditionalFormatting sqref="L14:L15 N14:P15">
    <cfRule type="expression" dxfId="321" priority="317">
      <formula>CELL("Protect",INDIRECT(ADDRESS(ROW(), COLUMN())))</formula>
    </cfRule>
  </conditionalFormatting>
  <conditionalFormatting sqref="K14:L15 N14:P15">
    <cfRule type="cellIs" dxfId="320" priority="318" operator="equal">
      <formula>"   "</formula>
    </cfRule>
    <cfRule type="expression" dxfId="319" priority="319">
      <formula>ISBLANK(INDIRECT(ADDRESS(ROW(), COLUMN())))</formula>
    </cfRule>
  </conditionalFormatting>
  <conditionalFormatting sqref="K14:L15 N14:P15">
    <cfRule type="cellIs" dxfId="318" priority="320" operator="equal">
      <formula>"   "</formula>
    </cfRule>
    <cfRule type="cellIs" dxfId="317" priority="321" operator="lessThan">
      <formula>0</formula>
    </cfRule>
    <cfRule type="expression" dxfId="316" priority="322">
      <formula>ISTEXT(INDIRECT(ADDRESS(ROW(), COLUMN())))</formula>
    </cfRule>
  </conditionalFormatting>
  <conditionalFormatting sqref="M14:M15">
    <cfRule type="expression" dxfId="315" priority="311">
      <formula>CELL("Protect",INDIRECT(ADDRESS(ROW(), COLUMN())))</formula>
    </cfRule>
  </conditionalFormatting>
  <conditionalFormatting sqref="M14:M15">
    <cfRule type="cellIs" dxfId="314" priority="312" operator="equal">
      <formula>"   "</formula>
    </cfRule>
    <cfRule type="expression" dxfId="313" priority="313">
      <formula>ISBLANK(INDIRECT(ADDRESS(ROW(), COLUMN())))</formula>
    </cfRule>
  </conditionalFormatting>
  <conditionalFormatting sqref="M14:M15">
    <cfRule type="cellIs" dxfId="312" priority="314" operator="equal">
      <formula>"   "</formula>
    </cfRule>
    <cfRule type="cellIs" dxfId="311" priority="315" operator="lessThan">
      <formula>0</formula>
    </cfRule>
    <cfRule type="expression" dxfId="310" priority="316">
      <formula>ISTEXT(INDIRECT(ADDRESS(ROW(), COLUMN())))</formula>
    </cfRule>
  </conditionalFormatting>
  <conditionalFormatting sqref="L17:L18 N17:P18">
    <cfRule type="expression" dxfId="309" priority="305">
      <formula>CELL("Protect",INDIRECT(ADDRESS(ROW(), COLUMN())))</formula>
    </cfRule>
  </conditionalFormatting>
  <conditionalFormatting sqref="K17:L18 N17:P18">
    <cfRule type="cellIs" dxfId="308" priority="306" operator="equal">
      <formula>"   "</formula>
    </cfRule>
    <cfRule type="expression" dxfId="307" priority="307">
      <formula>ISBLANK(INDIRECT(ADDRESS(ROW(), COLUMN())))</formula>
    </cfRule>
  </conditionalFormatting>
  <conditionalFormatting sqref="K17:L18 N17:P18">
    <cfRule type="cellIs" dxfId="306" priority="308" operator="equal">
      <formula>"   "</formula>
    </cfRule>
    <cfRule type="cellIs" dxfId="305" priority="309" operator="lessThan">
      <formula>0</formula>
    </cfRule>
    <cfRule type="expression" dxfId="304" priority="310">
      <formula>ISTEXT(INDIRECT(ADDRESS(ROW(), COLUMN())))</formula>
    </cfRule>
  </conditionalFormatting>
  <conditionalFormatting sqref="M17:M18">
    <cfRule type="expression" dxfId="303" priority="299">
      <formula>CELL("Protect",INDIRECT(ADDRESS(ROW(), COLUMN())))</formula>
    </cfRule>
  </conditionalFormatting>
  <conditionalFormatting sqref="M17:M18">
    <cfRule type="cellIs" dxfId="302" priority="300" operator="equal">
      <formula>"   "</formula>
    </cfRule>
    <cfRule type="expression" dxfId="301" priority="301">
      <formula>ISBLANK(INDIRECT(ADDRESS(ROW(), COLUMN())))</formula>
    </cfRule>
  </conditionalFormatting>
  <conditionalFormatting sqref="M17:M18">
    <cfRule type="cellIs" dxfId="300" priority="302" operator="equal">
      <formula>"   "</formula>
    </cfRule>
    <cfRule type="cellIs" dxfId="299" priority="303" operator="lessThan">
      <formula>0</formula>
    </cfRule>
    <cfRule type="expression" dxfId="298" priority="304">
      <formula>ISTEXT(INDIRECT(ADDRESS(ROW(), COLUMN())))</formula>
    </cfRule>
  </conditionalFormatting>
  <conditionalFormatting sqref="L20:L21 N20:P21">
    <cfRule type="expression" dxfId="297" priority="293">
      <formula>CELL("Protect",INDIRECT(ADDRESS(ROW(), COLUMN())))</formula>
    </cfRule>
  </conditionalFormatting>
  <conditionalFormatting sqref="K20:L21 N20:P21">
    <cfRule type="cellIs" dxfId="296" priority="294" operator="equal">
      <formula>"   "</formula>
    </cfRule>
    <cfRule type="expression" dxfId="295" priority="295">
      <formula>ISBLANK(INDIRECT(ADDRESS(ROW(), COLUMN())))</formula>
    </cfRule>
  </conditionalFormatting>
  <conditionalFormatting sqref="K20:L21 N20:P21">
    <cfRule type="cellIs" dxfId="294" priority="296" operator="equal">
      <formula>"   "</formula>
    </cfRule>
    <cfRule type="cellIs" dxfId="293" priority="297" operator="lessThan">
      <formula>0</formula>
    </cfRule>
    <cfRule type="expression" dxfId="292" priority="298">
      <formula>ISTEXT(INDIRECT(ADDRESS(ROW(), COLUMN())))</formula>
    </cfRule>
  </conditionalFormatting>
  <conditionalFormatting sqref="M20:M21">
    <cfRule type="expression" dxfId="291" priority="287">
      <formula>CELL("Protect",INDIRECT(ADDRESS(ROW(), COLUMN())))</formula>
    </cfRule>
  </conditionalFormatting>
  <conditionalFormatting sqref="M20:M21">
    <cfRule type="cellIs" dxfId="290" priority="288" operator="equal">
      <formula>"   "</formula>
    </cfRule>
    <cfRule type="expression" dxfId="289" priority="289">
      <formula>ISBLANK(INDIRECT(ADDRESS(ROW(), COLUMN())))</formula>
    </cfRule>
  </conditionalFormatting>
  <conditionalFormatting sqref="M20:M21">
    <cfRule type="cellIs" dxfId="288" priority="290" operator="equal">
      <formula>"   "</formula>
    </cfRule>
    <cfRule type="cellIs" dxfId="287" priority="291" operator="lessThan">
      <formula>0</formula>
    </cfRule>
    <cfRule type="expression" dxfId="286" priority="292">
      <formula>ISTEXT(INDIRECT(ADDRESS(ROW(), COLUMN())))</formula>
    </cfRule>
  </conditionalFormatting>
  <conditionalFormatting sqref="L27:L28 N27:P28">
    <cfRule type="expression" dxfId="285" priority="280">
      <formula>CELL("Protect",INDIRECT(ADDRESS(ROW(), COLUMN())))</formula>
    </cfRule>
  </conditionalFormatting>
  <conditionalFormatting sqref="K27:L28 N27:P28">
    <cfRule type="cellIs" dxfId="284" priority="281" operator="equal">
      <formula>"   "</formula>
    </cfRule>
    <cfRule type="expression" dxfId="283" priority="282">
      <formula>ISBLANK(INDIRECT(ADDRESS(ROW(), COLUMN())))</formula>
    </cfRule>
  </conditionalFormatting>
  <conditionalFormatting sqref="K27:L28 N27:P28">
    <cfRule type="cellIs" dxfId="282" priority="283" operator="equal">
      <formula>"   "</formula>
    </cfRule>
    <cfRule type="cellIs" dxfId="281" priority="284" operator="lessThan">
      <formula>0</formula>
    </cfRule>
    <cfRule type="expression" dxfId="280" priority="285">
      <formula>ISTEXT(INDIRECT(ADDRESS(ROW(), COLUMN())))</formula>
    </cfRule>
  </conditionalFormatting>
  <conditionalFormatting sqref="K27:L28 N27:P28">
    <cfRule type="cellIs" dxfId="279" priority="286" operator="greaterThan">
      <formula>K14</formula>
    </cfRule>
  </conditionalFormatting>
  <conditionalFormatting sqref="M27:M28">
    <cfRule type="expression" dxfId="278" priority="273">
      <formula>CELL("Protect",INDIRECT(ADDRESS(ROW(), COLUMN())))</formula>
    </cfRule>
  </conditionalFormatting>
  <conditionalFormatting sqref="M27:M28">
    <cfRule type="cellIs" dxfId="277" priority="274" operator="equal">
      <formula>"   "</formula>
    </cfRule>
    <cfRule type="expression" dxfId="276" priority="275">
      <formula>ISBLANK(INDIRECT(ADDRESS(ROW(), COLUMN())))</formula>
    </cfRule>
  </conditionalFormatting>
  <conditionalFormatting sqref="M27:M28">
    <cfRule type="cellIs" dxfId="275" priority="276" operator="equal">
      <formula>"   "</formula>
    </cfRule>
    <cfRule type="cellIs" dxfId="274" priority="277" operator="lessThan">
      <formula>0</formula>
    </cfRule>
    <cfRule type="expression" dxfId="273" priority="278">
      <formula>ISTEXT(INDIRECT(ADDRESS(ROW(), COLUMN())))</formula>
    </cfRule>
  </conditionalFormatting>
  <conditionalFormatting sqref="M27:M28">
    <cfRule type="cellIs" dxfId="272" priority="279" operator="greaterThan">
      <formula>M14</formula>
    </cfRule>
  </conditionalFormatting>
  <conditionalFormatting sqref="L30:L31 N30:P31">
    <cfRule type="expression" dxfId="271" priority="266">
      <formula>CELL("Protect",INDIRECT(ADDRESS(ROW(), COLUMN())))</formula>
    </cfRule>
  </conditionalFormatting>
  <conditionalFormatting sqref="K30:L31 N30:P31">
    <cfRule type="cellIs" dxfId="270" priority="267" operator="equal">
      <formula>"   "</formula>
    </cfRule>
    <cfRule type="expression" dxfId="269" priority="268">
      <formula>ISBLANK(INDIRECT(ADDRESS(ROW(), COLUMN())))</formula>
    </cfRule>
  </conditionalFormatting>
  <conditionalFormatting sqref="K30:L31 N30:P31">
    <cfRule type="cellIs" dxfId="268" priority="269" operator="equal">
      <formula>"   "</formula>
    </cfRule>
    <cfRule type="cellIs" dxfId="267" priority="270" operator="lessThan">
      <formula>0</formula>
    </cfRule>
    <cfRule type="expression" dxfId="266" priority="271">
      <formula>ISTEXT(INDIRECT(ADDRESS(ROW(), COLUMN())))</formula>
    </cfRule>
  </conditionalFormatting>
  <conditionalFormatting sqref="K30:L31 N30:P31">
    <cfRule type="cellIs" dxfId="265" priority="272" operator="greaterThan">
      <formula>K17</formula>
    </cfRule>
  </conditionalFormatting>
  <conditionalFormatting sqref="M30:M31">
    <cfRule type="expression" dxfId="264" priority="259">
      <formula>CELL("Protect",INDIRECT(ADDRESS(ROW(), COLUMN())))</formula>
    </cfRule>
  </conditionalFormatting>
  <conditionalFormatting sqref="M30:M31">
    <cfRule type="cellIs" dxfId="263" priority="260" operator="equal">
      <formula>"   "</formula>
    </cfRule>
    <cfRule type="expression" dxfId="262" priority="261">
      <formula>ISBLANK(INDIRECT(ADDRESS(ROW(), COLUMN())))</formula>
    </cfRule>
  </conditionalFormatting>
  <conditionalFormatting sqref="M30:M31">
    <cfRule type="cellIs" dxfId="261" priority="262" operator="equal">
      <formula>"   "</formula>
    </cfRule>
    <cfRule type="cellIs" dxfId="260" priority="263" operator="lessThan">
      <formula>0</formula>
    </cfRule>
    <cfRule type="expression" dxfId="259" priority="264">
      <formula>ISTEXT(INDIRECT(ADDRESS(ROW(), COLUMN())))</formula>
    </cfRule>
  </conditionalFormatting>
  <conditionalFormatting sqref="M30:M31">
    <cfRule type="cellIs" dxfId="258" priority="265" operator="greaterThan">
      <formula>M17</formula>
    </cfRule>
  </conditionalFormatting>
  <conditionalFormatting sqref="L33:L34 N33:P34">
    <cfRule type="expression" dxfId="257" priority="252">
      <formula>CELL("Protect",INDIRECT(ADDRESS(ROW(), COLUMN())))</formula>
    </cfRule>
  </conditionalFormatting>
  <conditionalFormatting sqref="K33:L34 N33:P34">
    <cfRule type="cellIs" dxfId="256" priority="253" operator="equal">
      <formula>"   "</formula>
    </cfRule>
    <cfRule type="expression" dxfId="255" priority="254">
      <formula>ISBLANK(INDIRECT(ADDRESS(ROW(), COLUMN())))</formula>
    </cfRule>
  </conditionalFormatting>
  <conditionalFormatting sqref="K33:L34 N33:P34">
    <cfRule type="cellIs" dxfId="254" priority="255" operator="equal">
      <formula>"   "</formula>
    </cfRule>
    <cfRule type="cellIs" dxfId="253" priority="256" operator="lessThan">
      <formula>0</formula>
    </cfRule>
    <cfRule type="expression" dxfId="252" priority="257">
      <formula>ISTEXT(INDIRECT(ADDRESS(ROW(), COLUMN())))</formula>
    </cfRule>
  </conditionalFormatting>
  <conditionalFormatting sqref="K33:L34 N33:P34">
    <cfRule type="cellIs" dxfId="251" priority="258" operator="greaterThan">
      <formula>K20</formula>
    </cfRule>
  </conditionalFormatting>
  <conditionalFormatting sqref="M33:M34">
    <cfRule type="expression" dxfId="250" priority="245">
      <formula>CELL("Protect",INDIRECT(ADDRESS(ROW(), COLUMN())))</formula>
    </cfRule>
  </conditionalFormatting>
  <conditionalFormatting sqref="M33:M34">
    <cfRule type="cellIs" dxfId="249" priority="246" operator="equal">
      <formula>"   "</formula>
    </cfRule>
    <cfRule type="expression" dxfId="248" priority="247">
      <formula>ISBLANK(INDIRECT(ADDRESS(ROW(), COLUMN())))</formula>
    </cfRule>
  </conditionalFormatting>
  <conditionalFormatting sqref="M33:M34">
    <cfRule type="cellIs" dxfId="247" priority="248" operator="equal">
      <formula>"   "</formula>
    </cfRule>
    <cfRule type="cellIs" dxfId="246" priority="249" operator="lessThan">
      <formula>0</formula>
    </cfRule>
    <cfRule type="expression" dxfId="245" priority="250">
      <formula>ISTEXT(INDIRECT(ADDRESS(ROW(), COLUMN())))</formula>
    </cfRule>
  </conditionalFormatting>
  <conditionalFormatting sqref="M33:M34">
    <cfRule type="cellIs" dxfId="244" priority="251" operator="greaterThan">
      <formula>M20</formula>
    </cfRule>
  </conditionalFormatting>
  <conditionalFormatting sqref="L57:L58 N57:P58">
    <cfRule type="expression" dxfId="243" priority="238">
      <formula>CELL("Protect",INDIRECT(ADDRESS(ROW(), COLUMN())))</formula>
    </cfRule>
  </conditionalFormatting>
  <conditionalFormatting sqref="K57:L58 N57:P58">
    <cfRule type="cellIs" dxfId="242" priority="239" operator="equal">
      <formula>"   "</formula>
    </cfRule>
    <cfRule type="expression" dxfId="241" priority="240">
      <formula>ISBLANK(INDIRECT(ADDRESS(ROW(), COLUMN())))</formula>
    </cfRule>
  </conditionalFormatting>
  <conditionalFormatting sqref="K57:L58 N57:P58">
    <cfRule type="cellIs" dxfId="240" priority="241" operator="equal">
      <formula>"   "</formula>
    </cfRule>
    <cfRule type="cellIs" dxfId="239" priority="242" operator="lessThan">
      <formula>0</formula>
    </cfRule>
    <cfRule type="expression" dxfId="238" priority="243">
      <formula>ISTEXT(INDIRECT(ADDRESS(ROW(), COLUMN())))</formula>
    </cfRule>
  </conditionalFormatting>
  <conditionalFormatting sqref="K57:L58 N57:P58">
    <cfRule type="cellIs" dxfId="237" priority="244" operator="greaterThan">
      <formula>K23</formula>
    </cfRule>
  </conditionalFormatting>
  <conditionalFormatting sqref="M57:M58">
    <cfRule type="expression" dxfId="236" priority="231">
      <formula>CELL("Protect",INDIRECT(ADDRESS(ROW(), COLUMN())))</formula>
    </cfRule>
  </conditionalFormatting>
  <conditionalFormatting sqref="M57:M58">
    <cfRule type="cellIs" dxfId="235" priority="232" operator="equal">
      <formula>"   "</formula>
    </cfRule>
    <cfRule type="expression" dxfId="234" priority="233">
      <formula>ISBLANK(INDIRECT(ADDRESS(ROW(), COLUMN())))</formula>
    </cfRule>
  </conditionalFormatting>
  <conditionalFormatting sqref="M57:M58">
    <cfRule type="cellIs" dxfId="233" priority="234" operator="equal">
      <formula>"   "</formula>
    </cfRule>
    <cfRule type="cellIs" dxfId="232" priority="235" operator="lessThan">
      <formula>0</formula>
    </cfRule>
    <cfRule type="expression" dxfId="231" priority="236">
      <formula>ISTEXT(INDIRECT(ADDRESS(ROW(), COLUMN())))</formula>
    </cfRule>
  </conditionalFormatting>
  <conditionalFormatting sqref="M57:M58">
    <cfRule type="cellIs" dxfId="230" priority="237" operator="greaterThan">
      <formula>M23</formula>
    </cfRule>
  </conditionalFormatting>
  <conditionalFormatting sqref="L60:L61 N60:P61">
    <cfRule type="expression" dxfId="229" priority="224">
      <formula>CELL("Protect",INDIRECT(ADDRESS(ROW(), COLUMN())))</formula>
    </cfRule>
  </conditionalFormatting>
  <conditionalFormatting sqref="K60:L61 N60:P61">
    <cfRule type="cellIs" dxfId="228" priority="225" operator="equal">
      <formula>"   "</formula>
    </cfRule>
    <cfRule type="expression" dxfId="227" priority="226">
      <formula>ISBLANK(INDIRECT(ADDRESS(ROW(), COLUMN())))</formula>
    </cfRule>
  </conditionalFormatting>
  <conditionalFormatting sqref="K60:L61 N60:P61">
    <cfRule type="cellIs" dxfId="226" priority="227" operator="equal">
      <formula>"   "</formula>
    </cfRule>
    <cfRule type="cellIs" dxfId="225" priority="228" operator="lessThan">
      <formula>0</formula>
    </cfRule>
    <cfRule type="expression" dxfId="224" priority="229">
      <formula>ISTEXT(INDIRECT(ADDRESS(ROW(), COLUMN())))</formula>
    </cfRule>
  </conditionalFormatting>
  <conditionalFormatting sqref="K60:L61 N60:P61">
    <cfRule type="cellIs" dxfId="223" priority="230" operator="greaterThan">
      <formula>K36</formula>
    </cfRule>
  </conditionalFormatting>
  <conditionalFormatting sqref="M60:M61">
    <cfRule type="expression" dxfId="222" priority="217">
      <formula>CELL("Protect",INDIRECT(ADDRESS(ROW(), COLUMN())))</formula>
    </cfRule>
  </conditionalFormatting>
  <conditionalFormatting sqref="M60:M61">
    <cfRule type="cellIs" dxfId="221" priority="218" operator="equal">
      <formula>"   "</formula>
    </cfRule>
    <cfRule type="expression" dxfId="220" priority="219">
      <formula>ISBLANK(INDIRECT(ADDRESS(ROW(), COLUMN())))</formula>
    </cfRule>
  </conditionalFormatting>
  <conditionalFormatting sqref="M60:M61">
    <cfRule type="cellIs" dxfId="219" priority="220" operator="equal">
      <formula>"   "</formula>
    </cfRule>
    <cfRule type="cellIs" dxfId="218" priority="221" operator="lessThan">
      <formula>0</formula>
    </cfRule>
    <cfRule type="expression" dxfId="217" priority="222">
      <formula>ISTEXT(INDIRECT(ADDRESS(ROW(), COLUMN())))</formula>
    </cfRule>
  </conditionalFormatting>
  <conditionalFormatting sqref="M60:M61">
    <cfRule type="cellIs" dxfId="216" priority="223" operator="greaterThan">
      <formula>M36</formula>
    </cfRule>
  </conditionalFormatting>
  <conditionalFormatting sqref="L64:L66 N64:P66">
    <cfRule type="expression" dxfId="215" priority="211">
      <formula>CELL("Protect",INDIRECT(ADDRESS(ROW(), COLUMN())))</formula>
    </cfRule>
  </conditionalFormatting>
  <conditionalFormatting sqref="K64:L66 N64:P66">
    <cfRule type="cellIs" dxfId="214" priority="212" operator="equal">
      <formula>"   "</formula>
    </cfRule>
    <cfRule type="expression" dxfId="213" priority="213">
      <formula>ISBLANK(INDIRECT(ADDRESS(ROW(), COLUMN())))</formula>
    </cfRule>
  </conditionalFormatting>
  <conditionalFormatting sqref="K64:L66 N64:P66">
    <cfRule type="cellIs" dxfId="212" priority="214" operator="equal">
      <formula>"   "</formula>
    </cfRule>
    <cfRule type="cellIs" dxfId="211" priority="215" operator="lessThan">
      <formula>0</formula>
    </cfRule>
    <cfRule type="expression" dxfId="210" priority="216">
      <formula>ISTEXT(INDIRECT(ADDRESS(ROW(), COLUMN())))</formula>
    </cfRule>
  </conditionalFormatting>
  <conditionalFormatting sqref="M64:M66">
    <cfRule type="expression" dxfId="209" priority="205">
      <formula>CELL("Protect",INDIRECT(ADDRESS(ROW(), COLUMN())))</formula>
    </cfRule>
  </conditionalFormatting>
  <conditionalFormatting sqref="M64:M66">
    <cfRule type="cellIs" dxfId="208" priority="206" operator="equal">
      <formula>"   "</formula>
    </cfRule>
    <cfRule type="expression" dxfId="207" priority="207">
      <formula>ISBLANK(INDIRECT(ADDRESS(ROW(), COLUMN())))</formula>
    </cfRule>
  </conditionalFormatting>
  <conditionalFormatting sqref="M64:M66">
    <cfRule type="cellIs" dxfId="206" priority="208" operator="equal">
      <formula>"   "</formula>
    </cfRule>
    <cfRule type="cellIs" dxfId="205" priority="209" operator="lessThan">
      <formula>0</formula>
    </cfRule>
    <cfRule type="expression" dxfId="204" priority="210">
      <formula>ISTEXT(INDIRECT(ADDRESS(ROW(), COLUMN())))</formula>
    </cfRule>
  </conditionalFormatting>
  <conditionalFormatting sqref="L87:L91 N87:P91">
    <cfRule type="expression" dxfId="203" priority="199">
      <formula>CELL("Protect",INDIRECT(ADDRESS(ROW(), COLUMN())))</formula>
    </cfRule>
  </conditionalFormatting>
  <conditionalFormatting sqref="K87:L91 N87:P91">
    <cfRule type="cellIs" dxfId="202" priority="200" operator="equal">
      <formula>"   "</formula>
    </cfRule>
    <cfRule type="expression" dxfId="201" priority="201">
      <formula>ISBLANK(INDIRECT(ADDRESS(ROW(), COLUMN())))</formula>
    </cfRule>
  </conditionalFormatting>
  <conditionalFormatting sqref="K87:L91 N87:P91">
    <cfRule type="cellIs" dxfId="200" priority="202" operator="equal">
      <formula>"   "</formula>
    </cfRule>
    <cfRule type="cellIs" dxfId="199" priority="203" operator="lessThan">
      <formula>0</formula>
    </cfRule>
    <cfRule type="expression" dxfId="198" priority="204">
      <formula>ISTEXT(INDIRECT(ADDRESS(ROW(), COLUMN())))</formula>
    </cfRule>
  </conditionalFormatting>
  <conditionalFormatting sqref="M87:M91">
    <cfRule type="expression" dxfId="197" priority="193">
      <formula>CELL("Protect",INDIRECT(ADDRESS(ROW(), COLUMN())))</formula>
    </cfRule>
  </conditionalFormatting>
  <conditionalFormatting sqref="M87:M91">
    <cfRule type="cellIs" dxfId="196" priority="194" operator="equal">
      <formula>"   "</formula>
    </cfRule>
    <cfRule type="expression" dxfId="195" priority="195">
      <formula>ISBLANK(INDIRECT(ADDRESS(ROW(), COLUMN())))</formula>
    </cfRule>
  </conditionalFormatting>
  <conditionalFormatting sqref="M87:M91">
    <cfRule type="cellIs" dxfId="194" priority="196" operator="equal">
      <formula>"   "</formula>
    </cfRule>
    <cfRule type="cellIs" dxfId="193" priority="197" operator="lessThan">
      <formula>0</formula>
    </cfRule>
    <cfRule type="expression" dxfId="192" priority="198">
      <formula>ISTEXT(INDIRECT(ADDRESS(ROW(), COLUMN())))</formula>
    </cfRule>
  </conditionalFormatting>
  <conditionalFormatting sqref="L99:L103 N99:P103">
    <cfRule type="expression" dxfId="191" priority="187">
      <formula>CELL("Protect",INDIRECT(ADDRESS(ROW(), COLUMN())))</formula>
    </cfRule>
  </conditionalFormatting>
  <conditionalFormatting sqref="K99:L103 N99:P103">
    <cfRule type="cellIs" dxfId="190" priority="188" operator="equal">
      <formula>"   "</formula>
    </cfRule>
    <cfRule type="expression" dxfId="189" priority="189">
      <formula>ISBLANK(INDIRECT(ADDRESS(ROW(), COLUMN())))</formula>
    </cfRule>
  </conditionalFormatting>
  <conditionalFormatting sqref="K99:L103 N99:P103">
    <cfRule type="cellIs" dxfId="188" priority="190" operator="equal">
      <formula>"   "</formula>
    </cfRule>
    <cfRule type="cellIs" dxfId="187" priority="191" operator="lessThan">
      <formula>0</formula>
    </cfRule>
    <cfRule type="expression" dxfId="186" priority="192">
      <formula>ISTEXT(INDIRECT(ADDRESS(ROW(), COLUMN())))</formula>
    </cfRule>
  </conditionalFormatting>
  <conditionalFormatting sqref="M99:M103">
    <cfRule type="expression" dxfId="185" priority="181">
      <formula>CELL("Protect",INDIRECT(ADDRESS(ROW(), COLUMN())))</formula>
    </cfRule>
  </conditionalFormatting>
  <conditionalFormatting sqref="M99:M103">
    <cfRule type="cellIs" dxfId="184" priority="182" operator="equal">
      <formula>"   "</formula>
    </cfRule>
    <cfRule type="expression" dxfId="183" priority="183">
      <formula>ISBLANK(INDIRECT(ADDRESS(ROW(), COLUMN())))</formula>
    </cfRule>
  </conditionalFormatting>
  <conditionalFormatting sqref="M99:M103">
    <cfRule type="cellIs" dxfId="182" priority="184" operator="equal">
      <formula>"   "</formula>
    </cfRule>
    <cfRule type="cellIs" dxfId="181" priority="185" operator="lessThan">
      <formula>0</formula>
    </cfRule>
    <cfRule type="expression" dxfId="180" priority="186">
      <formula>ISTEXT(INDIRECT(ADDRESS(ROW(), COLUMN())))</formula>
    </cfRule>
  </conditionalFormatting>
  <conditionalFormatting sqref="L127:L131 N127:P131">
    <cfRule type="expression" dxfId="179" priority="175">
      <formula>CELL("Protect",INDIRECT(ADDRESS(ROW(), COLUMN())))</formula>
    </cfRule>
  </conditionalFormatting>
  <conditionalFormatting sqref="K127:L131 N127:P131">
    <cfRule type="cellIs" dxfId="178" priority="176" operator="equal">
      <formula>"   "</formula>
    </cfRule>
    <cfRule type="expression" dxfId="177" priority="177">
      <formula>ISBLANK(INDIRECT(ADDRESS(ROW(), COLUMN())))</formula>
    </cfRule>
  </conditionalFormatting>
  <conditionalFormatting sqref="K127:L131 N127:P131">
    <cfRule type="cellIs" dxfId="176" priority="178" operator="equal">
      <formula>"   "</formula>
    </cfRule>
    <cfRule type="cellIs" dxfId="175" priority="179" operator="lessThan">
      <formula>0</formula>
    </cfRule>
    <cfRule type="expression" dxfId="174" priority="180">
      <formula>ISTEXT(INDIRECT(ADDRESS(ROW(), COLUMN())))</formula>
    </cfRule>
  </conditionalFormatting>
  <conditionalFormatting sqref="M127:M131">
    <cfRule type="expression" dxfId="173" priority="169">
      <formula>CELL("Protect",INDIRECT(ADDRESS(ROW(), COLUMN())))</formula>
    </cfRule>
  </conditionalFormatting>
  <conditionalFormatting sqref="M127:M131">
    <cfRule type="cellIs" dxfId="172" priority="170" operator="equal">
      <formula>"   "</formula>
    </cfRule>
    <cfRule type="expression" dxfId="171" priority="171">
      <formula>ISBLANK(INDIRECT(ADDRESS(ROW(), COLUMN())))</formula>
    </cfRule>
  </conditionalFormatting>
  <conditionalFormatting sqref="M127:M131">
    <cfRule type="cellIs" dxfId="170" priority="172" operator="equal">
      <formula>"   "</formula>
    </cfRule>
    <cfRule type="cellIs" dxfId="169" priority="173" operator="lessThan">
      <formula>0</formula>
    </cfRule>
    <cfRule type="expression" dxfId="168" priority="174">
      <formula>ISTEXT(INDIRECT(ADDRESS(ROW(), COLUMN())))</formula>
    </cfRule>
  </conditionalFormatting>
  <conditionalFormatting sqref="L139:L143 N139:P143">
    <cfRule type="expression" dxfId="167" priority="163">
      <formula>CELL("Protect",INDIRECT(ADDRESS(ROW(), COLUMN())))</formula>
    </cfRule>
  </conditionalFormatting>
  <conditionalFormatting sqref="K139:L143 N139:P143">
    <cfRule type="cellIs" dxfId="166" priority="164" operator="equal">
      <formula>"   "</formula>
    </cfRule>
    <cfRule type="expression" dxfId="165" priority="165">
      <formula>ISBLANK(INDIRECT(ADDRESS(ROW(), COLUMN())))</formula>
    </cfRule>
  </conditionalFormatting>
  <conditionalFormatting sqref="K139:L143 N139:P143">
    <cfRule type="cellIs" dxfId="164" priority="166" operator="equal">
      <formula>"   "</formula>
    </cfRule>
    <cfRule type="cellIs" dxfId="163" priority="167" operator="lessThan">
      <formula>0</formula>
    </cfRule>
    <cfRule type="expression" dxfId="162" priority="168">
      <formula>ISTEXT(INDIRECT(ADDRESS(ROW(), COLUMN())))</formula>
    </cfRule>
  </conditionalFormatting>
  <conditionalFormatting sqref="M139:M143">
    <cfRule type="expression" dxfId="161" priority="157">
      <formula>CELL("Protect",INDIRECT(ADDRESS(ROW(), COLUMN())))</formula>
    </cfRule>
  </conditionalFormatting>
  <conditionalFormatting sqref="M139:M143">
    <cfRule type="cellIs" dxfId="160" priority="158" operator="equal">
      <formula>"   "</formula>
    </cfRule>
    <cfRule type="expression" dxfId="159" priority="159">
      <formula>ISBLANK(INDIRECT(ADDRESS(ROW(), COLUMN())))</formula>
    </cfRule>
  </conditionalFormatting>
  <conditionalFormatting sqref="M139:M143">
    <cfRule type="cellIs" dxfId="158" priority="160" operator="equal">
      <formula>"   "</formula>
    </cfRule>
    <cfRule type="cellIs" dxfId="157" priority="161" operator="lessThan">
      <formula>0</formula>
    </cfRule>
    <cfRule type="expression" dxfId="156" priority="162">
      <formula>ISTEXT(INDIRECT(ADDRESS(ROW(), COLUMN())))</formula>
    </cfRule>
  </conditionalFormatting>
  <conditionalFormatting sqref="L167:L171 N167:P171">
    <cfRule type="expression" dxfId="155" priority="151">
      <formula>CELL("Protect",INDIRECT(ADDRESS(ROW(), COLUMN())))</formula>
    </cfRule>
  </conditionalFormatting>
  <conditionalFormatting sqref="K167:L171 N167:P171">
    <cfRule type="cellIs" dxfId="154" priority="152" operator="equal">
      <formula>"   "</formula>
    </cfRule>
    <cfRule type="expression" dxfId="153" priority="153">
      <formula>ISBLANK(INDIRECT(ADDRESS(ROW(), COLUMN())))</formula>
    </cfRule>
  </conditionalFormatting>
  <conditionalFormatting sqref="K167:L171 N167:P171">
    <cfRule type="cellIs" dxfId="152" priority="154" operator="equal">
      <formula>"   "</formula>
    </cfRule>
    <cfRule type="cellIs" dxfId="151" priority="155" operator="lessThan">
      <formula>0</formula>
    </cfRule>
    <cfRule type="expression" dxfId="150" priority="156">
      <formula>ISTEXT(INDIRECT(ADDRESS(ROW(), COLUMN())))</formula>
    </cfRule>
  </conditionalFormatting>
  <conditionalFormatting sqref="M167:M171">
    <cfRule type="expression" dxfId="149" priority="145">
      <formula>CELL("Protect",INDIRECT(ADDRESS(ROW(), COLUMN())))</formula>
    </cfRule>
  </conditionalFormatting>
  <conditionalFormatting sqref="M167:M171">
    <cfRule type="cellIs" dxfId="148" priority="146" operator="equal">
      <formula>"   "</formula>
    </cfRule>
    <cfRule type="expression" dxfId="147" priority="147">
      <formula>ISBLANK(INDIRECT(ADDRESS(ROW(), COLUMN())))</formula>
    </cfRule>
  </conditionalFormatting>
  <conditionalFormatting sqref="M167:M171">
    <cfRule type="cellIs" dxfId="146" priority="148" operator="equal">
      <formula>"   "</formula>
    </cfRule>
    <cfRule type="cellIs" dxfId="145" priority="149" operator="lessThan">
      <formula>0</formula>
    </cfRule>
    <cfRule type="expression" dxfId="144" priority="150">
      <formula>ISTEXT(INDIRECT(ADDRESS(ROW(), COLUMN())))</formula>
    </cfRule>
  </conditionalFormatting>
  <conditionalFormatting sqref="L179:L182 N179:P182">
    <cfRule type="expression" dxfId="143" priority="139">
      <formula>CELL("Protect",INDIRECT(ADDRESS(ROW(), COLUMN())))</formula>
    </cfRule>
  </conditionalFormatting>
  <conditionalFormatting sqref="K179:L182 N179:P182">
    <cfRule type="cellIs" dxfId="142" priority="140" operator="equal">
      <formula>"   "</formula>
    </cfRule>
    <cfRule type="expression" dxfId="141" priority="141">
      <formula>ISBLANK(INDIRECT(ADDRESS(ROW(), COLUMN())))</formula>
    </cfRule>
  </conditionalFormatting>
  <conditionalFormatting sqref="K179:L182 N179:P182">
    <cfRule type="cellIs" dxfId="140" priority="142" operator="equal">
      <formula>"   "</formula>
    </cfRule>
    <cfRule type="cellIs" dxfId="139" priority="143" operator="lessThan">
      <formula>0</formula>
    </cfRule>
    <cfRule type="expression" dxfId="138" priority="144">
      <formula>ISTEXT(INDIRECT(ADDRESS(ROW(), COLUMN())))</formula>
    </cfRule>
  </conditionalFormatting>
  <conditionalFormatting sqref="M179:M182">
    <cfRule type="expression" dxfId="137" priority="133">
      <formula>CELL("Protect",INDIRECT(ADDRESS(ROW(), COLUMN())))</formula>
    </cfRule>
  </conditionalFormatting>
  <conditionalFormatting sqref="M179:M182">
    <cfRule type="cellIs" dxfId="136" priority="134" operator="equal">
      <formula>"   "</formula>
    </cfRule>
    <cfRule type="expression" dxfId="135" priority="135">
      <formula>ISBLANK(INDIRECT(ADDRESS(ROW(), COLUMN())))</formula>
    </cfRule>
  </conditionalFormatting>
  <conditionalFormatting sqref="M179:M182">
    <cfRule type="cellIs" dxfId="134" priority="136" operator="equal">
      <formula>"   "</formula>
    </cfRule>
    <cfRule type="cellIs" dxfId="133" priority="137" operator="lessThan">
      <formula>0</formula>
    </cfRule>
    <cfRule type="expression" dxfId="132" priority="138">
      <formula>ISTEXT(INDIRECT(ADDRESS(ROW(), COLUMN())))</formula>
    </cfRule>
  </conditionalFormatting>
  <conditionalFormatting sqref="L207:L211 N207:P211">
    <cfRule type="expression" dxfId="131" priority="127">
      <formula>CELL("Protect",INDIRECT(ADDRESS(ROW(), COLUMN())))</formula>
    </cfRule>
  </conditionalFormatting>
  <conditionalFormatting sqref="K207:L211 N207:P211">
    <cfRule type="cellIs" dxfId="130" priority="128" operator="equal">
      <formula>"   "</formula>
    </cfRule>
    <cfRule type="expression" dxfId="129" priority="129">
      <formula>ISBLANK(INDIRECT(ADDRESS(ROW(), COLUMN())))</formula>
    </cfRule>
  </conditionalFormatting>
  <conditionalFormatting sqref="K207:L211 N207:P211">
    <cfRule type="cellIs" dxfId="128" priority="130" operator="equal">
      <formula>"   "</formula>
    </cfRule>
    <cfRule type="cellIs" dxfId="127" priority="131" operator="lessThan">
      <formula>0</formula>
    </cfRule>
    <cfRule type="expression" dxfId="126" priority="132">
      <formula>ISTEXT(INDIRECT(ADDRESS(ROW(), COLUMN())))</formula>
    </cfRule>
  </conditionalFormatting>
  <conditionalFormatting sqref="M207:M211">
    <cfRule type="expression" dxfId="125" priority="121">
      <formula>CELL("Protect",INDIRECT(ADDRESS(ROW(), COLUMN())))</formula>
    </cfRule>
  </conditionalFormatting>
  <conditionalFormatting sqref="M207:M211">
    <cfRule type="cellIs" dxfId="124" priority="122" operator="equal">
      <formula>"   "</formula>
    </cfRule>
    <cfRule type="expression" dxfId="123" priority="123">
      <formula>ISBLANK(INDIRECT(ADDRESS(ROW(), COLUMN())))</formula>
    </cfRule>
  </conditionalFormatting>
  <conditionalFormatting sqref="M207:M211">
    <cfRule type="cellIs" dxfId="122" priority="124" operator="equal">
      <formula>"   "</formula>
    </cfRule>
    <cfRule type="cellIs" dxfId="121" priority="125" operator="lessThan">
      <formula>0</formula>
    </cfRule>
    <cfRule type="expression" dxfId="120" priority="126">
      <formula>ISTEXT(INDIRECT(ADDRESS(ROW(), COLUMN())))</formula>
    </cfRule>
  </conditionalFormatting>
  <conditionalFormatting sqref="L219:L222 N219:P222">
    <cfRule type="expression" dxfId="119" priority="115">
      <formula>CELL("Protect",INDIRECT(ADDRESS(ROW(), COLUMN())))</formula>
    </cfRule>
  </conditionalFormatting>
  <conditionalFormatting sqref="K219:L222 N219:P222">
    <cfRule type="cellIs" dxfId="118" priority="116" operator="equal">
      <formula>"   "</formula>
    </cfRule>
    <cfRule type="expression" dxfId="117" priority="117">
      <formula>ISBLANK(INDIRECT(ADDRESS(ROW(), COLUMN())))</formula>
    </cfRule>
  </conditionalFormatting>
  <conditionalFormatting sqref="K219:L222 N219:P222">
    <cfRule type="cellIs" dxfId="116" priority="118" operator="equal">
      <formula>"   "</formula>
    </cfRule>
    <cfRule type="cellIs" dxfId="115" priority="119" operator="lessThan">
      <formula>0</formula>
    </cfRule>
    <cfRule type="expression" dxfId="114" priority="120">
      <formula>ISTEXT(INDIRECT(ADDRESS(ROW(), COLUMN())))</formula>
    </cfRule>
  </conditionalFormatting>
  <conditionalFormatting sqref="M219:M222">
    <cfRule type="expression" dxfId="113" priority="109">
      <formula>CELL("Protect",INDIRECT(ADDRESS(ROW(), COLUMN())))</formula>
    </cfRule>
  </conditionalFormatting>
  <conditionalFormatting sqref="M219:M222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M219:M222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247:L251 N247:P251">
    <cfRule type="expression" dxfId="107" priority="103">
      <formula>CELL("Protect",INDIRECT(ADDRESS(ROW(), COLUMN())))</formula>
    </cfRule>
  </conditionalFormatting>
  <conditionalFormatting sqref="K247:L251 N247:P251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247:L251 N247:P251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M247:M251">
    <cfRule type="expression" dxfId="101" priority="97">
      <formula>CELL("Protect",INDIRECT(ADDRESS(ROW(), COLUMN())))</formula>
    </cfRule>
  </conditionalFormatting>
  <conditionalFormatting sqref="M247:M251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M247:M251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259:L263 N259:P263">
    <cfRule type="expression" dxfId="95" priority="91">
      <formula>CELL("Protect",INDIRECT(ADDRESS(ROW(), COLUMN())))</formula>
    </cfRule>
  </conditionalFormatting>
  <conditionalFormatting sqref="K259:L263 N259:P263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259:L263 N259:P263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M259:M263">
    <cfRule type="expression" dxfId="89" priority="85">
      <formula>CELL("Protect",INDIRECT(ADDRESS(ROW(), COLUMN())))</formula>
    </cfRule>
  </conditionalFormatting>
  <conditionalFormatting sqref="M259:M263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M259:M263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287:L291 N287:P291">
    <cfRule type="expression" dxfId="83" priority="79">
      <formula>CELL("Protect",INDIRECT(ADDRESS(ROW(), COLUMN())))</formula>
    </cfRule>
  </conditionalFormatting>
  <conditionalFormatting sqref="K287:L291 N287:P291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287:L291 N287:P291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M287:M291">
    <cfRule type="expression" dxfId="77" priority="73">
      <formula>CELL("Protect",INDIRECT(ADDRESS(ROW(), COLUMN())))</formula>
    </cfRule>
  </conditionalFormatting>
  <conditionalFormatting sqref="M287:M291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M287:M291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299:L303 N299:P303">
    <cfRule type="expression" dxfId="71" priority="67">
      <formula>CELL("Protect",INDIRECT(ADDRESS(ROW(), COLUMN())))</formula>
    </cfRule>
  </conditionalFormatting>
  <conditionalFormatting sqref="K299:L303 N299:P303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299:L303 N299:P303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M299:M303">
    <cfRule type="expression" dxfId="65" priority="61">
      <formula>CELL("Protect",INDIRECT(ADDRESS(ROW(), COLUMN())))</formula>
    </cfRule>
  </conditionalFormatting>
  <conditionalFormatting sqref="M299:M30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M299:M30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327:L330 N327:P330">
    <cfRule type="expression" dxfId="59" priority="55">
      <formula>CELL("Protect",INDIRECT(ADDRESS(ROW(), COLUMN())))</formula>
    </cfRule>
  </conditionalFormatting>
  <conditionalFormatting sqref="K327:L330 N327:P330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327:L330 N327:P330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M327:M330">
    <cfRule type="expression" dxfId="53" priority="49">
      <formula>CELL("Protect",INDIRECT(ADDRESS(ROW(), COLUMN())))</formula>
    </cfRule>
  </conditionalFormatting>
  <conditionalFormatting sqref="M327:M330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M327:M330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339:L343 N339:P343">
    <cfRule type="expression" dxfId="47" priority="43">
      <formula>CELL("Protect",INDIRECT(ADDRESS(ROW(), COLUMN())))</formula>
    </cfRule>
  </conditionalFormatting>
  <conditionalFormatting sqref="K339:L343 N339:P343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339:L343 N339:P343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M339:M343">
    <cfRule type="expression" dxfId="41" priority="37">
      <formula>CELL("Protect",INDIRECT(ADDRESS(ROW(), COLUMN())))</formula>
    </cfRule>
  </conditionalFormatting>
  <conditionalFormatting sqref="M339:M34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M339:M34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367:L370 N367:P370">
    <cfRule type="expression" dxfId="35" priority="31">
      <formula>CELL("Protect",INDIRECT(ADDRESS(ROW(), COLUMN())))</formula>
    </cfRule>
  </conditionalFormatting>
  <conditionalFormatting sqref="K367:L370 N367:P370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367:L370 N367:P370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M367:M370">
    <cfRule type="expression" dxfId="29" priority="25">
      <formula>CELL("Protect",INDIRECT(ADDRESS(ROW(), COLUMN())))</formula>
    </cfRule>
  </conditionalFormatting>
  <conditionalFormatting sqref="M367:M37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M367:M37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79:L380 N379:P380">
    <cfRule type="expression" dxfId="23" priority="19">
      <formula>CELL("Protect",INDIRECT(ADDRESS(ROW(), COLUMN())))</formula>
    </cfRule>
  </conditionalFormatting>
  <conditionalFormatting sqref="K379:L380 N379:P380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79:L380 N379:P380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M379:M380">
    <cfRule type="expression" dxfId="17" priority="13">
      <formula>CELL("Protect",INDIRECT(ADDRESS(ROW(), COLUMN())))</formula>
    </cfRule>
  </conditionalFormatting>
  <conditionalFormatting sqref="M379:M38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M379:M38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407 N407:P407">
    <cfRule type="expression" dxfId="11" priority="7">
      <formula>CELL("Protect",INDIRECT(ADDRESS(ROW(), COLUMN())))</formula>
    </cfRule>
  </conditionalFormatting>
  <conditionalFormatting sqref="K407:L407 N407:P407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407:L407 N407:P407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M407">
    <cfRule type="expression" dxfId="5" priority="1">
      <formula>CELL("Protect",INDIRECT(ADDRESS(ROW(), COLUMN())))</formula>
    </cfRule>
  </conditionalFormatting>
  <conditionalFormatting sqref="M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M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MODEL_DD1_DPR_75425_SULAWESI_BARAT_DAPIL_SULAWESI_BARAT.xlsx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2019-05-10T04:26:17Z</dcterms:created>
  <dcterms:modified xsi:type="dcterms:W3CDTF">2019-05-13T04:32:37Z</dcterms:modified>
</cp:coreProperties>
</file>