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ANGEN\Downloads\Data Hasil Perolehan Suara\Pilkada\Pilkada 2008\"/>
    </mc:Choice>
  </mc:AlternateContent>
  <xr:revisionPtr revIDLastSave="0" documentId="13_ncr:1_{021B73EB-092F-479A-A0D2-DD7990287F80}" xr6:coauthVersionLast="47" xr6:coauthVersionMax="47" xr10:uidLastSave="{00000000-0000-0000-0000-000000000000}"/>
  <bookViews>
    <workbookView xWindow="-120" yWindow="-120" windowWidth="29040" windowHeight="15840" xr2:uid="{FFDD0388-3F5F-45C6-A354-F2468514EECC}"/>
  </bookViews>
  <sheets>
    <sheet name="2008" sheetId="1" r:id="rId1"/>
  </sheets>
  <definedNames>
    <definedName name="_xlnm.Print_Area" localSheetId="0">'2008'!$A$1:$R$171</definedName>
    <definedName name="_xlnm.Print_Titles" localSheetId="0">'2008'!$A:$R,'2008'!$3:$5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9" i="1" l="1"/>
  <c r="G169" i="1"/>
  <c r="J169" i="1" s="1"/>
  <c r="R168" i="1"/>
  <c r="G168" i="1"/>
  <c r="J168" i="1" s="1"/>
  <c r="R167" i="1"/>
  <c r="J167" i="1"/>
  <c r="G167" i="1"/>
  <c r="R166" i="1"/>
  <c r="J166" i="1"/>
  <c r="G166" i="1"/>
  <c r="R163" i="1"/>
  <c r="G163" i="1"/>
  <c r="J163" i="1" s="1"/>
  <c r="R162" i="1"/>
  <c r="G162" i="1"/>
  <c r="J162" i="1" s="1"/>
  <c r="R161" i="1"/>
  <c r="J161" i="1"/>
  <c r="G161" i="1"/>
  <c r="R160" i="1"/>
  <c r="G160" i="1"/>
  <c r="J160" i="1" s="1"/>
  <c r="R159" i="1"/>
  <c r="G159" i="1"/>
  <c r="J159" i="1" s="1"/>
  <c r="R157" i="1"/>
  <c r="G157" i="1"/>
  <c r="J157" i="1" s="1"/>
  <c r="R156" i="1"/>
  <c r="J156" i="1"/>
  <c r="G156" i="1"/>
  <c r="R152" i="1"/>
  <c r="J152" i="1"/>
  <c r="G152" i="1"/>
  <c r="R147" i="1"/>
  <c r="G147" i="1"/>
  <c r="J147" i="1" s="1"/>
  <c r="R143" i="1"/>
  <c r="G143" i="1"/>
  <c r="J143" i="1" s="1"/>
  <c r="R142" i="1"/>
  <c r="J142" i="1"/>
  <c r="G142" i="1"/>
  <c r="R141" i="1"/>
  <c r="G141" i="1"/>
  <c r="J141" i="1" s="1"/>
  <c r="R134" i="1"/>
  <c r="G134" i="1"/>
  <c r="J134" i="1" s="1"/>
  <c r="R129" i="1"/>
  <c r="G129" i="1"/>
  <c r="J129" i="1" s="1"/>
  <c r="R125" i="1"/>
  <c r="J125" i="1"/>
  <c r="G125" i="1"/>
  <c r="R123" i="1"/>
  <c r="J123" i="1"/>
  <c r="G123" i="1"/>
  <c r="R119" i="1"/>
  <c r="G119" i="1"/>
  <c r="J119" i="1" s="1"/>
  <c r="R115" i="1"/>
  <c r="G115" i="1"/>
  <c r="J115" i="1" s="1"/>
  <c r="R114" i="1"/>
  <c r="J114" i="1"/>
  <c r="G114" i="1"/>
  <c r="R113" i="1"/>
  <c r="G113" i="1"/>
  <c r="J113" i="1" s="1"/>
  <c r="R111" i="1"/>
  <c r="G111" i="1"/>
  <c r="J111" i="1" s="1"/>
  <c r="R110" i="1"/>
  <c r="G110" i="1"/>
  <c r="J110" i="1" s="1"/>
  <c r="R109" i="1"/>
  <c r="J109" i="1"/>
  <c r="G109" i="1"/>
  <c r="R107" i="1"/>
  <c r="J107" i="1"/>
  <c r="G107" i="1"/>
  <c r="R106" i="1"/>
  <c r="G106" i="1"/>
  <c r="J106" i="1" s="1"/>
  <c r="R104" i="1"/>
  <c r="G104" i="1"/>
  <c r="J104" i="1" s="1"/>
  <c r="R103" i="1"/>
  <c r="J103" i="1"/>
  <c r="G103" i="1"/>
  <c r="R102" i="1"/>
  <c r="G102" i="1"/>
  <c r="J102" i="1" s="1"/>
  <c r="R101" i="1"/>
  <c r="G101" i="1"/>
  <c r="J101" i="1" s="1"/>
  <c r="R100" i="1"/>
  <c r="G100" i="1"/>
  <c r="J100" i="1" s="1"/>
  <c r="R99" i="1"/>
  <c r="J99" i="1"/>
  <c r="G99" i="1"/>
  <c r="R97" i="1"/>
  <c r="J97" i="1"/>
  <c r="G97" i="1"/>
  <c r="R96" i="1"/>
  <c r="G96" i="1"/>
  <c r="J96" i="1" s="1"/>
  <c r="R95" i="1"/>
  <c r="G95" i="1"/>
  <c r="J95" i="1" s="1"/>
  <c r="R94" i="1"/>
  <c r="J94" i="1"/>
  <c r="G94" i="1"/>
  <c r="R93" i="1"/>
  <c r="G93" i="1"/>
  <c r="J93" i="1" s="1"/>
  <c r="R92" i="1"/>
  <c r="G92" i="1"/>
  <c r="J92" i="1" s="1"/>
  <c r="R91" i="1"/>
  <c r="G91" i="1"/>
  <c r="J91" i="1" s="1"/>
  <c r="R90" i="1"/>
  <c r="J90" i="1"/>
  <c r="G90" i="1"/>
  <c r="R89" i="1"/>
  <c r="J89" i="1"/>
  <c r="G89" i="1"/>
  <c r="R88" i="1"/>
  <c r="G88" i="1"/>
  <c r="J88" i="1" s="1"/>
  <c r="R86" i="1"/>
  <c r="G86" i="1"/>
  <c r="J86" i="1" s="1"/>
  <c r="R85" i="1"/>
  <c r="J85" i="1"/>
  <c r="G85" i="1"/>
  <c r="R84" i="1"/>
  <c r="G84" i="1"/>
  <c r="J84" i="1" s="1"/>
  <c r="R83" i="1"/>
  <c r="G83" i="1"/>
  <c r="J83" i="1" s="1"/>
  <c r="R82" i="1"/>
  <c r="G82" i="1"/>
  <c r="J82" i="1" s="1"/>
  <c r="R81" i="1"/>
  <c r="J81" i="1"/>
  <c r="G81" i="1"/>
  <c r="R80" i="1"/>
  <c r="G80" i="1"/>
  <c r="J80" i="1" s="1"/>
  <c r="R79" i="1"/>
  <c r="G79" i="1"/>
  <c r="J79" i="1" s="1"/>
  <c r="R78" i="1"/>
  <c r="G78" i="1"/>
  <c r="J78" i="1" s="1"/>
  <c r="R77" i="1"/>
  <c r="J77" i="1"/>
  <c r="G77" i="1"/>
  <c r="R76" i="1"/>
  <c r="G76" i="1"/>
  <c r="J76" i="1" s="1"/>
  <c r="R75" i="1"/>
  <c r="G75" i="1"/>
  <c r="J75" i="1" s="1"/>
  <c r="R74" i="1"/>
  <c r="G74" i="1"/>
  <c r="J74" i="1" s="1"/>
  <c r="R73" i="1"/>
  <c r="J73" i="1"/>
  <c r="G73" i="1"/>
  <c r="R72" i="1"/>
  <c r="J72" i="1"/>
  <c r="G72" i="1"/>
  <c r="R71" i="1"/>
  <c r="G71" i="1"/>
  <c r="J71" i="1" s="1"/>
  <c r="R70" i="1"/>
  <c r="G70" i="1"/>
  <c r="J70" i="1" s="1"/>
  <c r="R69" i="1"/>
  <c r="J69" i="1"/>
  <c r="G69" i="1"/>
  <c r="R68" i="1"/>
  <c r="G68" i="1"/>
  <c r="J68" i="1" s="1"/>
  <c r="R67" i="1"/>
  <c r="G67" i="1"/>
  <c r="J67" i="1" s="1"/>
  <c r="R66" i="1"/>
  <c r="G66" i="1"/>
  <c r="J66" i="1" s="1"/>
  <c r="R65" i="1"/>
  <c r="J65" i="1"/>
  <c r="G65" i="1"/>
  <c r="R64" i="1"/>
  <c r="J64" i="1"/>
  <c r="G64" i="1"/>
  <c r="R62" i="1"/>
  <c r="G62" i="1"/>
  <c r="J62" i="1" s="1"/>
  <c r="R61" i="1"/>
  <c r="G61" i="1"/>
  <c r="J61" i="1" s="1"/>
  <c r="R60" i="1"/>
  <c r="J60" i="1"/>
  <c r="G60" i="1"/>
  <c r="R59" i="1"/>
  <c r="G59" i="1"/>
  <c r="J59" i="1" s="1"/>
  <c r="R58" i="1"/>
  <c r="G58" i="1"/>
  <c r="J58" i="1" s="1"/>
  <c r="R57" i="1"/>
  <c r="G57" i="1"/>
  <c r="J57" i="1" s="1"/>
  <c r="R56" i="1"/>
  <c r="J56" i="1"/>
  <c r="G56" i="1"/>
  <c r="R55" i="1"/>
  <c r="J55" i="1"/>
  <c r="G55" i="1"/>
  <c r="R54" i="1"/>
  <c r="G54" i="1"/>
  <c r="J54" i="1" s="1"/>
  <c r="R53" i="1"/>
  <c r="G53" i="1"/>
  <c r="J53" i="1" s="1"/>
  <c r="R52" i="1"/>
  <c r="J52" i="1"/>
  <c r="G52" i="1"/>
  <c r="R51" i="1"/>
  <c r="G51" i="1"/>
  <c r="J51" i="1" s="1"/>
  <c r="R50" i="1"/>
  <c r="G50" i="1"/>
  <c r="J50" i="1" s="1"/>
  <c r="R49" i="1"/>
  <c r="G49" i="1"/>
  <c r="J49" i="1" s="1"/>
  <c r="R48" i="1"/>
  <c r="J48" i="1"/>
  <c r="G48" i="1"/>
  <c r="R47" i="1"/>
  <c r="J47" i="1"/>
  <c r="G47" i="1"/>
  <c r="R46" i="1"/>
  <c r="G46" i="1"/>
  <c r="J46" i="1" s="1"/>
  <c r="R45" i="1"/>
  <c r="G45" i="1"/>
  <c r="J45" i="1" s="1"/>
  <c r="R44" i="1"/>
  <c r="J44" i="1"/>
  <c r="G44" i="1"/>
  <c r="R43" i="1"/>
  <c r="G43" i="1"/>
  <c r="J43" i="1" s="1"/>
  <c r="R42" i="1"/>
  <c r="G42" i="1"/>
  <c r="J42" i="1" s="1"/>
  <c r="R41" i="1"/>
  <c r="G41" i="1"/>
  <c r="J41" i="1" s="1"/>
  <c r="R40" i="1"/>
  <c r="J40" i="1"/>
  <c r="G40" i="1"/>
  <c r="R39" i="1"/>
  <c r="J39" i="1"/>
  <c r="G39" i="1"/>
  <c r="R38" i="1"/>
  <c r="G38" i="1"/>
  <c r="J38" i="1" s="1"/>
  <c r="R37" i="1"/>
  <c r="G37" i="1"/>
  <c r="J37" i="1" s="1"/>
  <c r="R36" i="1"/>
  <c r="J36" i="1"/>
  <c r="G36" i="1"/>
  <c r="R35" i="1"/>
  <c r="G35" i="1"/>
  <c r="J35" i="1" s="1"/>
  <c r="H34" i="1"/>
  <c r="R34" i="1" s="1"/>
  <c r="R33" i="1"/>
  <c r="G33" i="1"/>
  <c r="J33" i="1" s="1"/>
  <c r="R32" i="1"/>
  <c r="G32" i="1"/>
  <c r="J32" i="1" s="1"/>
  <c r="R31" i="1"/>
  <c r="J31" i="1"/>
  <c r="G31" i="1"/>
  <c r="R30" i="1"/>
  <c r="G30" i="1"/>
  <c r="J30" i="1" s="1"/>
  <c r="R29" i="1"/>
  <c r="G29" i="1"/>
  <c r="J29" i="1" s="1"/>
  <c r="R28" i="1"/>
  <c r="G28" i="1"/>
  <c r="J28" i="1" s="1"/>
  <c r="R17" i="1"/>
  <c r="J17" i="1"/>
  <c r="G17" i="1"/>
  <c r="R15" i="1"/>
  <c r="J15" i="1"/>
  <c r="G15" i="1"/>
  <c r="R14" i="1"/>
  <c r="G14" i="1"/>
  <c r="J14" i="1" s="1"/>
  <c r="R13" i="1"/>
  <c r="G13" i="1"/>
  <c r="J13" i="1" s="1"/>
  <c r="R12" i="1"/>
  <c r="J12" i="1"/>
  <c r="G12" i="1"/>
  <c r="R11" i="1"/>
  <c r="G11" i="1"/>
  <c r="J11" i="1" s="1"/>
  <c r="R10" i="1"/>
  <c r="G10" i="1"/>
  <c r="J10" i="1" s="1"/>
  <c r="R9" i="1"/>
  <c r="G9" i="1"/>
  <c r="J9" i="1" s="1"/>
  <c r="R8" i="1"/>
  <c r="J8" i="1"/>
  <c r="G8" i="1"/>
  <c r="R7" i="1"/>
  <c r="J7" i="1"/>
  <c r="G7" i="1"/>
  <c r="G34" i="1" l="1"/>
  <c r="J34" i="1" s="1"/>
</calcChain>
</file>

<file path=xl/sharedStrings.xml><?xml version="1.0" encoding="utf-8"?>
<sst xmlns="http://schemas.openxmlformats.org/spreadsheetml/2006/main" count="955" uniqueCount="776">
  <si>
    <t>DATA HASIL PILKADA TAHUN 2008</t>
  </si>
  <si>
    <t>No</t>
  </si>
  <si>
    <t>KEPALA DAERAH</t>
  </si>
  <si>
    <t>Provinsi</t>
  </si>
  <si>
    <t>JML DPT</t>
  </si>
  <si>
    <t>TGL PELAKSANAAN</t>
  </si>
  <si>
    <t>JML PEROLEHAN</t>
  </si>
  <si>
    <t>JML SUARA</t>
  </si>
  <si>
    <t xml:space="preserve">PARTISIPASI </t>
  </si>
  <si>
    <t>PASANGAN CALON TERPILIH</t>
  </si>
  <si>
    <t>PEROLEHAN</t>
  </si>
  <si>
    <t>PARPOL PENDUKUNG</t>
  </si>
  <si>
    <t>LATAR BELAKANG</t>
  </si>
  <si>
    <t>YANG TIDAK MENGGUNAKAN HAK SUARA</t>
  </si>
  <si>
    <t>PILKADA</t>
  </si>
  <si>
    <t>SUARA</t>
  </si>
  <si>
    <t>SAH</t>
  </si>
  <si>
    <t>TIDAK SAH</t>
  </si>
  <si>
    <t>PEMILIH (%)</t>
  </si>
  <si>
    <t>KDH</t>
  </si>
  <si>
    <t>WKDH</t>
  </si>
  <si>
    <t xml:space="preserve"> SUARA (%)</t>
  </si>
  <si>
    <t xml:space="preserve"> SUARA (Desimal)</t>
  </si>
  <si>
    <t>Calon Walikota / Bupati</t>
  </si>
  <si>
    <t>Calon Wakil Walikota / Bupati</t>
  </si>
  <si>
    <t>I</t>
  </si>
  <si>
    <t>PROVINSI</t>
  </si>
  <si>
    <t>JAWA BARAT</t>
  </si>
  <si>
    <t>13 April 2008</t>
  </si>
  <si>
    <t>H. Ahmad Heryawan</t>
  </si>
  <si>
    <t>H. DedeYusuf (Yusuf Macan Efendi)</t>
  </si>
  <si>
    <t>PKS dan PAN</t>
  </si>
  <si>
    <t>Anggota DPRD DKI Jakarta</t>
  </si>
  <si>
    <t>Anggota DPR-RI</t>
  </si>
  <si>
    <t>SUMATERA UTARA</t>
  </si>
  <si>
    <t>16 April 2008</t>
  </si>
  <si>
    <t>H. SYAMSUL ARIFIN, SE</t>
  </si>
  <si>
    <t>GATOT PUJO NUGROHO, ST</t>
  </si>
  <si>
    <t>PPP, PKS, PBB , Partai Patriot Pancasila, PKPB, PKPI, PPDK, PSI, Partai Merdeka, PPDI dan PPNUI</t>
  </si>
  <si>
    <t>Bupati Langkat</t>
  </si>
  <si>
    <t>Wiraswasta</t>
  </si>
  <si>
    <t>KALIMANTAN TIMUR</t>
  </si>
  <si>
    <t>26 Mei 2008, Putaran II : 23 Oktober 2008</t>
  </si>
  <si>
    <t>Drs. H. Awang Faroek Ishak, MM, M.Si</t>
  </si>
  <si>
    <t>Drs. H. Farid Wadjdy, M.Pd</t>
  </si>
  <si>
    <t>PAN dan PPP</t>
  </si>
  <si>
    <t>Bupati Kutai Timur</t>
  </si>
  <si>
    <t>Kepala Kantor Wilayah Departemen Agama Kaltim</t>
  </si>
  <si>
    <t>NUSA TENGGARA TIMUR</t>
  </si>
  <si>
    <t>Drs. Frans Lebu Raya</t>
  </si>
  <si>
    <t>Ir. Esthon Foenay (Fren)</t>
  </si>
  <si>
    <t>PDI Perjuangan</t>
  </si>
  <si>
    <t>Incumbent Wakil Gubernur NTT dan Ketua DPD PDI Perjuangan NTT</t>
  </si>
  <si>
    <t xml:space="preserve">Kepala BAPPEDA Provinsi Nusa Tenggara Timur </t>
  </si>
  <si>
    <t>JAWA TENGAH</t>
  </si>
  <si>
    <t>22 Juni 2008</t>
  </si>
  <si>
    <t>Letjen (Purn) H. Bibit Waluyo</t>
  </si>
  <si>
    <t>Dra. Hj. Sri Rustriningsih, M.Si</t>
  </si>
  <si>
    <t>Purnawirawan TNI, mantan Panglima Kodam IV/Diponegoro dan Panglima Kostrad</t>
  </si>
  <si>
    <t>Bupati Kebumen</t>
  </si>
  <si>
    <r>
      <t>JAWA TIMUR</t>
    </r>
    <r>
      <rPr>
        <sz val="9"/>
        <rFont val="Verdana"/>
        <family val="2"/>
      </rPr>
      <t xml:space="preserve">, akan dilakukan </t>
    </r>
    <r>
      <rPr>
        <b/>
        <sz val="9"/>
        <rFont val="Verdana"/>
        <family val="2"/>
      </rPr>
      <t>PUTARAN KEDUA</t>
    </r>
    <r>
      <rPr>
        <sz val="9"/>
        <rFont val="Verdana"/>
        <family val="2"/>
      </rPr>
      <t xml:space="preserve"> setelah lebaran Idul Fitri</t>
    </r>
  </si>
  <si>
    <t>23 Juli 2008</t>
  </si>
  <si>
    <r>
      <t xml:space="preserve">Ada 2 Pasangan yg maju Pilkada Putaran Kedua : DR. H. Soekarwo SH, M.Hum - Drs. H. Saifullah Yusuf </t>
    </r>
    <r>
      <rPr>
        <b/>
        <sz val="8"/>
        <color indexed="12"/>
        <rFont val="Verdana"/>
        <family val="2"/>
      </rPr>
      <t>DAN</t>
    </r>
    <r>
      <rPr>
        <sz val="8"/>
        <rFont val="Verdana"/>
        <family val="2"/>
      </rPr>
      <t xml:space="preserve"> Dra. Hj. Khofifah Indar Parawansa - Mudjiono. (</t>
    </r>
    <r>
      <rPr>
        <sz val="8"/>
        <color indexed="12"/>
        <rFont val="Verdana"/>
        <family val="2"/>
      </rPr>
      <t>Belum mencapai 30%</t>
    </r>
    <r>
      <rPr>
        <sz val="8"/>
        <rFont val="Verdana"/>
        <family val="2"/>
      </rPr>
      <t>)</t>
    </r>
  </si>
  <si>
    <t>BALI</t>
  </si>
  <si>
    <t>9 Juli 2008</t>
  </si>
  <si>
    <t xml:space="preserve">Made Mangku Pastika </t>
  </si>
  <si>
    <t>Anak Agung Gede Ngurah Puspayoga</t>
  </si>
  <si>
    <t>55.04%</t>
  </si>
  <si>
    <t>Kapolda Bali</t>
  </si>
  <si>
    <t>Walikota Denpasar</t>
  </si>
  <si>
    <t>NUSA TENGGARA BARAT</t>
  </si>
  <si>
    <t>Tuan Guru Bajang Kyai H. M. Zainul Majdi, MA</t>
  </si>
  <si>
    <t>Ir. H, Badrul Munir, MM (BARU)</t>
  </si>
  <si>
    <t>PBB dan PKS</t>
  </si>
  <si>
    <t>Kepala Biro Organisasi Sekda NTB</t>
  </si>
  <si>
    <t>MALUKU</t>
  </si>
  <si>
    <t>Karel Albert Ralahalu</t>
  </si>
  <si>
    <t>Ir. Said Assagaff (RASA)</t>
  </si>
  <si>
    <t xml:space="preserve">PDI Perjuangan, PPNUI, Partai Demokrat, PDK, PKPI, PBR dan PKB </t>
  </si>
  <si>
    <t xml:space="preserve">Incumbent Gubernur Maluku dan Ketua DPD PDI Perjuangan Maluku </t>
  </si>
  <si>
    <t xml:space="preserve">Sekwilda Provinsi Maluku dan pengurus Nahdlatul Ulama (NU) </t>
  </si>
  <si>
    <t>D.I. YOGYAKARTA</t>
  </si>
  <si>
    <t>Mei 2008</t>
  </si>
  <si>
    <t>SUMATERA SELATAN</t>
  </si>
  <si>
    <t>Ir. H. Alex Noerdin, SH</t>
  </si>
  <si>
    <t>H. Eddy Yusuf, SH, MM (ALDY)</t>
  </si>
  <si>
    <t>Partai Golkar, Partai Demokrat, PBB, PAN, PNBK, dan PBR</t>
  </si>
  <si>
    <t>Bupati Musi Banyuasin (2001-2011)</t>
  </si>
  <si>
    <t>Bupati Ogan Komering Ulu (OKU) (2003-2010)</t>
  </si>
  <si>
    <t xml:space="preserve">RIAU </t>
  </si>
  <si>
    <t>LAMPUNG</t>
  </si>
  <si>
    <r>
      <t xml:space="preserve">CATATAN : </t>
    </r>
    <r>
      <rPr>
        <sz val="8"/>
        <color indexed="12"/>
        <rFont val="Verdana"/>
        <family val="2"/>
      </rPr>
      <t xml:space="preserve">KPUD KALTIM akan melakukan Pilkada putaran kedua akhir bulan juni karena dari hasil pilkada tidak ada pasangan calon yg </t>
    </r>
  </si>
  <si>
    <t>memperoleh 30 % lebih dari suara sah</t>
  </si>
  <si>
    <t>II</t>
  </si>
  <si>
    <t>KABUPATEN</t>
  </si>
  <si>
    <t>TGL PELAKSANAAN PILKADA</t>
  </si>
  <si>
    <t>JML PEROLEHAN SUARA</t>
  </si>
  <si>
    <t>JML SUARA SAH</t>
  </si>
  <si>
    <t>JML SUARA TDK SAH</t>
  </si>
  <si>
    <t>PARTISIPASI PEMILIH (%)</t>
  </si>
  <si>
    <t>PEROLEHAN SUARA %</t>
  </si>
  <si>
    <t>PEROLEHAN SUARA (desimal)</t>
  </si>
  <si>
    <t>KAB. PROBOLINGGO</t>
  </si>
  <si>
    <t>JATIM</t>
  </si>
  <si>
    <t>10 Januari 2008</t>
  </si>
  <si>
    <t>Drs. H. Hasan Aminuddin M.Si</t>
  </si>
  <si>
    <t>Habib Salim Qurays, S.Ag (Hasil)</t>
  </si>
  <si>
    <t>PKB, PPP, Golkar dan Partai Demokrat, PKS (Koalisi Hijau Kuning Nasionalis)</t>
  </si>
  <si>
    <t>Incumbent Bupati dan Ketua Dewan Tanfidz DPC PKB Kabupaten Probolinggo</t>
  </si>
  <si>
    <t>Wakil Ketua DPRD Kab. Probolinggo</t>
  </si>
  <si>
    <t>KAB. GIANYAR</t>
  </si>
  <si>
    <t>14 Januari 2008</t>
  </si>
  <si>
    <t>Ir. Tjokorda Oka Arta Ardhana Sukawati, M.Si.</t>
  </si>
  <si>
    <t>Dewa Made Sutanaya, SH, (AS)</t>
  </si>
  <si>
    <t>Partai Golkar</t>
  </si>
  <si>
    <t>Dosen Universitas Udayana (Unud)</t>
  </si>
  <si>
    <t>Mantan Bappeda Badung atau Mantan Kepala Dispenda</t>
  </si>
  <si>
    <t>KOTA LUBUK LINGGAU *</t>
  </si>
  <si>
    <t>SUMSEL</t>
  </si>
  <si>
    <t>14 jadi 23 Januari 2008</t>
  </si>
  <si>
    <t>Drs. H. Riduan Effendi, SH, M.Si</t>
  </si>
  <si>
    <t xml:space="preserve">Drs. S.N. Prana Putra Sohe, MM </t>
  </si>
  <si>
    <t>Partai Golkar dan Partai Demokrat</t>
  </si>
  <si>
    <t xml:space="preserve">Incumbent Walikota </t>
  </si>
  <si>
    <t>Kepala Kapora (Olahraga)</t>
  </si>
  <si>
    <t>KAB. BANGKALAN</t>
  </si>
  <si>
    <t>23 Januari 2008</t>
  </si>
  <si>
    <t>KH. Fuad Amin Imron</t>
  </si>
  <si>
    <t>KH. M. Syafik Rofii</t>
  </si>
  <si>
    <t>PKB</t>
  </si>
  <si>
    <t>Incumbent Bupati dan Ketua DPC PKB Bangkalan</t>
  </si>
  <si>
    <t>Ketua DPRD Bangkalan</t>
  </si>
  <si>
    <t>KOTA PAGAR ALAM *</t>
  </si>
  <si>
    <t>5 Februari 2008</t>
  </si>
  <si>
    <t xml:space="preserve">Drs. H. Djazuli Kuris, MM </t>
  </si>
  <si>
    <t xml:space="preserve">dr. Hj. Ida Fitriati, M.Kes </t>
  </si>
  <si>
    <t>Partai Golkar, PPP, PBB, PDK, dan PKB</t>
  </si>
  <si>
    <t>Incumbent Walikota</t>
  </si>
  <si>
    <t>PNS</t>
  </si>
  <si>
    <t>KOTA BEKASI *</t>
  </si>
  <si>
    <t>JABAR</t>
  </si>
  <si>
    <t>27 Januari 2008</t>
  </si>
  <si>
    <t>Mochtar Mohamad</t>
  </si>
  <si>
    <t>Rahmat Effendi (Murah)</t>
  </si>
  <si>
    <t>Koalisi Gotong Royong : PDI Perjuangan, Golkar, PAN, PPP, PBB, PSI, PNI Marhaenisme, PBSD dan PKB</t>
  </si>
  <si>
    <t>Incumbent Wakil Walikota Bekasi</t>
  </si>
  <si>
    <t>Ketua DPRD Kota Bekasi</t>
  </si>
  <si>
    <t>KAB. PURWAKARTA</t>
  </si>
  <si>
    <t>5 Jadi 20 Januari 2008</t>
  </si>
  <si>
    <t>H. Dedi Mulyadi, SH</t>
  </si>
  <si>
    <t>Drs. H. Dudung B. Supardi, MM</t>
  </si>
  <si>
    <t xml:space="preserve">Partai Golkar dan PKS </t>
  </si>
  <si>
    <t>Incumbent Wakil Bupati</t>
  </si>
  <si>
    <t>Sekda Kab. Purwakarta</t>
  </si>
  <si>
    <t>KAB. MINAHASA</t>
  </si>
  <si>
    <t>SULUT</t>
  </si>
  <si>
    <t>18 Desember 2007</t>
  </si>
  <si>
    <t>Stefanus Vreeke Run-tu (SVR)</t>
  </si>
  <si>
    <t>Drs. Jantje Wo-wiling Sajow, M.Si (JWS)</t>
  </si>
  <si>
    <t>Incumbent Bupati</t>
  </si>
  <si>
    <t>Kadis Pendidikan Kab. Minahasa</t>
  </si>
  <si>
    <t>KAB. TANGERANG</t>
  </si>
  <si>
    <t>BANTEN</t>
  </si>
  <si>
    <t>20 Januari 2008</t>
  </si>
  <si>
    <t xml:space="preserve">Drs. H. Ismet Iskandar </t>
  </si>
  <si>
    <t>H. Rano Karno</t>
  </si>
  <si>
    <t>Koalisi Abnteng Bersatu (Golkar, PDI Perjuangan, PPP, PAN, PKPI, PPDI, PNBK dan Partai Patriot)</t>
  </si>
  <si>
    <t>Mantan Anggota DPR, Seniman, Aktor, Pengusaha</t>
  </si>
  <si>
    <t>KAB. KAPUAS</t>
  </si>
  <si>
    <t>KALTENG</t>
  </si>
  <si>
    <t>26 Januari 2008</t>
  </si>
  <si>
    <t>Ir. H. Muhammad Mawardi, MM</t>
  </si>
  <si>
    <t>Suraria Nahan, Dipl. ATPST</t>
  </si>
  <si>
    <t>PDI Perjuangan, PBR dan PBB</t>
  </si>
  <si>
    <t>Anggota DPRD Provinsi</t>
  </si>
  <si>
    <t>Kasubag Dinas Perkantoran Provinsi</t>
  </si>
  <si>
    <t>KAB. KONAWE</t>
  </si>
  <si>
    <t>SULTRA</t>
  </si>
  <si>
    <t>5 Januari 2008</t>
  </si>
  <si>
    <t>DR. H. Lukman Abunawas, Sh. M.Si</t>
  </si>
  <si>
    <t xml:space="preserve">Drs. H. Masmuddin, M.Si (Lamas) </t>
  </si>
  <si>
    <t>PDI Perjuangan, PKS, PNBK, PKB, PBSD dan PBR</t>
  </si>
  <si>
    <t>Kadis P&amp;K Kab. Konawe</t>
  </si>
  <si>
    <t>KAB. BANYUMAS</t>
  </si>
  <si>
    <t>JATENG</t>
  </si>
  <si>
    <t>10 Februari 2008</t>
  </si>
  <si>
    <t>Drs. H. Mardjoko, MM</t>
  </si>
  <si>
    <t>Ir. Achmad Husein</t>
  </si>
  <si>
    <t>Staff Ahli Kantor Wakil Presiden</t>
  </si>
  <si>
    <t>Direktur Utama PDAM</t>
  </si>
  <si>
    <t>KOTA CIREBON *</t>
  </si>
  <si>
    <t>06 Januari 2008</t>
  </si>
  <si>
    <t>Subardi, S.Pd</t>
  </si>
  <si>
    <t>H. Sunaryo, SIP, MM  (Susun)</t>
  </si>
  <si>
    <t>Ketua DPRD Kota Cirebon</t>
  </si>
  <si>
    <t>KAB. NGANJUK</t>
  </si>
  <si>
    <t>4 Maret 2008</t>
  </si>
  <si>
    <t>Drs. H. A. Taufiqurahman</t>
  </si>
  <si>
    <t>KH. Habdul Wahid Padrus (KH. Gus Wahid)</t>
  </si>
  <si>
    <t>PDI Perjuangan dan PAN</t>
  </si>
  <si>
    <t>Pengusaha</t>
  </si>
  <si>
    <t>PNS Kepala Sekolah</t>
  </si>
  <si>
    <t>KAB. BONE</t>
  </si>
  <si>
    <t>SULSEL</t>
  </si>
  <si>
    <t>17 Februari 2008</t>
  </si>
  <si>
    <t>H. A Muh. Idris Galigo, SH</t>
  </si>
  <si>
    <t>Drs. H. A. Said Pabokori (Idi'si)</t>
  </si>
  <si>
    <t>Partai Golkar dan Partai Pendukungnya PKB</t>
  </si>
  <si>
    <t>Pembantu Gubernur Bapekarwil Propinsi Sumatera Selatan</t>
  </si>
  <si>
    <t>KAB. PAMEKASAN</t>
  </si>
  <si>
    <t>5 Maret 2008</t>
  </si>
  <si>
    <t>Drs. Kholilurrahman, SH</t>
  </si>
  <si>
    <t>Drs. H. Kadarisman Sastrodiwirjo, M.Si</t>
  </si>
  <si>
    <t>Partai Koalisi Bersatu : Golkar, PBB, PNBK, PKPB, PBR, PPNUI, PBSD, PPDI, Partai Merdeka, PSI, Partai Pelopor dan PPDK</t>
  </si>
  <si>
    <t>Anggota DPRD Provinsi Jawa Timur</t>
  </si>
  <si>
    <t>KAB. TULUNGAGUNG</t>
  </si>
  <si>
    <t>9 Maret 2008</t>
  </si>
  <si>
    <t>Ir. Heru Tjahjono, MM</t>
  </si>
  <si>
    <t>Mohammad Athiyah, SH (Hebat)</t>
  </si>
  <si>
    <t>PDI Perjuangan, PKB, Partai Golkar, PAN dan Partai Demokrat</t>
  </si>
  <si>
    <t>KOTA PRABUMULIH *</t>
  </si>
  <si>
    <t>3 April 2008</t>
  </si>
  <si>
    <t>Drs. Rachman Djalili, MM</t>
  </si>
  <si>
    <t xml:space="preserve">Ir. Ridho Yahya (Radho) </t>
  </si>
  <si>
    <t>Partai Golkar, PPP, PBB dan PNBK</t>
  </si>
  <si>
    <t>Kepala Dinas Perkebunan Provinsi Sumatera Selatan</t>
  </si>
  <si>
    <t>KOTA SUKABUMI *</t>
  </si>
  <si>
    <t>8 Maret 2008</t>
  </si>
  <si>
    <t>H. Mokh. Muslikh Abdussyukur, SH, M.Si.</t>
  </si>
  <si>
    <t>Drs. H. Mulyono, MM.</t>
  </si>
  <si>
    <t xml:space="preserve">Golkar, PAN dan Partai Demokrat. </t>
  </si>
  <si>
    <t>Incumbent Wali Kota Sukabumi</t>
  </si>
  <si>
    <t>Kepala Dinas P&amp;K Kota Sukabumi</t>
  </si>
  <si>
    <t>KAB. TANAH LAUT</t>
  </si>
  <si>
    <t>KALSEL</t>
  </si>
  <si>
    <t>27 April 2008</t>
  </si>
  <si>
    <t>Drs. Adriansyah</t>
  </si>
  <si>
    <t>Drs. Atmari</t>
  </si>
  <si>
    <t>PDI Perjuangan, PKB, PKS dan PAN</t>
  </si>
  <si>
    <t>Incumbent Bupati Tanah Laut</t>
  </si>
  <si>
    <t>Sekda Kab. Tanah Laut</t>
  </si>
  <si>
    <t xml:space="preserve">KAB. SIKKA </t>
  </si>
  <si>
    <t>NTT</t>
  </si>
  <si>
    <t>16 APRIL 2008</t>
  </si>
  <si>
    <t>Drs. Sosimus Mitang</t>
  </si>
  <si>
    <t>dr. Damianus Wera, MM</t>
  </si>
  <si>
    <t>Partai Patriot Pancasila, Partai Demokrat, PNI Marhaenisme dan PSI</t>
  </si>
  <si>
    <t>Mantan Sekda Kab. Sikka</t>
  </si>
  <si>
    <t>PNS Dokter RSUD</t>
  </si>
  <si>
    <t>KOTA GORONTALO *</t>
  </si>
  <si>
    <t>GORONTALO</t>
  </si>
  <si>
    <t>12 Mei 2008</t>
  </si>
  <si>
    <t>H. Adhan Dambea S.Sos</t>
  </si>
  <si>
    <t>H. Feriyanto Mayulu S.Kom (Damay)</t>
  </si>
  <si>
    <t>Partai Golkar, PBB dan PDI Perjuangan</t>
  </si>
  <si>
    <t xml:space="preserve">Ketua DPRD Kota Gorontalo </t>
  </si>
  <si>
    <t>Anggota DPRD Kota Gorontalo</t>
  </si>
  <si>
    <t>KAB. HULU SUNGAI SELATAN</t>
  </si>
  <si>
    <t>28 April 2008</t>
  </si>
  <si>
    <t>DR. H. M. Safi'I, M.Si</t>
  </si>
  <si>
    <t>Ardiansyah, S.Hut</t>
  </si>
  <si>
    <t>PKS, PAN, PPP dan PKB</t>
  </si>
  <si>
    <t>Incumbent Bupati Hulu Sugai Selatan</t>
  </si>
  <si>
    <t>Ketua DPRD Hulu Sungai Selatan</t>
  </si>
  <si>
    <t>KAB. MUARA ENIM</t>
  </si>
  <si>
    <t>20 Mei 2008</t>
  </si>
  <si>
    <t>H. Kalamudin Djinab, SH, MM</t>
  </si>
  <si>
    <t>Ir. Muzakkir Sai Sohar</t>
  </si>
  <si>
    <t>Dicalonkan : PDI Perjuangan, PAN. PPP, (dan didukung PKS, PBR, dan PKB)</t>
  </si>
  <si>
    <t>Incumbent Bupati Muara Enim</t>
  </si>
  <si>
    <t>Anggota DPRD Fraksi Partai Golkar Kab. Muara Enim</t>
  </si>
  <si>
    <t>KOTA SAWAH LUNTO *</t>
  </si>
  <si>
    <t>SUMBAR</t>
  </si>
  <si>
    <t>18 Mei 2008</t>
  </si>
  <si>
    <t>Ir. H. Amran Nur</t>
  </si>
  <si>
    <t>H. Erizal Ridwan, ST (AMER)</t>
  </si>
  <si>
    <t>Partai Golkar, PPP, dan PKS</t>
  </si>
  <si>
    <t>Incumbent Walikota Sawahlunto dan Pengusaha</t>
  </si>
  <si>
    <t xml:space="preserve">Ketua DPRD Sawahlunto </t>
  </si>
  <si>
    <t>KAB. KUDUS</t>
  </si>
  <si>
    <t>12 April 2008</t>
  </si>
  <si>
    <t>H. Musthofa</t>
  </si>
  <si>
    <t xml:space="preserve">H. Budiyono </t>
  </si>
  <si>
    <t>PDI Perjuangan dan Partai Golkar</t>
  </si>
  <si>
    <t>Anggota DPRD Provinsi Jawa Tengah</t>
  </si>
  <si>
    <t>Ketua Partai Golkar Kab. Kudus</t>
  </si>
  <si>
    <t>KAB. PASURUAN</t>
  </si>
  <si>
    <t xml:space="preserve">Dade Angga </t>
  </si>
  <si>
    <t>Eddy Paripurna (Dadi)</t>
  </si>
  <si>
    <t>PDIP, PNI Marhenisme, PBSD, PBB, PKPI, PPNUI, PDS, PSI, dan PKS (PERISAI)</t>
  </si>
  <si>
    <t>Mantan Bupati Pasuruan (1999-2003)</t>
  </si>
  <si>
    <t>Pengusaha dan Ketua DPC PDIP Kab. Pasuruan</t>
  </si>
  <si>
    <t>KAB. SUMEDANG</t>
  </si>
  <si>
    <t>Dr. H. Don Murdono, S.H., M.Si.</t>
  </si>
  <si>
    <t>Taufiq Gunawansyah, SIP (Don-Taqwa)</t>
  </si>
  <si>
    <t>PDI Perjuangan, Partai Golkar, PKPI, PBSD, Partai Patriot, PKB, PPD, PKS, Partai Demokrat, PNBK, dan PDS</t>
  </si>
  <si>
    <t>Ketua DPRD Kab. Sumedang</t>
  </si>
  <si>
    <t>KOTA PALOPO *</t>
  </si>
  <si>
    <t>5 Mei 2008</t>
  </si>
  <si>
    <t>Drs. H. A Pateddungi Tenriadjeng, M.Si</t>
  </si>
  <si>
    <t>Ir. H. Rahmat Masri Bandaso, M.Si (Tentram)</t>
  </si>
  <si>
    <t>Partai Golkar, PDI Perjuangan, PKS,  dan PSI</t>
  </si>
  <si>
    <t>Incumbent Wali Kota Palopo</t>
  </si>
  <si>
    <t>Ketua DPRD Kota Palopo</t>
  </si>
  <si>
    <t>KAB. MADIUN</t>
  </si>
  <si>
    <t>18 Juni 2008</t>
  </si>
  <si>
    <t>H. Muhtarom, S.Sos</t>
  </si>
  <si>
    <t xml:space="preserve">Drs. H. Iswanto, M.Si (Muis) </t>
  </si>
  <si>
    <t xml:space="preserve">PKB dan Partai Demokrat </t>
  </si>
  <si>
    <t>Incumbent Wakil Bupati Madiun</t>
  </si>
  <si>
    <t>Sekretaris Daerah Pemkab Madiun dan Ketua DPC Partai Demokrat Kab. Madiun.</t>
  </si>
  <si>
    <t>KOTA PALEMBANG *</t>
  </si>
  <si>
    <t xml:space="preserve">Ir. H. Eddy Santana Putra, MT </t>
  </si>
  <si>
    <t>H. Romi Herton, SH, MH</t>
  </si>
  <si>
    <t>12 Partai : PDI Perjuangan, PPP, Partai Pelopor, PNI Marhaenisme, PKPB, PDK, PPIB, PSI, PDS dan PBSD dan 2 partai kecil</t>
  </si>
  <si>
    <t>Incumbent Walikota Palembang dan Ketua DPD PDI Perjuangan Sumatera Selatan</t>
  </si>
  <si>
    <t>KAB. KATINGAN</t>
  </si>
  <si>
    <t xml:space="preserve">8 Mei 2008 </t>
  </si>
  <si>
    <t xml:space="preserve">Drs. Duwel Rawing </t>
  </si>
  <si>
    <t>H. Surya, SH</t>
  </si>
  <si>
    <t>Incumbent Bupati Katingan</t>
  </si>
  <si>
    <t>Advocad/Pengacara</t>
  </si>
  <si>
    <t>KAB SERUYAN</t>
  </si>
  <si>
    <t xml:space="preserve">H. Darwan Ali </t>
  </si>
  <si>
    <t xml:space="preserve">Ir. H. Tarwidi Tamasaputra (DATA) </t>
  </si>
  <si>
    <t>PDI Perjuangan, PAN, PBR dan PKS</t>
  </si>
  <si>
    <t>Incumbent Bupati Seruyan</t>
  </si>
  <si>
    <t>Kepala Dinas Kehutanan Kab. Seruyan</t>
  </si>
  <si>
    <t>KAB. SUKAMARA</t>
  </si>
  <si>
    <t>Ahmad Dirman</t>
  </si>
  <si>
    <t>H. Kariyadi, SH</t>
  </si>
  <si>
    <t>Incumbent Wakil Bupati Sukamara</t>
  </si>
  <si>
    <t>Kadisnakertrans KB Dukcapil</t>
  </si>
  <si>
    <t>KAB. LAMANDAU</t>
  </si>
  <si>
    <t>Ir Marukan</t>
  </si>
  <si>
    <t>Drs H Sugiyarto</t>
  </si>
  <si>
    <t>PDI Perjuangan, PPP, PKB, Partai Demokrat dan PPD</t>
  </si>
  <si>
    <t>Sekda Kab. Lamandau</t>
  </si>
  <si>
    <t>Kepala Dinas Perhubungan dan Telekomunikasi Barut, di Muara Teweh</t>
  </si>
  <si>
    <r>
      <t xml:space="preserve">KAB. GUNUNG MAS, </t>
    </r>
    <r>
      <rPr>
        <sz val="8"/>
        <rFont val="Verdana"/>
        <family val="2"/>
      </rPr>
      <t xml:space="preserve">akan dilakukan Pilkada </t>
    </r>
    <r>
      <rPr>
        <b/>
        <sz val="8"/>
        <rFont val="Verdana"/>
        <family val="2"/>
      </rPr>
      <t>PUTARAN KEDUA</t>
    </r>
    <r>
      <rPr>
        <sz val="8"/>
        <rFont val="Verdana"/>
        <family val="2"/>
      </rPr>
      <t xml:space="preserve"> awal JULI 2008</t>
    </r>
  </si>
  <si>
    <t>KAB. PULANG PISAU</t>
  </si>
  <si>
    <t>H. Achmad Amur, SH, MH</t>
  </si>
  <si>
    <t>H. Eddy Pratowo, S.Sos, MM</t>
  </si>
  <si>
    <t>Partai Golkar dan PKB</t>
  </si>
  <si>
    <t>Incumbent Bupati Pulang Pisau</t>
  </si>
  <si>
    <t>Ketua DPRD Kab. Pulang Pisau</t>
  </si>
  <si>
    <r>
      <t>KAB. MURUNG RAYA</t>
    </r>
    <r>
      <rPr>
        <sz val="8"/>
        <rFont val="Verdana"/>
        <family val="2"/>
      </rPr>
      <t xml:space="preserve"> (Kasus : Pasangan urut 3 melakukan keberatan trhdp Hasil Penetapan KPU di Pengadilan Tinggi Palangka Raya dan Keberatan pemohon </t>
    </r>
    <r>
      <rPr>
        <sz val="8"/>
        <color indexed="12"/>
        <rFont val="Verdana"/>
        <family val="2"/>
      </rPr>
      <t>di tolak</t>
    </r>
    <r>
      <rPr>
        <sz val="8"/>
        <rFont val="Verdana"/>
        <family val="2"/>
      </rPr>
      <t xml:space="preserve"> oleh Penadilan Tinggi Palangkaraya)</t>
    </r>
  </si>
  <si>
    <t>Ir Willy M Yoseph MM</t>
  </si>
  <si>
    <t>Drs H Nuryakin M Si (WIN)</t>
  </si>
  <si>
    <t>PDI Perjuangan, Partai Golkar, PAN, PKB, PPP, PDS dan PBR</t>
  </si>
  <si>
    <t>Incumbent Bupati Murung Raya dan Ketua DPC PDIP Murung Raya</t>
  </si>
  <si>
    <t>Katib Syuriyah PCNU Barut</t>
  </si>
  <si>
    <t>KAB. BARITO TIMUR</t>
  </si>
  <si>
    <t xml:space="preserve">Drs. H. Zain Alkim </t>
  </si>
  <si>
    <t>Ir. Yuren S Bahat, MM, MT</t>
  </si>
  <si>
    <t xml:space="preserve">Partai Golkar, PPP,PAN, PPKPB dan PKS </t>
  </si>
  <si>
    <t>Incumbent Bupati Kab. Barito Timur</t>
  </si>
  <si>
    <t xml:space="preserve">Kepala Dinas PU Bartim </t>
  </si>
  <si>
    <t>KAB. MIMIKA</t>
  </si>
  <si>
    <t>PAPUA</t>
  </si>
  <si>
    <t>Klemen Tinal, SE, MM</t>
  </si>
  <si>
    <t>Ir. H. Abdul Muis, MM</t>
  </si>
  <si>
    <t>Partai Golkar, PDK, Partai Pelopor, PAN, PPP, PBB, PBR &amp; PIB</t>
  </si>
  <si>
    <t>Incumbent Bupati Mimika</t>
  </si>
  <si>
    <t xml:space="preserve">Kepala Dinas PU Mimika </t>
  </si>
  <si>
    <t>KAB. MAGETAN</t>
  </si>
  <si>
    <t>Drs. H. Sumantri, MM</t>
  </si>
  <si>
    <t>Samsi (SMS)</t>
  </si>
  <si>
    <t>PDI Perjuangan dan 11 partai politik lainnya</t>
  </si>
  <si>
    <t xml:space="preserve">Sekretaris Daerah Pemkab Magetan </t>
  </si>
  <si>
    <t>Ketua DPC PDIP Magetan</t>
  </si>
  <si>
    <t>KOTA BIMA *</t>
  </si>
  <si>
    <t>NTB</t>
  </si>
  <si>
    <t xml:space="preserve">Drs. H.M Nur A. Latif </t>
  </si>
  <si>
    <t>H. Qurais H. Abidin (Noliqu)</t>
  </si>
  <si>
    <t>PBB, PBR, PKPI, PDIP, Pelopor, PDK, Partai Demokrat, PSSI, serta PNI Marhaenisme</t>
  </si>
  <si>
    <t>Incumbent Wali Kota Bima</t>
  </si>
  <si>
    <t xml:space="preserve">Ketua Kadin Kab.Bima dan Ketua Himpanan Wira Swasta Nasional Minyak dan Gas NTB </t>
  </si>
  <si>
    <t>KAB. TEMANGGUNG</t>
  </si>
  <si>
    <t>Hasyim Affandi</t>
  </si>
  <si>
    <t>Budiarto, MT</t>
  </si>
  <si>
    <t>Partai Golkar dan PAN</t>
  </si>
  <si>
    <t>Ketua MUI</t>
  </si>
  <si>
    <t>Kepala Dishubpar</t>
  </si>
  <si>
    <t>KAB. SINJAI</t>
  </si>
  <si>
    <t>Andi Rudiyanto Asapa</t>
  </si>
  <si>
    <t xml:space="preserve">Massalinri Lathief (Beramal) </t>
  </si>
  <si>
    <t>Golkar, PDK, PBR, Partai Merdeka, PNBK dan Partai Demokrat</t>
  </si>
  <si>
    <t>Ketua DPD II Partai Golkar Sinjai dan mantan bupati pertama di Kab. Sinjai</t>
  </si>
  <si>
    <t>KAB. PANAJAM PASUT</t>
  </si>
  <si>
    <t>KALTIM</t>
  </si>
  <si>
    <t>Andi Harahap</t>
  </si>
  <si>
    <t>Drs. Mustakim MZ  (Haqim)</t>
  </si>
  <si>
    <t xml:space="preserve">Partai Golkar </t>
  </si>
  <si>
    <t>Ketua DPRD Penajam Paser Utara (PPU)</t>
  </si>
  <si>
    <t xml:space="preserve">Mantan Sekretaris DPRD (Sekwan) Samarinda </t>
  </si>
  <si>
    <t>KAB. MERANGIN</t>
  </si>
  <si>
    <t xml:space="preserve">JAMBI </t>
  </si>
  <si>
    <t>Drs. H. Nalim SH, MH</t>
  </si>
  <si>
    <t>Drs. H. Hasan Basri Harun (NH)</t>
  </si>
  <si>
    <t>Kabag Dalpers Biro Personil Polda Sumatera Barat</t>
  </si>
  <si>
    <t>Mantan Sekda Sarolangun</t>
  </si>
  <si>
    <t>KAB. BANTAENG</t>
  </si>
  <si>
    <t>DR. Ir. H. Nurdin Abdullah, M.Agr</t>
  </si>
  <si>
    <t>Drs. H. Andi Asli Mustadjab, M.Si (Nurani)</t>
  </si>
  <si>
    <t>PKS, PBB, PDK, PKPI, PKB, PPNUI, PNBK, PP Pancasila, PPIB, PSI, dan Partai Merdeka</t>
  </si>
  <si>
    <t>KAB. BANYUASIN</t>
  </si>
  <si>
    <t xml:space="preserve">Ir. H. Amiruddin Inoed </t>
  </si>
  <si>
    <t xml:space="preserve">Drs. A. Rahman Hasan (AMAN) </t>
  </si>
  <si>
    <t>Partai Golkar, PDI Perjuangan, PKB, PKS, PAN dan Partai Demokrat</t>
  </si>
  <si>
    <t xml:space="preserve">Incumbent Bupati Banyuasin </t>
  </si>
  <si>
    <t xml:space="preserve">Incumbent Wakil Bupati Banyuasin </t>
  </si>
  <si>
    <t>KAB. BANGKA</t>
  </si>
  <si>
    <t>KEP. BABEL</t>
  </si>
  <si>
    <t>H. Yusroni Yazid, SE</t>
  </si>
  <si>
    <t>Nurhidayat (Niat)</t>
  </si>
  <si>
    <t>Partai Golkar dan PPP</t>
  </si>
  <si>
    <t>Incumbent Bupati Bangka</t>
  </si>
  <si>
    <t>Anggota DPRD Kab. Bangka</t>
  </si>
  <si>
    <t>KAB. LUMAJANG</t>
  </si>
  <si>
    <t xml:space="preserve"> DR. H. Sjahrazad Masdar, MA</t>
  </si>
  <si>
    <t>Drs. As'at</t>
  </si>
  <si>
    <t>Partai Golkar, PPP, PBB, Partai Patriot Pancasila</t>
  </si>
  <si>
    <t>Guru</t>
  </si>
  <si>
    <t>KOTA PANGKAL PINANG *</t>
  </si>
  <si>
    <t>Drs. H. Zulkarnain Karim, MM</t>
  </si>
  <si>
    <t xml:space="preserve">Drs. H. Malikul Amjad </t>
  </si>
  <si>
    <t>Partai Demokrat, PPP dan PNBK</t>
  </si>
  <si>
    <t>Incumbent Walikota Pangkalpinang</t>
  </si>
  <si>
    <t>Sekretaris Wilayah Partai Golkar</t>
  </si>
  <si>
    <t>KAB. LOMBOK TIMUR</t>
  </si>
  <si>
    <t>Drs. H. M. Sukiman Azmi, MM</t>
  </si>
  <si>
    <t xml:space="preserve">H. M. Syamsul Luthfi, SE (SUFI) </t>
  </si>
  <si>
    <t>Kepala Biro Departemen Agama Pusat DKI Jakarta</t>
  </si>
  <si>
    <t>Ketua DPRD Kab. Lombok Timur</t>
  </si>
  <si>
    <t>KOTA PDG. PANJANG *</t>
  </si>
  <si>
    <t>dr.H. Syuir syam, M.Kes. M.MR</t>
  </si>
  <si>
    <t>Ir. H.Edwin, SP</t>
  </si>
  <si>
    <t xml:space="preserve">PAN, PBB dan PKBP </t>
  </si>
  <si>
    <t>Incumbent Walikota Padangpanjang</t>
  </si>
  <si>
    <t>Kepala Dinas Pendapatan Daerah</t>
  </si>
  <si>
    <t>KAB. BONDOWOSO</t>
  </si>
  <si>
    <t xml:space="preserve">Drs. H. Amin Said Husni </t>
  </si>
  <si>
    <t xml:space="preserve">Ir. H. Haris Sanhoji </t>
  </si>
  <si>
    <t>Anggota Komisi V DPR-RI dari Fraksi PKB, dan Sekretaris Dewan Penasehat PP GP Ansor</t>
  </si>
  <si>
    <t>PNS Bina Marga</t>
  </si>
  <si>
    <t>KAB. MAMASA</t>
  </si>
  <si>
    <t xml:space="preserve">SULBAR </t>
  </si>
  <si>
    <t>Drs. Obednego Depparinding</t>
  </si>
  <si>
    <t>H Ramlan (OBOR)</t>
  </si>
  <si>
    <t>Ketua DPRD Mamasa</t>
  </si>
  <si>
    <t>Kepala Dinas Pendidikan Mamasa</t>
  </si>
  <si>
    <t>KAB. BARITO UTARA</t>
  </si>
  <si>
    <t>Ir. H. Achmad Yuliansyah, MM</t>
  </si>
  <si>
    <t>Drs. Oemar Zaki Hebanoeddin (Ayuza)</t>
  </si>
  <si>
    <t>PBB, PKB, Partai Golkar dan Partai Demokrat, Partai Patriot Pancasila, PPDK dan PPD</t>
  </si>
  <si>
    <t>Incumbent Bupati Barito Utara</t>
  </si>
  <si>
    <t>Incumbent Wakil Bupati Barito Utara</t>
  </si>
  <si>
    <t>KOTA PALANGKARAYA *</t>
  </si>
  <si>
    <t>H. M. Riban Satia, S.Sos, M.Si</t>
  </si>
  <si>
    <t>Maryono, S HI (RINO)</t>
  </si>
  <si>
    <t>PAN, PKS, PPP, PBB, PBR dan Partai Merdeka</t>
  </si>
  <si>
    <t>Kasubag Perlengkapan Kantor Gubernur Kalteng dan Dekan Fakultas Fisip Universitas Muhammadiyah Palangka Raya</t>
  </si>
  <si>
    <t>Anggota DPRD Kota Palangkaraya</t>
  </si>
  <si>
    <t>KOTA MALANG *</t>
  </si>
  <si>
    <t xml:space="preserve">Drs. Peni Suparto, MAP </t>
  </si>
  <si>
    <t>Bambang Priyo Utomo, SH (IYO)</t>
  </si>
  <si>
    <t>~</t>
  </si>
  <si>
    <t>Incumbent Wali Kota Malang</t>
  </si>
  <si>
    <t>Incumbent Wakil Wali Kota Malang</t>
  </si>
  <si>
    <t xml:space="preserve">KAB. JOMBANG </t>
  </si>
  <si>
    <t xml:space="preserve">Drs. H. Suyanto MMA </t>
  </si>
  <si>
    <t>Drs. Widjono Suparno Msi (ToNo)</t>
  </si>
  <si>
    <t>PDI Perjuangan dan PPP</t>
  </si>
  <si>
    <t>Incumbent Bupati Jombang</t>
  </si>
  <si>
    <t>Sekretaris Daerah (Sekdakab) Jombang (2004-2009)</t>
  </si>
  <si>
    <r>
      <t>KAB. BOGOR</t>
    </r>
    <r>
      <rPr>
        <sz val="8"/>
        <rFont val="Verdana"/>
        <family val="2"/>
      </rPr>
      <t xml:space="preserve">,  akan dilakukan pilkada </t>
    </r>
    <r>
      <rPr>
        <b/>
        <sz val="8"/>
        <rFont val="Verdana"/>
        <family val="2"/>
      </rPr>
      <t>PUTARAN KEDUA</t>
    </r>
  </si>
  <si>
    <t>Minggu, 24 Agustus 2008</t>
  </si>
  <si>
    <t>KAB. ENREKANG</t>
  </si>
  <si>
    <t>Ir. H. La Tinro La Tunrung</t>
  </si>
  <si>
    <t>Drs Nur Hasan Rapat (Halal)</t>
  </si>
  <si>
    <t xml:space="preserve">dicalonkan dari Partai Golkar, dan didukung oleh partai : PPP, PKS dan PDK </t>
  </si>
  <si>
    <t xml:space="preserve">Incumbent Bupati dan Ketua DPD Golkar Enrekang </t>
  </si>
  <si>
    <t>Kepala BKD Kab. Enrekang</t>
  </si>
  <si>
    <t>KAB. MALUKU TENGGARA</t>
  </si>
  <si>
    <t>Ir. Andreas Rentanubun</t>
  </si>
  <si>
    <t>Drs. Yunus Serang (AYU)</t>
  </si>
  <si>
    <t>Partai Golkar, PKS, PNBK, PIB, PBSD, PPD dan PPNUI</t>
  </si>
  <si>
    <t>Ketua Bappeda</t>
  </si>
  <si>
    <t>Dosen</t>
  </si>
  <si>
    <t>KOTA TUAL *</t>
  </si>
  <si>
    <t>Drs. H. Mahmud Tamher</t>
  </si>
  <si>
    <t>Adam Rahayaan, S.Ag (MUDA)</t>
  </si>
  <si>
    <t>Partai Golkar, PKS, PNI Marhaenisme dan Partai Demokrat</t>
  </si>
  <si>
    <t>Mantan Ketua DPRD Kab. Maluku Tenggara</t>
  </si>
  <si>
    <t>Anggota DPRD Maluku Tenggara</t>
  </si>
  <si>
    <t>KAB. PARIGI MOUTONG</t>
  </si>
  <si>
    <t>SULTENG</t>
  </si>
  <si>
    <t>Drs. H. Longki Djanggola, M.Si</t>
  </si>
  <si>
    <t>Kolonel (Inf) Syamsurizal Tombolotuju  (Logis)</t>
  </si>
  <si>
    <t>PPP, Partai Demokrat, PKB, PDI Perjuangan dan PBB</t>
  </si>
  <si>
    <t>Incumbent Bupati Parigi Moutong</t>
  </si>
  <si>
    <t>mantan Koordinator Sekretaris Pribadi Panglima TNI dan Sekretaris Sesko TNI</t>
  </si>
  <si>
    <t>KOTA PARIAMAN *</t>
  </si>
  <si>
    <t>Drs. H. Mukhlis Rahman, MM</t>
  </si>
  <si>
    <t xml:space="preserve">Helmi Darlis, SH, S.Pn (MUDA). </t>
  </si>
  <si>
    <t>PKS</t>
  </si>
  <si>
    <t xml:space="preserve">Mantan Sekda Pariaman </t>
  </si>
  <si>
    <t xml:space="preserve">Kasi Mapenda Kandepag Padangpariaman </t>
  </si>
  <si>
    <t>KOTA BANDUNG *</t>
  </si>
  <si>
    <t>H. Dada Rosada, SH, M.Si</t>
  </si>
  <si>
    <t>Ayi Vivananda, sh</t>
  </si>
  <si>
    <t>Partai Golkar, PDI-P, Partai Demokrat, PPP, PBB, PAN, dan beberapa partai kecil</t>
  </si>
  <si>
    <t>Incumbent Walikota Bandung</t>
  </si>
  <si>
    <t>Ketua Fraksi PDI Perjuangan DPRD Prov. Jawa Barat dan Ketua DPD PDI-P Jawa Barat</t>
  </si>
  <si>
    <t>KOTA PARE-PARE *</t>
  </si>
  <si>
    <t>Semula 04 Agustus di undur menjadi 28 Agustus 2008</t>
  </si>
  <si>
    <t xml:space="preserve">Drs. H. Mohammad Zain Katoe </t>
  </si>
  <si>
    <t>H. Syamsu Alam (ZK berSalam)</t>
  </si>
  <si>
    <t>Incumbent Walikota Pariaman</t>
  </si>
  <si>
    <t>Wakil Ketua DPD II Golkar Parepare dan Mantan Anggota DPRD Kota Parepare dari Partai Golkar</t>
  </si>
  <si>
    <t>KOTA JAMBI *</t>
  </si>
  <si>
    <t xml:space="preserve">dr. H. Raden Bambang Priyanto </t>
  </si>
  <si>
    <t>M. Sum Indra, SH, MMSI (Bambang-Sum)</t>
  </si>
  <si>
    <t>PAN, PBB, PPP, dan PKPB, PKB</t>
  </si>
  <si>
    <t>kader PDI Perjuangan (PDIP)</t>
  </si>
  <si>
    <t>Ketua DPD PAN Kota Jambi</t>
  </si>
  <si>
    <t>KOTA TENGERANG *</t>
  </si>
  <si>
    <t xml:space="preserve">H. Wahidin Halim </t>
  </si>
  <si>
    <t>H. Arief Rachadiono Wismansyah</t>
  </si>
  <si>
    <t>Partai Golkar, PPP, PBB, PAN, PDI-P, PKPB, PDS, Partai Demokrat, Partai Patriot Pancasila, PBR dan PKB</t>
  </si>
  <si>
    <t xml:space="preserve">Incumbent Wali Kota Tangerang </t>
  </si>
  <si>
    <t>Direktur Utama (Dirut) Rumah Sakit Sari Asih dan Presiden Direktur PT Sari Asih Grup</t>
  </si>
  <si>
    <t>KOTA SERANG *</t>
  </si>
  <si>
    <t>Bunyamin</t>
  </si>
  <si>
    <t xml:space="preserve">Haerul Jaman </t>
  </si>
  <si>
    <t>Partai Golkar dan PBR</t>
  </si>
  <si>
    <t>Mantan Bupati Serang (2000-2005)</t>
  </si>
  <si>
    <t>Pengusaha yang juga adik kandung Gubernur Banten Ratu Atut Chosiyah</t>
  </si>
  <si>
    <t>KAB. SANGGAU</t>
  </si>
  <si>
    <t>KALBAR</t>
  </si>
  <si>
    <t>KAB. LAHAT</t>
  </si>
  <si>
    <t>H. Saifudin Aswari, SE</t>
  </si>
  <si>
    <t xml:space="preserve">Drs. Sukadi Duadji, MM (Saji) </t>
  </si>
  <si>
    <t>Partai Golkar, PBR, Demokrat dan PPRN</t>
  </si>
  <si>
    <t>Pengusaha Batu Sungai di Kab. Lahat</t>
  </si>
  <si>
    <t>Sekretaris Dewan DPRD Kab. Lahat</t>
  </si>
  <si>
    <t>KAB. CIREBON</t>
  </si>
  <si>
    <t xml:space="preserve">Drs. H. Dedi Supardi, MM </t>
  </si>
  <si>
    <t>Drs. H. Ason Sukasa, SMhK (DESA)</t>
  </si>
  <si>
    <t>17 Parpol : PDI-P, Partai Golkar, Partai Demokrat, PAN, PBB, PNI Marhaen, PBSD, Partai Merdeka, PPDK, PPIB, PNBK, PKPI, PPDI, PPNUI, PSI, PPD dan Partai Pelopor</t>
  </si>
  <si>
    <t>Incumbent Bupati Cirebon</t>
  </si>
  <si>
    <t>Wakil Ketua DPRD dan Ketua DPD Partai Golkar Kabupaten Cirebon</t>
  </si>
  <si>
    <t>KAB. MAJALENGKA</t>
  </si>
  <si>
    <t>H. Sutrisno, SE, M.Si</t>
  </si>
  <si>
    <t>Drs. H. Karna Sobahi, M.Pd  (Suka)</t>
  </si>
  <si>
    <t xml:space="preserve">PDI-P dan PKPI </t>
  </si>
  <si>
    <t>Wakil Ketua I DPRD Kab. Majalengka dan Ketua PDI P</t>
  </si>
  <si>
    <t>Kepala Dinas Pendidikan Kab. Majalengka</t>
  </si>
  <si>
    <t>KAB. KARANGANYAR</t>
  </si>
  <si>
    <t>Hj. Rina Iriani Sri Ratnaningsih, S.Pd, M.Hum</t>
  </si>
  <si>
    <t>Paryono, SH, MH</t>
  </si>
  <si>
    <r>
      <t>PDI Perjuangan</t>
    </r>
    <r>
      <rPr>
        <sz val="8"/>
        <rFont val="Verdana"/>
        <family val="2"/>
      </rPr>
      <t>, dan didukung Partai PAN, PKS, PKPB, PPP dan Partai Pelopor</t>
    </r>
  </si>
  <si>
    <t>Incumbent Bupati Karanganyar</t>
  </si>
  <si>
    <t>Pj. Asisten Pemda Karanganyar</t>
  </si>
  <si>
    <t>KAB. SIDENRENG RAPPANG</t>
  </si>
  <si>
    <t>H Rusdi Masse</t>
  </si>
  <si>
    <t>Dolla Mando (RIDOH)</t>
  </si>
  <si>
    <t>PBR dan PAN</t>
  </si>
  <si>
    <t xml:space="preserve">Pengusaha </t>
  </si>
  <si>
    <t>Pensiunan PNS</t>
  </si>
  <si>
    <t>KAB. KLUNGKUNG</t>
  </si>
  <si>
    <t>I Wayan Candra, SH, MH</t>
  </si>
  <si>
    <t>Tjokorda Gede Agung</t>
  </si>
  <si>
    <t>Incumbent Bupati Klungkung</t>
  </si>
  <si>
    <t>Politisi dan Mantan Anggota DPRD periode 1997-1999</t>
  </si>
  <si>
    <t>KAB. ROTE NDAO</t>
  </si>
  <si>
    <t>KAB. SUBANG</t>
  </si>
  <si>
    <t>Drs. Eep Hidayat, M.Si.</t>
  </si>
  <si>
    <t>Ojang Sohandi, S.S.T.P, M.Si.</t>
  </si>
  <si>
    <t xml:space="preserve">Incumbent Bupati Subang </t>
  </si>
  <si>
    <t>Mantan Ajudan Bupati Subang</t>
  </si>
  <si>
    <t>KAB. KUNINGAN</t>
  </si>
  <si>
    <t>H. Aang Hamid Suganda, S.Sos.</t>
  </si>
  <si>
    <t>Drs. H. Momon Rochmana, M.M. (Arochman)</t>
  </si>
  <si>
    <t xml:space="preserve">PDI-P, Partai Golkar, PPP, PBB dan PAN </t>
  </si>
  <si>
    <t xml:space="preserve">Incumbent Bupati Kuningan </t>
  </si>
  <si>
    <t xml:space="preserve">Sekda Kab. Kuningan </t>
  </si>
  <si>
    <t>KAB. JAYAWIJAYA</t>
  </si>
  <si>
    <t>KOTA PONTIANAK</t>
  </si>
  <si>
    <t xml:space="preserve">H. Sutarmidji, SH, M.Hum </t>
  </si>
  <si>
    <t xml:space="preserve">Paryadi, S. Hut </t>
  </si>
  <si>
    <t>PPP dan PKPI</t>
  </si>
  <si>
    <t>Wakil Wali Kota Pontianak, Ketua DPC PPP Kota Pontianak</t>
  </si>
  <si>
    <t>Anggota Komisi B DPRD Kota Pontianak</t>
  </si>
  <si>
    <t>KAB. JENEPONTO</t>
  </si>
  <si>
    <t>Drs H Radjamilo MP</t>
  </si>
  <si>
    <t>Drs H. Burhanuddin Baso Tika, MM  (KeRABAT)</t>
  </si>
  <si>
    <t xml:space="preserve">Partai Golkar, PKB, PKS, dan Partai Demokrat </t>
  </si>
  <si>
    <t>Incumbent Bupati Jeneponto</t>
  </si>
  <si>
    <t>KAB. TIMOR TENGAH SELATAN</t>
  </si>
  <si>
    <t>Ir. Paulus Victor Rolland Mella, M.Si</t>
  </si>
  <si>
    <t>Drs. Beny Alexander Litelnoni, SH, M.Si. (MEDALI)</t>
  </si>
  <si>
    <t>Partai Demokrat</t>
  </si>
  <si>
    <t>KAB. LAMPUNG UTARA</t>
  </si>
  <si>
    <t>KAB. KOLAKA</t>
  </si>
  <si>
    <t>Drs. H. Buhari Matta, M.Si</t>
  </si>
  <si>
    <t>H Amir Sahaka, S.Pd, MS</t>
  </si>
  <si>
    <t>PPP, PAN, PNBK, PKPI, PKS, PKB, PBR, dan PDI-P</t>
  </si>
  <si>
    <t>Incumbent Bupati Kolaka</t>
  </si>
  <si>
    <t>Kepala Dinas Pendidikan Pemuda dan Olahraga (Kadikmudora) Kab. Kolaka</t>
  </si>
  <si>
    <t>KAB. POLEWALI MANDAR</t>
  </si>
  <si>
    <t>SULBAR</t>
  </si>
  <si>
    <t>H. Muhammad Ali Baal Masdar, M.Si</t>
  </si>
  <si>
    <t>H. Nadjamuddin Ibrahim, S.Mi, MM</t>
  </si>
  <si>
    <t>Partai Merdeka, PAN, PBB, PBR., Pelopor, dan sejumlah partai kecil</t>
  </si>
  <si>
    <t>Incumbent Bupati Polewali Mandar</t>
  </si>
  <si>
    <t>PNS (Birokrat)</t>
  </si>
  <si>
    <t>KOTA BANJAR *</t>
  </si>
  <si>
    <t>dr. H. Herman Sutrisno, MM</t>
  </si>
  <si>
    <t xml:space="preserve">H. Akhmad Dimyati, S.IP </t>
  </si>
  <si>
    <t>Partai Golkar, PDIP, PPP, Partai Demokrat, Partai Patriot, PBR, dan PKPB</t>
  </si>
  <si>
    <t>Incumbent Walikota Banjar</t>
  </si>
  <si>
    <t>Incumbent Wakil Walikota Banjar</t>
  </si>
  <si>
    <r>
      <t>KAB. BELU,</t>
    </r>
    <r>
      <rPr>
        <sz val="8"/>
        <color indexed="14"/>
        <rFont val="Verdana"/>
        <family val="2"/>
      </rPr>
      <t xml:space="preserve"> Putaran Kedua Awal Desember</t>
    </r>
  </si>
  <si>
    <t>KAB. NABIRE</t>
  </si>
  <si>
    <t>KAB. LEBAK</t>
  </si>
  <si>
    <t>KAB. OGAN KOMERING ILIR</t>
  </si>
  <si>
    <t>Ir. H. Ishak Mekki, MM</t>
  </si>
  <si>
    <t xml:space="preserve">H. Engga Dewata Zainal, S.Sos (ISMED) </t>
  </si>
  <si>
    <t>PDI Perjuangan, Partai Golkar, PPP, PKS, Partai Demokrat, PKPI, PBR, Partai Merdeka, PIB, dan PDS</t>
  </si>
  <si>
    <t>Incumbent Bupati OKI</t>
  </si>
  <si>
    <t>Mantan Ketua DPRD OKI dan Ketua Dewan Pakar ICMI Orda OKI</t>
  </si>
  <si>
    <t>KAB. INDRAGIRI HILIR</t>
  </si>
  <si>
    <t>RIAU</t>
  </si>
  <si>
    <t>KAB. GARUT</t>
  </si>
  <si>
    <t>KAB. BIAK NUMFOR</t>
  </si>
  <si>
    <t>KOTA PROBOLINGGO *</t>
  </si>
  <si>
    <t xml:space="preserve">H. Mohammad Buchori, SH, MSi </t>
  </si>
  <si>
    <t xml:space="preserve">Drs. H. Dandik Sutrisna, MSi  (BUDY) </t>
  </si>
  <si>
    <t>PDI-P, Golkar, PPP, PD, PKS, PKP, Pelopor, Patriot, PNI Marhaenisme, PBR, PDS, PDK, dan PNBK</t>
  </si>
  <si>
    <t>Incumbent Walikota Probolinggo</t>
  </si>
  <si>
    <t>KAB. POLEMAS</t>
  </si>
  <si>
    <t>KAB. WAJO</t>
  </si>
  <si>
    <t>Drs. H. Andi Burhanuddin Unru, MM</t>
  </si>
  <si>
    <t>Drs. H. Andi Amran Mahmud, S.Sos, M.Si (Budiman)</t>
  </si>
  <si>
    <t>PAN, PSI, PPNUI, dan PKPI</t>
  </si>
  <si>
    <t>KAB. LUWU</t>
  </si>
  <si>
    <t>KOTA PADANG *</t>
  </si>
  <si>
    <t>KAB. LANGKAT</t>
  </si>
  <si>
    <t>SUMUT</t>
  </si>
  <si>
    <t>KOTA TARAKAN *</t>
  </si>
  <si>
    <t xml:space="preserve">H. Udin Hianggio </t>
  </si>
  <si>
    <t>Suhardjo Trianto (Di Hati)</t>
  </si>
  <si>
    <t>Partai Golkar, PDI Perjuangan, dan di dukung PPRN, PMB</t>
  </si>
  <si>
    <t xml:space="preserve">Ketua DPRD Kota Tarakan dan Ketua DPD II Partai Golkar Kota Tarakan </t>
  </si>
  <si>
    <t>KAB. KERINCI</t>
  </si>
  <si>
    <t>JAMBI</t>
  </si>
  <si>
    <t xml:space="preserve">KAB. BELITUNG </t>
  </si>
  <si>
    <t>KAB. ALOR</t>
  </si>
  <si>
    <t>KAB. BENGKULU SELATAN</t>
  </si>
  <si>
    <t>BENGKULU</t>
  </si>
  <si>
    <t>KAB. TABALONG</t>
  </si>
  <si>
    <t>Drs. H. Rachman Ramsyi, M.Si</t>
  </si>
  <si>
    <t>H. Muchlis, SH (RR+M)</t>
  </si>
  <si>
    <t>PPP, PBB, PKB Pro Gusdur, Partai Golkar, Partai Patriot dan Partai Demokrat</t>
  </si>
  <si>
    <t xml:space="preserve">incumbent Bupati </t>
  </si>
  <si>
    <t xml:space="preserve">Ketua DPRD dan sebagai Ketua DPC PBB Tabalong </t>
  </si>
  <si>
    <t>KOTA TEGAL *</t>
  </si>
  <si>
    <t>KAB. MAGELANG</t>
  </si>
  <si>
    <t>KAB. KUPANG</t>
  </si>
  <si>
    <t>KOTA KEDIRI *</t>
  </si>
  <si>
    <t>KOTA MOJOKERTO *</t>
  </si>
  <si>
    <t>KAB. DELI SERDANG</t>
  </si>
  <si>
    <t>KOTA BOGOR *</t>
  </si>
  <si>
    <t>Diani Budiarto</t>
  </si>
  <si>
    <t>Drh. H. Achmad Ru’yat, M. Si</t>
  </si>
  <si>
    <t>Partai Golkar, PDIP, PKS, Partai Patriot, PKPI, PPDI, PSI, PBSD, dan PDK</t>
  </si>
  <si>
    <t>Incumbent Walikota Bogor</t>
  </si>
  <si>
    <t>Pegawai Swasta
dan Wakil Ketua DPRD Jawa Barat (2004-2008)</t>
  </si>
  <si>
    <t>KAB. CIAMIS</t>
  </si>
  <si>
    <t>H. Enkon Komaria</t>
  </si>
  <si>
    <t>Drs. H. Iing. Syam Arifin</t>
  </si>
  <si>
    <t>Incumbent Bupati Ciamis</t>
  </si>
  <si>
    <t>Hebring nuju Kenging</t>
  </si>
  <si>
    <t>KAB. ENDE</t>
  </si>
  <si>
    <t>Drs. Don Bosco M Wangge, M.Si</t>
  </si>
  <si>
    <t>Drs. Achmad Mochdar (Doa)</t>
  </si>
  <si>
    <t>PDIP, PDK, PNBK, Partai Patriot Pancasila, PKS, PBR, PPP, PBSD, PPD, PNUI, Partai Pelopor, PSI dan PAN</t>
  </si>
  <si>
    <t>Kepala Dinas Pendidikan Kabupaten Ende</t>
  </si>
  <si>
    <t xml:space="preserve">Kepala BKP3 Kabupaten Ende </t>
  </si>
  <si>
    <t>KAB. TAPANULI UTARA</t>
  </si>
  <si>
    <t>Bulan Oktober 2008</t>
  </si>
  <si>
    <t>KAB. DONGGALA</t>
  </si>
  <si>
    <t xml:space="preserve">KAB. TEGAL </t>
  </si>
  <si>
    <t>KAB. PONTIANAK</t>
  </si>
  <si>
    <t>Drs. H. Ria Norsan, MM.MH</t>
  </si>
  <si>
    <t>Drs. H. Rubidjanto</t>
  </si>
  <si>
    <t>Partai Golkar, PAN, Partai Demokrat, PKB dan PDK (Koalisi Partai Sehati)</t>
  </si>
  <si>
    <t>Kontraktor &amp; Ketua GAPENSI Kalbar</t>
  </si>
  <si>
    <t>Asisten II Kab. Pontianak</t>
  </si>
  <si>
    <t>KAB. DAIRI</t>
  </si>
  <si>
    <t>KAB. PINRANG</t>
  </si>
  <si>
    <t>KAB. LOMBOK BARAT</t>
  </si>
  <si>
    <t>KOTA MADIUN *</t>
  </si>
  <si>
    <t>KOTA MAKASSAR *</t>
  </si>
  <si>
    <t>Ir. H. Ilham Arief Sirajuddin, MM</t>
  </si>
  <si>
    <t>Drs. H. Supomo Guntur, MM.</t>
  </si>
  <si>
    <t xml:space="preserve">Partai Golkar, PDIP, PBR, dan PDS </t>
  </si>
  <si>
    <t>Incumbent Walikota Makassar dan Ketua DPD Golkar Makassar</t>
  </si>
  <si>
    <t>Sekertaris Kota Makassar</t>
  </si>
  <si>
    <t>KAB. KEP. TALAUD</t>
  </si>
  <si>
    <t>KAB. PIDIE JAYA</t>
  </si>
  <si>
    <t>NAD</t>
  </si>
  <si>
    <t>KOTA SUBULUSSALAM *</t>
  </si>
  <si>
    <t>KAB. BATU BARA</t>
  </si>
  <si>
    <t>OK Arya Zulkarnain, SH, MM</t>
  </si>
  <si>
    <t>Drs. H. Gong Matua Siregar</t>
  </si>
  <si>
    <t>Jalur Independent (Perseorangan)</t>
  </si>
  <si>
    <t>Kepala Dinas Kelautan Pemkab Batubara dan Tokoh Masyarakat dan Pejuang pemekarkan Kab. Batubara dari Kabupaten Asahan</t>
  </si>
  <si>
    <t>Kepala Dinas Kependudukan Tenaga Kerja dan Sosial Kabupaten Deli Serdang</t>
  </si>
  <si>
    <t>KAB. EMPAT LAWANG</t>
  </si>
  <si>
    <t>H. Budi Antoni Aljufri, SE, MM</t>
  </si>
  <si>
    <t>H. Sopyan Djamal, Sh, MH</t>
  </si>
  <si>
    <t>Ketua DPRD Lahat</t>
  </si>
  <si>
    <t>Asisten II Pemkab Muba</t>
  </si>
  <si>
    <t>KAB. BANDUNG BARAT</t>
  </si>
  <si>
    <t>KAB. KAYONG UTARA</t>
  </si>
  <si>
    <t>Hildi Hamid</t>
  </si>
  <si>
    <t xml:space="preserve">Ir. H. M. Said Tihi </t>
  </si>
  <si>
    <t>PKS, PPDK, PDKB dan didukung PKB, PAN, PBB, PBSD, Partai Patriot, Partai Demokrat, PNUI, dan PNBK</t>
  </si>
  <si>
    <t>Anggota Komisi B DPRD Provinsi</t>
  </si>
  <si>
    <t xml:space="preserve">mantan Kepala Dinas Kelautan dan Perikanan Kabupaten Pontianak </t>
  </si>
  <si>
    <t>KAB. BOLMONG UTARA (Bolaang Mongondow)</t>
  </si>
  <si>
    <t>Drs. Hi. Hamdan Datunsolang</t>
  </si>
  <si>
    <t>Drs. Hi. Defri Pontoh (HD-DP)</t>
  </si>
  <si>
    <t xml:space="preserve">Penjabat Bupati Gorontalo Utara </t>
  </si>
  <si>
    <t>Kepala Badan Pemberdayaan Masyarakat Desa (BPMD) Bolmut</t>
  </si>
  <si>
    <t>KAB. MINAHASA TENGGARA</t>
  </si>
  <si>
    <t>Telly Tjanggulung</t>
  </si>
  <si>
    <t>Drs. Josep Jeremia Soleman Damongilala, Msi</t>
  </si>
  <si>
    <t>Anggota DPRD Sulut (F-PG) dan istri Bupati Talaud dr Elly Lasut</t>
  </si>
  <si>
    <t>Wakil Ketua DPRD Manado (F-PDIP) dan Pengurus Partai PDIP</t>
  </si>
  <si>
    <t>KOTA KOTAMOBAGU *</t>
  </si>
  <si>
    <t>Drs. H. Djelantik Mokodompit</t>
  </si>
  <si>
    <t xml:space="preserve">Ir. Tatong Bara (Djelita) </t>
  </si>
  <si>
    <t>PAN, PBB, PKS dan pkpi</t>
  </si>
  <si>
    <t xml:space="preserve">Politisi Partai Golkar, Anggota DPR RI 2004-2009 Fraksi Golkar </t>
  </si>
  <si>
    <t>Ketua DPD PAN Kota Kotamobagu</t>
  </si>
  <si>
    <t>KAB. SITARO</t>
  </si>
  <si>
    <t>Toni Supit SE MM</t>
  </si>
  <si>
    <t xml:space="preserve">Drs Piet Hein Kuerah (SUKUR) </t>
  </si>
  <si>
    <t xml:space="preserve">Incumbent Bupati Sitoru dan Ketua PDIP Sitaro </t>
  </si>
  <si>
    <t xml:space="preserve">Mantan Guru SMA Ondong  dan Kader Partai Golkar </t>
  </si>
  <si>
    <t>KAB. KONAWE UTARA</t>
  </si>
  <si>
    <t>KAB. BUTON UTARA</t>
  </si>
  <si>
    <t>KAB. GORONTALO UTARA</t>
  </si>
  <si>
    <t>Drs. H. Rusli Habibie</t>
  </si>
  <si>
    <t>H. Indra Yasin, SH, M.MH</t>
  </si>
  <si>
    <t xml:space="preserve">Ketua Umum Kadinda Prov. Gorontalo </t>
  </si>
  <si>
    <t>Sekda Gorontalo Utara</t>
  </si>
  <si>
    <t>KAB. NAGEKEO</t>
  </si>
  <si>
    <t>Drs. Johanes Samping Aoh</t>
  </si>
  <si>
    <t>Drs. Paulus Kadju (Halus)</t>
  </si>
  <si>
    <t xml:space="preserve">Partai Demokrat, PAN, PNI Marhaenisme, PBB, PKB </t>
  </si>
  <si>
    <t>Mantan Bupati Ngada (1994-1999)</t>
  </si>
  <si>
    <t>Rektor sementara Universitas Timor Timur (Untim)</t>
  </si>
  <si>
    <t>KAB. SUMBA BARAT DAYA</t>
  </si>
  <si>
    <t>Drs. Kornelis Kodi Mete</t>
  </si>
  <si>
    <t>Jacob Malo Bulu, B.Sc</t>
  </si>
  <si>
    <t>Incumbent Wakil Bupati Sumba Barat</t>
  </si>
  <si>
    <t>Kepala BPN Sumba Barat</t>
  </si>
  <si>
    <t>KAB. SUMBA TENGAH</t>
  </si>
  <si>
    <t>Drs. Umbu Sappi Pateduk</t>
  </si>
  <si>
    <t>Umbu Dondu, BBA (Ubud)</t>
  </si>
  <si>
    <t>PDK, Partai Pelopor, PBB, PKB, PKPI, Partai Demokrat, PKPB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</si>
</sst>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_(&quot;Rp&quot;* #,##0_);_(&quot;Rp&quot;* \(#,##0\);_(&quot;Rp&quot;* &quot;-&quot;_);_(@_)"/>
    <numFmt numFmtId="166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9"/>
      <color indexed="12"/>
      <name val="Verdana"/>
      <family val="2"/>
    </font>
    <font>
      <b/>
      <sz val="8"/>
      <color indexed="12"/>
      <name val="Verdana"/>
      <family val="2"/>
    </font>
    <font>
      <sz val="8"/>
      <color indexed="12"/>
      <name val="Verdana"/>
      <family val="2"/>
    </font>
    <font>
      <sz val="8"/>
      <color indexed="63"/>
      <name val="Verdana"/>
      <family val="2"/>
    </font>
    <font>
      <sz val="12"/>
      <name val="Symbol"/>
      <family val="1"/>
      <charset val="2"/>
    </font>
    <font>
      <sz val="8"/>
      <color indexed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29">
    <xf numFmtId="0" fontId="0" fillId="0" borderId="0" xfId="0"/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/>
    <xf numFmtId="1" fontId="3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2" borderId="13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6" xfId="0" applyFont="1" applyBorder="1"/>
    <xf numFmtId="0" fontId="6" fillId="0" borderId="13" xfId="0" applyFont="1" applyBorder="1" applyAlignment="1">
      <alignment horizontal="center"/>
    </xf>
    <xf numFmtId="0" fontId="6" fillId="0" borderId="13" xfId="0" applyFont="1" applyBorder="1"/>
    <xf numFmtId="0" fontId="0" fillId="0" borderId="13" xfId="0" applyBorder="1"/>
    <xf numFmtId="3" fontId="3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3" fontId="4" fillId="0" borderId="13" xfId="0" applyNumberFormat="1" applyFont="1" applyBorder="1"/>
    <xf numFmtId="1" fontId="3" fillId="0" borderId="13" xfId="0" applyNumberFormat="1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3" fontId="4" fillId="0" borderId="13" xfId="0" applyNumberFormat="1" applyFont="1" applyBorder="1" applyAlignment="1">
      <alignment horizontal="center" vertical="center"/>
    </xf>
    <xf numFmtId="0" fontId="3" fillId="2" borderId="13" xfId="0" applyFont="1" applyFill="1" applyBorder="1"/>
    <xf numFmtId="3" fontId="5" fillId="0" borderId="13" xfId="0" applyNumberFormat="1" applyFont="1" applyBorder="1" applyAlignment="1">
      <alignment horizontal="center" vertical="top"/>
    </xf>
    <xf numFmtId="164" fontId="5" fillId="0" borderId="13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center"/>
    </xf>
    <xf numFmtId="10" fontId="5" fillId="0" borderId="13" xfId="0" applyNumberFormat="1" applyFont="1" applyBorder="1" applyAlignment="1">
      <alignment horizontal="center"/>
    </xf>
    <xf numFmtId="0" fontId="10" fillId="2" borderId="13" xfId="0" applyFont="1" applyFill="1" applyBorder="1"/>
    <xf numFmtId="0" fontId="5" fillId="2" borderId="13" xfId="0" applyFont="1" applyFill="1" applyBorder="1"/>
    <xf numFmtId="3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3" fontId="5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right" vertical="center"/>
    </xf>
    <xf numFmtId="10" fontId="5" fillId="0" borderId="13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0" fontId="5" fillId="2" borderId="13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vertical="top"/>
    </xf>
    <xf numFmtId="0" fontId="5" fillId="2" borderId="13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top" wrapText="1"/>
    </xf>
    <xf numFmtId="3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3" fillId="0" borderId="13" xfId="0" applyFont="1" applyBorder="1"/>
    <xf numFmtId="1" fontId="3" fillId="0" borderId="13" xfId="0" applyNumberFormat="1" applyFont="1" applyBorder="1" applyAlignment="1">
      <alignment horizontal="center" vertical="top"/>
    </xf>
    <xf numFmtId="164" fontId="5" fillId="0" borderId="13" xfId="0" applyNumberFormat="1" applyFont="1" applyBorder="1"/>
    <xf numFmtId="0" fontId="3" fillId="0" borderId="0" xfId="0" applyFont="1"/>
    <xf numFmtId="1" fontId="3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1" fontId="5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center" vertical="top"/>
    </xf>
    <xf numFmtId="3" fontId="13" fillId="0" borderId="0" xfId="0" applyNumberFormat="1" applyFont="1"/>
    <xf numFmtId="1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3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0" fillId="0" borderId="22" xfId="0" applyBorder="1" applyAlignment="1">
      <alignment horizontal="center"/>
    </xf>
    <xf numFmtId="0" fontId="5" fillId="2" borderId="22" xfId="0" applyFont="1" applyFill="1" applyBorder="1"/>
    <xf numFmtId="0" fontId="5" fillId="0" borderId="22" xfId="0" applyFont="1" applyBorder="1"/>
    <xf numFmtId="3" fontId="4" fillId="0" borderId="22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right"/>
    </xf>
    <xf numFmtId="3" fontId="4" fillId="0" borderId="22" xfId="0" applyNumberFormat="1" applyFon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vertical="top"/>
    </xf>
    <xf numFmtId="10" fontId="4" fillId="0" borderId="22" xfId="0" applyNumberFormat="1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5" fillId="0" borderId="22" xfId="0" applyFont="1" applyBorder="1" applyAlignment="1">
      <alignment horizontal="justify" vertical="top" wrapText="1"/>
    </xf>
    <xf numFmtId="3" fontId="4" fillId="0" borderId="22" xfId="0" applyNumberFormat="1" applyFont="1" applyBorder="1" applyAlignment="1">
      <alignment horizontal="center" vertical="top"/>
    </xf>
    <xf numFmtId="0" fontId="0" fillId="0" borderId="23" xfId="0" applyBorder="1" applyAlignment="1">
      <alignment horizontal="center"/>
    </xf>
    <xf numFmtId="0" fontId="5" fillId="2" borderId="23" xfId="0" applyFont="1" applyFill="1" applyBorder="1"/>
    <xf numFmtId="0" fontId="5" fillId="0" borderId="23" xfId="0" applyFont="1" applyBorder="1"/>
    <xf numFmtId="3" fontId="3" fillId="0" borderId="23" xfId="0" applyNumberFormat="1" applyFont="1" applyBorder="1" applyAlignment="1">
      <alignment horizontal="center" vertical="top"/>
    </xf>
    <xf numFmtId="49" fontId="5" fillId="0" borderId="23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 vertical="top"/>
    </xf>
    <xf numFmtId="10" fontId="3" fillId="0" borderId="23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vertical="top"/>
    </xf>
    <xf numFmtId="10" fontId="4" fillId="0" borderId="23" xfId="0" applyNumberFormat="1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5" fillId="0" borderId="23" xfId="0" applyFont="1" applyBorder="1" applyAlignment="1">
      <alignment horizontal="justify" vertical="top" wrapText="1"/>
    </xf>
    <xf numFmtId="0" fontId="4" fillId="0" borderId="2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0" fontId="4" fillId="0" borderId="23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 vertical="top"/>
    </xf>
    <xf numFmtId="1" fontId="3" fillId="0" borderId="23" xfId="1" applyNumberFormat="1" applyFont="1" applyFill="1" applyBorder="1" applyAlignment="1">
      <alignment horizontal="center" vertical="top"/>
    </xf>
    <xf numFmtId="49" fontId="5" fillId="4" borderId="23" xfId="0" applyNumberFormat="1" applyFont="1" applyFill="1" applyBorder="1" applyAlignment="1">
      <alignment horizontal="right"/>
    </xf>
    <xf numFmtId="49" fontId="5" fillId="2" borderId="23" xfId="0" applyNumberFormat="1" applyFont="1" applyFill="1" applyBorder="1"/>
    <xf numFmtId="49" fontId="5" fillId="0" borderId="23" xfId="0" applyNumberFormat="1" applyFont="1" applyBorder="1"/>
    <xf numFmtId="3" fontId="3" fillId="0" borderId="23" xfId="0" applyNumberFormat="1" applyFont="1" applyBorder="1" applyAlignment="1">
      <alignment horizontal="center" vertical="top" wrapText="1"/>
    </xf>
    <xf numFmtId="1" fontId="3" fillId="0" borderId="23" xfId="0" applyNumberFormat="1" applyFont="1" applyBorder="1" applyAlignment="1">
      <alignment horizontal="center" vertical="top" wrapText="1"/>
    </xf>
    <xf numFmtId="10" fontId="4" fillId="0" borderId="23" xfId="0" applyNumberFormat="1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0" fontId="4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top" wrapText="1"/>
    </xf>
    <xf numFmtId="1" fontId="4" fillId="0" borderId="23" xfId="0" applyNumberFormat="1" applyFont="1" applyBorder="1" applyAlignment="1">
      <alignment horizontal="center" vertical="top" wrapText="1"/>
    </xf>
    <xf numFmtId="3" fontId="3" fillId="0" borderId="23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10" fontId="3" fillId="0" borderId="23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0" fontId="5" fillId="2" borderId="23" xfId="0" applyFont="1" applyFill="1" applyBorder="1" applyAlignment="1">
      <alignment vertical="top" wrapText="1"/>
    </xf>
    <xf numFmtId="10" fontId="5" fillId="0" borderId="23" xfId="0" applyNumberFormat="1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horizontal="center" vertical="top"/>
    </xf>
    <xf numFmtId="0" fontId="14" fillId="0" borderId="23" xfId="0" applyFont="1" applyBorder="1" applyAlignment="1">
      <alignment horizontal="justify" vertical="top" wrapText="1"/>
    </xf>
    <xf numFmtId="0" fontId="5" fillId="0" borderId="23" xfId="0" applyFont="1" applyBorder="1" applyAlignment="1">
      <alignment horizontal="center" vertical="top" wrapText="1"/>
    </xf>
    <xf numFmtId="10" fontId="5" fillId="0" borderId="23" xfId="0" applyNumberFormat="1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 wrapText="1"/>
    </xf>
    <xf numFmtId="10" fontId="5" fillId="0" borderId="23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right"/>
    </xf>
    <xf numFmtId="10" fontId="5" fillId="0" borderId="23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wrapText="1"/>
    </xf>
    <xf numFmtId="0" fontId="5" fillId="0" borderId="23" xfId="0" applyFont="1" applyBorder="1" applyAlignment="1">
      <alignment horizontal="center"/>
    </xf>
    <xf numFmtId="0" fontId="0" fillId="0" borderId="23" xfId="0" applyBorder="1" applyAlignment="1">
      <alignment horizontal="justify" vertical="top" wrapText="1"/>
    </xf>
    <xf numFmtId="49" fontId="13" fillId="2" borderId="23" xfId="0" applyNumberFormat="1" applyFont="1" applyFill="1" applyBorder="1" applyAlignment="1">
      <alignment vertical="center" wrapText="1"/>
    </xf>
    <xf numFmtId="49" fontId="5" fillId="0" borderId="23" xfId="0" applyNumberFormat="1" applyFont="1" applyBorder="1" applyAlignment="1">
      <alignment vertical="center"/>
    </xf>
    <xf numFmtId="164" fontId="5" fillId="0" borderId="23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vertical="center" wrapText="1"/>
    </xf>
    <xf numFmtId="9" fontId="5" fillId="0" borderId="23" xfId="0" applyNumberFormat="1" applyFont="1" applyBorder="1" applyAlignment="1">
      <alignment horizontal="center" vertical="top" wrapText="1"/>
    </xf>
    <xf numFmtId="49" fontId="5" fillId="2" borderId="23" xfId="0" applyNumberFormat="1" applyFont="1" applyFill="1" applyBorder="1" applyAlignment="1">
      <alignment vertical="center" wrapText="1"/>
    </xf>
    <xf numFmtId="164" fontId="5" fillId="0" borderId="23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top"/>
    </xf>
    <xf numFmtId="0" fontId="5" fillId="2" borderId="23" xfId="0" applyFont="1" applyFill="1" applyBorder="1" applyAlignment="1">
      <alignment vertical="top"/>
    </xf>
    <xf numFmtId="10" fontId="5" fillId="0" borderId="23" xfId="0" applyNumberFormat="1" applyFont="1" applyBorder="1" applyAlignment="1">
      <alignment horizontal="center" vertical="top"/>
    </xf>
    <xf numFmtId="49" fontId="5" fillId="2" borderId="23" xfId="0" applyNumberFormat="1" applyFont="1" applyFill="1" applyBorder="1" applyAlignment="1">
      <alignment wrapText="1"/>
    </xf>
    <xf numFmtId="166" fontId="5" fillId="0" borderId="23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/>
    </xf>
    <xf numFmtId="49" fontId="13" fillId="0" borderId="23" xfId="0" applyNumberFormat="1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5" fillId="0" borderId="23" xfId="0" applyNumberFormat="1" applyFont="1" applyBorder="1"/>
    <xf numFmtId="0" fontId="5" fillId="0" borderId="23" xfId="0" applyFont="1" applyBorder="1" applyAlignment="1">
      <alignment horizontal="center" vertical="center" wrapText="1"/>
    </xf>
    <xf numFmtId="10" fontId="10" fillId="0" borderId="2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justify" vertical="top" wrapText="1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vertical="center"/>
    </xf>
    <xf numFmtId="49" fontId="5" fillId="0" borderId="23" xfId="0" applyNumberFormat="1" applyFont="1" applyBorder="1" applyAlignment="1">
      <alignment vertical="center" wrapText="1"/>
    </xf>
    <xf numFmtId="164" fontId="5" fillId="0" borderId="23" xfId="0" applyNumberFormat="1" applyFont="1" applyBorder="1" applyAlignment="1">
      <alignment vertical="center"/>
    </xf>
    <xf numFmtId="49" fontId="5" fillId="2" borderId="23" xfId="0" applyNumberFormat="1" applyFont="1" applyFill="1" applyBorder="1" applyAlignment="1">
      <alignment vertical="center"/>
    </xf>
    <xf numFmtId="49" fontId="5" fillId="5" borderId="23" xfId="0" applyNumberFormat="1" applyFont="1" applyFill="1" applyBorder="1"/>
    <xf numFmtId="49" fontId="3" fillId="0" borderId="23" xfId="0" applyNumberFormat="1" applyFont="1" applyBorder="1"/>
    <xf numFmtId="164" fontId="3" fillId="0" borderId="23" xfId="0" applyNumberFormat="1" applyFont="1" applyBorder="1"/>
    <xf numFmtId="0" fontId="0" fillId="0" borderId="24" xfId="0" applyBorder="1"/>
    <xf numFmtId="0" fontId="0" fillId="0" borderId="24" xfId="0" applyBorder="1" applyAlignment="1">
      <alignment horizontal="justify" vertical="top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0FED-7732-44ED-B2F0-AE8AEE7CC5D3}">
  <dimension ref="A1:R170"/>
  <sheetViews>
    <sheetView tabSelected="1" workbookViewId="0">
      <selection sqref="A1:R1"/>
    </sheetView>
  </sheetViews>
  <sheetFormatPr defaultRowHeight="12.75" x14ac:dyDescent="0.2"/>
  <cols>
    <col min="1" max="1" width="6.28515625" customWidth="1"/>
    <col min="2" max="2" width="5.28515625" customWidth="1"/>
    <col min="3" max="3" width="26.5703125" customWidth="1"/>
    <col min="4" max="4" width="15.28515625" customWidth="1"/>
    <col min="5" max="5" width="12.140625" customWidth="1"/>
    <col min="6" max="6" width="18.7109375" customWidth="1"/>
    <col min="7" max="7" width="13.7109375" customWidth="1"/>
    <col min="8" max="8" width="13" customWidth="1"/>
    <col min="9" max="9" width="10.28515625" customWidth="1"/>
    <col min="10" max="10" width="12.7109375" customWidth="1"/>
    <col min="11" max="11" width="31.140625" customWidth="1"/>
    <col min="12" max="12" width="31.85546875" customWidth="1"/>
    <col min="13" max="13" width="14.85546875" customWidth="1"/>
    <col min="14" max="14" width="19.28515625" customWidth="1"/>
    <col min="15" max="15" width="26.5703125" customWidth="1"/>
    <col min="16" max="16" width="24.28515625" customWidth="1"/>
    <col min="17" max="17" width="26.28515625" customWidth="1"/>
    <col min="18" max="18" width="18.5703125" customWidth="1"/>
    <col min="257" max="257" width="6.28515625" customWidth="1"/>
    <col min="258" max="258" width="5.28515625" customWidth="1"/>
    <col min="259" max="259" width="26.5703125" customWidth="1"/>
    <col min="260" max="260" width="15.28515625" customWidth="1"/>
    <col min="261" max="261" width="12.140625" customWidth="1"/>
    <col min="262" max="262" width="18.7109375" customWidth="1"/>
    <col min="263" max="263" width="13.7109375" customWidth="1"/>
    <col min="264" max="264" width="13" customWidth="1"/>
    <col min="265" max="265" width="10.28515625" customWidth="1"/>
    <col min="266" max="266" width="12.7109375" customWidth="1"/>
    <col min="267" max="267" width="31.140625" customWidth="1"/>
    <col min="268" max="268" width="31.85546875" customWidth="1"/>
    <col min="269" max="269" width="14.85546875" customWidth="1"/>
    <col min="270" max="270" width="19.28515625" customWidth="1"/>
    <col min="271" max="271" width="26.5703125" customWidth="1"/>
    <col min="272" max="272" width="24.28515625" customWidth="1"/>
    <col min="273" max="273" width="26.28515625" customWidth="1"/>
    <col min="274" max="274" width="18.5703125" customWidth="1"/>
    <col min="513" max="513" width="6.28515625" customWidth="1"/>
    <col min="514" max="514" width="5.28515625" customWidth="1"/>
    <col min="515" max="515" width="26.5703125" customWidth="1"/>
    <col min="516" max="516" width="15.28515625" customWidth="1"/>
    <col min="517" max="517" width="12.140625" customWidth="1"/>
    <col min="518" max="518" width="18.7109375" customWidth="1"/>
    <col min="519" max="519" width="13.7109375" customWidth="1"/>
    <col min="520" max="520" width="13" customWidth="1"/>
    <col min="521" max="521" width="10.28515625" customWidth="1"/>
    <col min="522" max="522" width="12.7109375" customWidth="1"/>
    <col min="523" max="523" width="31.140625" customWidth="1"/>
    <col min="524" max="524" width="31.85546875" customWidth="1"/>
    <col min="525" max="525" width="14.85546875" customWidth="1"/>
    <col min="526" max="526" width="19.28515625" customWidth="1"/>
    <col min="527" max="527" width="26.5703125" customWidth="1"/>
    <col min="528" max="528" width="24.28515625" customWidth="1"/>
    <col min="529" max="529" width="26.28515625" customWidth="1"/>
    <col min="530" max="530" width="18.5703125" customWidth="1"/>
    <col min="769" max="769" width="6.28515625" customWidth="1"/>
    <col min="770" max="770" width="5.28515625" customWidth="1"/>
    <col min="771" max="771" width="26.5703125" customWidth="1"/>
    <col min="772" max="772" width="15.28515625" customWidth="1"/>
    <col min="773" max="773" width="12.140625" customWidth="1"/>
    <col min="774" max="774" width="18.7109375" customWidth="1"/>
    <col min="775" max="775" width="13.7109375" customWidth="1"/>
    <col min="776" max="776" width="13" customWidth="1"/>
    <col min="777" max="777" width="10.28515625" customWidth="1"/>
    <col min="778" max="778" width="12.7109375" customWidth="1"/>
    <col min="779" max="779" width="31.140625" customWidth="1"/>
    <col min="780" max="780" width="31.85546875" customWidth="1"/>
    <col min="781" max="781" width="14.85546875" customWidth="1"/>
    <col min="782" max="782" width="19.28515625" customWidth="1"/>
    <col min="783" max="783" width="26.5703125" customWidth="1"/>
    <col min="784" max="784" width="24.28515625" customWidth="1"/>
    <col min="785" max="785" width="26.28515625" customWidth="1"/>
    <col min="786" max="786" width="18.5703125" customWidth="1"/>
    <col min="1025" max="1025" width="6.28515625" customWidth="1"/>
    <col min="1026" max="1026" width="5.28515625" customWidth="1"/>
    <col min="1027" max="1027" width="26.5703125" customWidth="1"/>
    <col min="1028" max="1028" width="15.28515625" customWidth="1"/>
    <col min="1029" max="1029" width="12.140625" customWidth="1"/>
    <col min="1030" max="1030" width="18.7109375" customWidth="1"/>
    <col min="1031" max="1031" width="13.7109375" customWidth="1"/>
    <col min="1032" max="1032" width="13" customWidth="1"/>
    <col min="1033" max="1033" width="10.28515625" customWidth="1"/>
    <col min="1034" max="1034" width="12.7109375" customWidth="1"/>
    <col min="1035" max="1035" width="31.140625" customWidth="1"/>
    <col min="1036" max="1036" width="31.85546875" customWidth="1"/>
    <col min="1037" max="1037" width="14.85546875" customWidth="1"/>
    <col min="1038" max="1038" width="19.28515625" customWidth="1"/>
    <col min="1039" max="1039" width="26.5703125" customWidth="1"/>
    <col min="1040" max="1040" width="24.28515625" customWidth="1"/>
    <col min="1041" max="1041" width="26.28515625" customWidth="1"/>
    <col min="1042" max="1042" width="18.5703125" customWidth="1"/>
    <col min="1281" max="1281" width="6.28515625" customWidth="1"/>
    <col min="1282" max="1282" width="5.28515625" customWidth="1"/>
    <col min="1283" max="1283" width="26.5703125" customWidth="1"/>
    <col min="1284" max="1284" width="15.28515625" customWidth="1"/>
    <col min="1285" max="1285" width="12.140625" customWidth="1"/>
    <col min="1286" max="1286" width="18.7109375" customWidth="1"/>
    <col min="1287" max="1287" width="13.7109375" customWidth="1"/>
    <col min="1288" max="1288" width="13" customWidth="1"/>
    <col min="1289" max="1289" width="10.28515625" customWidth="1"/>
    <col min="1290" max="1290" width="12.7109375" customWidth="1"/>
    <col min="1291" max="1291" width="31.140625" customWidth="1"/>
    <col min="1292" max="1292" width="31.85546875" customWidth="1"/>
    <col min="1293" max="1293" width="14.85546875" customWidth="1"/>
    <col min="1294" max="1294" width="19.28515625" customWidth="1"/>
    <col min="1295" max="1295" width="26.5703125" customWidth="1"/>
    <col min="1296" max="1296" width="24.28515625" customWidth="1"/>
    <col min="1297" max="1297" width="26.28515625" customWidth="1"/>
    <col min="1298" max="1298" width="18.5703125" customWidth="1"/>
    <col min="1537" max="1537" width="6.28515625" customWidth="1"/>
    <col min="1538" max="1538" width="5.28515625" customWidth="1"/>
    <col min="1539" max="1539" width="26.5703125" customWidth="1"/>
    <col min="1540" max="1540" width="15.28515625" customWidth="1"/>
    <col min="1541" max="1541" width="12.140625" customWidth="1"/>
    <col min="1542" max="1542" width="18.7109375" customWidth="1"/>
    <col min="1543" max="1543" width="13.7109375" customWidth="1"/>
    <col min="1544" max="1544" width="13" customWidth="1"/>
    <col min="1545" max="1545" width="10.28515625" customWidth="1"/>
    <col min="1546" max="1546" width="12.7109375" customWidth="1"/>
    <col min="1547" max="1547" width="31.140625" customWidth="1"/>
    <col min="1548" max="1548" width="31.85546875" customWidth="1"/>
    <col min="1549" max="1549" width="14.85546875" customWidth="1"/>
    <col min="1550" max="1550" width="19.28515625" customWidth="1"/>
    <col min="1551" max="1551" width="26.5703125" customWidth="1"/>
    <col min="1552" max="1552" width="24.28515625" customWidth="1"/>
    <col min="1553" max="1553" width="26.28515625" customWidth="1"/>
    <col min="1554" max="1554" width="18.5703125" customWidth="1"/>
    <col min="1793" max="1793" width="6.28515625" customWidth="1"/>
    <col min="1794" max="1794" width="5.28515625" customWidth="1"/>
    <col min="1795" max="1795" width="26.5703125" customWidth="1"/>
    <col min="1796" max="1796" width="15.28515625" customWidth="1"/>
    <col min="1797" max="1797" width="12.140625" customWidth="1"/>
    <col min="1798" max="1798" width="18.7109375" customWidth="1"/>
    <col min="1799" max="1799" width="13.7109375" customWidth="1"/>
    <col min="1800" max="1800" width="13" customWidth="1"/>
    <col min="1801" max="1801" width="10.28515625" customWidth="1"/>
    <col min="1802" max="1802" width="12.7109375" customWidth="1"/>
    <col min="1803" max="1803" width="31.140625" customWidth="1"/>
    <col min="1804" max="1804" width="31.85546875" customWidth="1"/>
    <col min="1805" max="1805" width="14.85546875" customWidth="1"/>
    <col min="1806" max="1806" width="19.28515625" customWidth="1"/>
    <col min="1807" max="1807" width="26.5703125" customWidth="1"/>
    <col min="1808" max="1808" width="24.28515625" customWidth="1"/>
    <col min="1809" max="1809" width="26.28515625" customWidth="1"/>
    <col min="1810" max="1810" width="18.5703125" customWidth="1"/>
    <col min="2049" max="2049" width="6.28515625" customWidth="1"/>
    <col min="2050" max="2050" width="5.28515625" customWidth="1"/>
    <col min="2051" max="2051" width="26.5703125" customWidth="1"/>
    <col min="2052" max="2052" width="15.28515625" customWidth="1"/>
    <col min="2053" max="2053" width="12.140625" customWidth="1"/>
    <col min="2054" max="2054" width="18.7109375" customWidth="1"/>
    <col min="2055" max="2055" width="13.7109375" customWidth="1"/>
    <col min="2056" max="2056" width="13" customWidth="1"/>
    <col min="2057" max="2057" width="10.28515625" customWidth="1"/>
    <col min="2058" max="2058" width="12.7109375" customWidth="1"/>
    <col min="2059" max="2059" width="31.140625" customWidth="1"/>
    <col min="2060" max="2060" width="31.85546875" customWidth="1"/>
    <col min="2061" max="2061" width="14.85546875" customWidth="1"/>
    <col min="2062" max="2062" width="19.28515625" customWidth="1"/>
    <col min="2063" max="2063" width="26.5703125" customWidth="1"/>
    <col min="2064" max="2064" width="24.28515625" customWidth="1"/>
    <col min="2065" max="2065" width="26.28515625" customWidth="1"/>
    <col min="2066" max="2066" width="18.5703125" customWidth="1"/>
    <col min="2305" max="2305" width="6.28515625" customWidth="1"/>
    <col min="2306" max="2306" width="5.28515625" customWidth="1"/>
    <col min="2307" max="2307" width="26.5703125" customWidth="1"/>
    <col min="2308" max="2308" width="15.28515625" customWidth="1"/>
    <col min="2309" max="2309" width="12.140625" customWidth="1"/>
    <col min="2310" max="2310" width="18.7109375" customWidth="1"/>
    <col min="2311" max="2311" width="13.7109375" customWidth="1"/>
    <col min="2312" max="2312" width="13" customWidth="1"/>
    <col min="2313" max="2313" width="10.28515625" customWidth="1"/>
    <col min="2314" max="2314" width="12.7109375" customWidth="1"/>
    <col min="2315" max="2315" width="31.140625" customWidth="1"/>
    <col min="2316" max="2316" width="31.85546875" customWidth="1"/>
    <col min="2317" max="2317" width="14.85546875" customWidth="1"/>
    <col min="2318" max="2318" width="19.28515625" customWidth="1"/>
    <col min="2319" max="2319" width="26.5703125" customWidth="1"/>
    <col min="2320" max="2320" width="24.28515625" customWidth="1"/>
    <col min="2321" max="2321" width="26.28515625" customWidth="1"/>
    <col min="2322" max="2322" width="18.5703125" customWidth="1"/>
    <col min="2561" max="2561" width="6.28515625" customWidth="1"/>
    <col min="2562" max="2562" width="5.28515625" customWidth="1"/>
    <col min="2563" max="2563" width="26.5703125" customWidth="1"/>
    <col min="2564" max="2564" width="15.28515625" customWidth="1"/>
    <col min="2565" max="2565" width="12.140625" customWidth="1"/>
    <col min="2566" max="2566" width="18.7109375" customWidth="1"/>
    <col min="2567" max="2567" width="13.7109375" customWidth="1"/>
    <col min="2568" max="2568" width="13" customWidth="1"/>
    <col min="2569" max="2569" width="10.28515625" customWidth="1"/>
    <col min="2570" max="2570" width="12.7109375" customWidth="1"/>
    <col min="2571" max="2571" width="31.140625" customWidth="1"/>
    <col min="2572" max="2572" width="31.85546875" customWidth="1"/>
    <col min="2573" max="2573" width="14.85546875" customWidth="1"/>
    <col min="2574" max="2574" width="19.28515625" customWidth="1"/>
    <col min="2575" max="2575" width="26.5703125" customWidth="1"/>
    <col min="2576" max="2576" width="24.28515625" customWidth="1"/>
    <col min="2577" max="2577" width="26.28515625" customWidth="1"/>
    <col min="2578" max="2578" width="18.5703125" customWidth="1"/>
    <col min="2817" max="2817" width="6.28515625" customWidth="1"/>
    <col min="2818" max="2818" width="5.28515625" customWidth="1"/>
    <col min="2819" max="2819" width="26.5703125" customWidth="1"/>
    <col min="2820" max="2820" width="15.28515625" customWidth="1"/>
    <col min="2821" max="2821" width="12.140625" customWidth="1"/>
    <col min="2822" max="2822" width="18.7109375" customWidth="1"/>
    <col min="2823" max="2823" width="13.7109375" customWidth="1"/>
    <col min="2824" max="2824" width="13" customWidth="1"/>
    <col min="2825" max="2825" width="10.28515625" customWidth="1"/>
    <col min="2826" max="2826" width="12.7109375" customWidth="1"/>
    <col min="2827" max="2827" width="31.140625" customWidth="1"/>
    <col min="2828" max="2828" width="31.85546875" customWidth="1"/>
    <col min="2829" max="2829" width="14.85546875" customWidth="1"/>
    <col min="2830" max="2830" width="19.28515625" customWidth="1"/>
    <col min="2831" max="2831" width="26.5703125" customWidth="1"/>
    <col min="2832" max="2832" width="24.28515625" customWidth="1"/>
    <col min="2833" max="2833" width="26.28515625" customWidth="1"/>
    <col min="2834" max="2834" width="18.5703125" customWidth="1"/>
    <col min="3073" max="3073" width="6.28515625" customWidth="1"/>
    <col min="3074" max="3074" width="5.28515625" customWidth="1"/>
    <col min="3075" max="3075" width="26.5703125" customWidth="1"/>
    <col min="3076" max="3076" width="15.28515625" customWidth="1"/>
    <col min="3077" max="3077" width="12.140625" customWidth="1"/>
    <col min="3078" max="3078" width="18.7109375" customWidth="1"/>
    <col min="3079" max="3079" width="13.7109375" customWidth="1"/>
    <col min="3080" max="3080" width="13" customWidth="1"/>
    <col min="3081" max="3081" width="10.28515625" customWidth="1"/>
    <col min="3082" max="3082" width="12.7109375" customWidth="1"/>
    <col min="3083" max="3083" width="31.140625" customWidth="1"/>
    <col min="3084" max="3084" width="31.85546875" customWidth="1"/>
    <col min="3085" max="3085" width="14.85546875" customWidth="1"/>
    <col min="3086" max="3086" width="19.28515625" customWidth="1"/>
    <col min="3087" max="3087" width="26.5703125" customWidth="1"/>
    <col min="3088" max="3088" width="24.28515625" customWidth="1"/>
    <col min="3089" max="3089" width="26.28515625" customWidth="1"/>
    <col min="3090" max="3090" width="18.5703125" customWidth="1"/>
    <col min="3329" max="3329" width="6.28515625" customWidth="1"/>
    <col min="3330" max="3330" width="5.28515625" customWidth="1"/>
    <col min="3331" max="3331" width="26.5703125" customWidth="1"/>
    <col min="3332" max="3332" width="15.28515625" customWidth="1"/>
    <col min="3333" max="3333" width="12.140625" customWidth="1"/>
    <col min="3334" max="3334" width="18.7109375" customWidth="1"/>
    <col min="3335" max="3335" width="13.7109375" customWidth="1"/>
    <col min="3336" max="3336" width="13" customWidth="1"/>
    <col min="3337" max="3337" width="10.28515625" customWidth="1"/>
    <col min="3338" max="3338" width="12.7109375" customWidth="1"/>
    <col min="3339" max="3339" width="31.140625" customWidth="1"/>
    <col min="3340" max="3340" width="31.85546875" customWidth="1"/>
    <col min="3341" max="3341" width="14.85546875" customWidth="1"/>
    <col min="3342" max="3342" width="19.28515625" customWidth="1"/>
    <col min="3343" max="3343" width="26.5703125" customWidth="1"/>
    <col min="3344" max="3344" width="24.28515625" customWidth="1"/>
    <col min="3345" max="3345" width="26.28515625" customWidth="1"/>
    <col min="3346" max="3346" width="18.5703125" customWidth="1"/>
    <col min="3585" max="3585" width="6.28515625" customWidth="1"/>
    <col min="3586" max="3586" width="5.28515625" customWidth="1"/>
    <col min="3587" max="3587" width="26.5703125" customWidth="1"/>
    <col min="3588" max="3588" width="15.28515625" customWidth="1"/>
    <col min="3589" max="3589" width="12.140625" customWidth="1"/>
    <col min="3590" max="3590" width="18.7109375" customWidth="1"/>
    <col min="3591" max="3591" width="13.7109375" customWidth="1"/>
    <col min="3592" max="3592" width="13" customWidth="1"/>
    <col min="3593" max="3593" width="10.28515625" customWidth="1"/>
    <col min="3594" max="3594" width="12.7109375" customWidth="1"/>
    <col min="3595" max="3595" width="31.140625" customWidth="1"/>
    <col min="3596" max="3596" width="31.85546875" customWidth="1"/>
    <col min="3597" max="3597" width="14.85546875" customWidth="1"/>
    <col min="3598" max="3598" width="19.28515625" customWidth="1"/>
    <col min="3599" max="3599" width="26.5703125" customWidth="1"/>
    <col min="3600" max="3600" width="24.28515625" customWidth="1"/>
    <col min="3601" max="3601" width="26.28515625" customWidth="1"/>
    <col min="3602" max="3602" width="18.5703125" customWidth="1"/>
    <col min="3841" max="3841" width="6.28515625" customWidth="1"/>
    <col min="3842" max="3842" width="5.28515625" customWidth="1"/>
    <col min="3843" max="3843" width="26.5703125" customWidth="1"/>
    <col min="3844" max="3844" width="15.28515625" customWidth="1"/>
    <col min="3845" max="3845" width="12.140625" customWidth="1"/>
    <col min="3846" max="3846" width="18.7109375" customWidth="1"/>
    <col min="3847" max="3847" width="13.7109375" customWidth="1"/>
    <col min="3848" max="3848" width="13" customWidth="1"/>
    <col min="3849" max="3849" width="10.28515625" customWidth="1"/>
    <col min="3850" max="3850" width="12.7109375" customWidth="1"/>
    <col min="3851" max="3851" width="31.140625" customWidth="1"/>
    <col min="3852" max="3852" width="31.85546875" customWidth="1"/>
    <col min="3853" max="3853" width="14.85546875" customWidth="1"/>
    <col min="3854" max="3854" width="19.28515625" customWidth="1"/>
    <col min="3855" max="3855" width="26.5703125" customWidth="1"/>
    <col min="3856" max="3856" width="24.28515625" customWidth="1"/>
    <col min="3857" max="3857" width="26.28515625" customWidth="1"/>
    <col min="3858" max="3858" width="18.5703125" customWidth="1"/>
    <col min="4097" max="4097" width="6.28515625" customWidth="1"/>
    <col min="4098" max="4098" width="5.28515625" customWidth="1"/>
    <col min="4099" max="4099" width="26.5703125" customWidth="1"/>
    <col min="4100" max="4100" width="15.28515625" customWidth="1"/>
    <col min="4101" max="4101" width="12.140625" customWidth="1"/>
    <col min="4102" max="4102" width="18.7109375" customWidth="1"/>
    <col min="4103" max="4103" width="13.7109375" customWidth="1"/>
    <col min="4104" max="4104" width="13" customWidth="1"/>
    <col min="4105" max="4105" width="10.28515625" customWidth="1"/>
    <col min="4106" max="4106" width="12.7109375" customWidth="1"/>
    <col min="4107" max="4107" width="31.140625" customWidth="1"/>
    <col min="4108" max="4108" width="31.85546875" customWidth="1"/>
    <col min="4109" max="4109" width="14.85546875" customWidth="1"/>
    <col min="4110" max="4110" width="19.28515625" customWidth="1"/>
    <col min="4111" max="4111" width="26.5703125" customWidth="1"/>
    <col min="4112" max="4112" width="24.28515625" customWidth="1"/>
    <col min="4113" max="4113" width="26.28515625" customWidth="1"/>
    <col min="4114" max="4114" width="18.5703125" customWidth="1"/>
    <col min="4353" max="4353" width="6.28515625" customWidth="1"/>
    <col min="4354" max="4354" width="5.28515625" customWidth="1"/>
    <col min="4355" max="4355" width="26.5703125" customWidth="1"/>
    <col min="4356" max="4356" width="15.28515625" customWidth="1"/>
    <col min="4357" max="4357" width="12.140625" customWidth="1"/>
    <col min="4358" max="4358" width="18.7109375" customWidth="1"/>
    <col min="4359" max="4359" width="13.7109375" customWidth="1"/>
    <col min="4360" max="4360" width="13" customWidth="1"/>
    <col min="4361" max="4361" width="10.28515625" customWidth="1"/>
    <col min="4362" max="4362" width="12.7109375" customWidth="1"/>
    <col min="4363" max="4363" width="31.140625" customWidth="1"/>
    <col min="4364" max="4364" width="31.85546875" customWidth="1"/>
    <col min="4365" max="4365" width="14.85546875" customWidth="1"/>
    <col min="4366" max="4366" width="19.28515625" customWidth="1"/>
    <col min="4367" max="4367" width="26.5703125" customWidth="1"/>
    <col min="4368" max="4368" width="24.28515625" customWidth="1"/>
    <col min="4369" max="4369" width="26.28515625" customWidth="1"/>
    <col min="4370" max="4370" width="18.5703125" customWidth="1"/>
    <col min="4609" max="4609" width="6.28515625" customWidth="1"/>
    <col min="4610" max="4610" width="5.28515625" customWidth="1"/>
    <col min="4611" max="4611" width="26.5703125" customWidth="1"/>
    <col min="4612" max="4612" width="15.28515625" customWidth="1"/>
    <col min="4613" max="4613" width="12.140625" customWidth="1"/>
    <col min="4614" max="4614" width="18.7109375" customWidth="1"/>
    <col min="4615" max="4615" width="13.7109375" customWidth="1"/>
    <col min="4616" max="4616" width="13" customWidth="1"/>
    <col min="4617" max="4617" width="10.28515625" customWidth="1"/>
    <col min="4618" max="4618" width="12.7109375" customWidth="1"/>
    <col min="4619" max="4619" width="31.140625" customWidth="1"/>
    <col min="4620" max="4620" width="31.85546875" customWidth="1"/>
    <col min="4621" max="4621" width="14.85546875" customWidth="1"/>
    <col min="4622" max="4622" width="19.28515625" customWidth="1"/>
    <col min="4623" max="4623" width="26.5703125" customWidth="1"/>
    <col min="4624" max="4624" width="24.28515625" customWidth="1"/>
    <col min="4625" max="4625" width="26.28515625" customWidth="1"/>
    <col min="4626" max="4626" width="18.5703125" customWidth="1"/>
    <col min="4865" max="4865" width="6.28515625" customWidth="1"/>
    <col min="4866" max="4866" width="5.28515625" customWidth="1"/>
    <col min="4867" max="4867" width="26.5703125" customWidth="1"/>
    <col min="4868" max="4868" width="15.28515625" customWidth="1"/>
    <col min="4869" max="4869" width="12.140625" customWidth="1"/>
    <col min="4870" max="4870" width="18.7109375" customWidth="1"/>
    <col min="4871" max="4871" width="13.7109375" customWidth="1"/>
    <col min="4872" max="4872" width="13" customWidth="1"/>
    <col min="4873" max="4873" width="10.28515625" customWidth="1"/>
    <col min="4874" max="4874" width="12.7109375" customWidth="1"/>
    <col min="4875" max="4875" width="31.140625" customWidth="1"/>
    <col min="4876" max="4876" width="31.85546875" customWidth="1"/>
    <col min="4877" max="4877" width="14.85546875" customWidth="1"/>
    <col min="4878" max="4878" width="19.28515625" customWidth="1"/>
    <col min="4879" max="4879" width="26.5703125" customWidth="1"/>
    <col min="4880" max="4880" width="24.28515625" customWidth="1"/>
    <col min="4881" max="4881" width="26.28515625" customWidth="1"/>
    <col min="4882" max="4882" width="18.5703125" customWidth="1"/>
    <col min="5121" max="5121" width="6.28515625" customWidth="1"/>
    <col min="5122" max="5122" width="5.28515625" customWidth="1"/>
    <col min="5123" max="5123" width="26.5703125" customWidth="1"/>
    <col min="5124" max="5124" width="15.28515625" customWidth="1"/>
    <col min="5125" max="5125" width="12.140625" customWidth="1"/>
    <col min="5126" max="5126" width="18.7109375" customWidth="1"/>
    <col min="5127" max="5127" width="13.7109375" customWidth="1"/>
    <col min="5128" max="5128" width="13" customWidth="1"/>
    <col min="5129" max="5129" width="10.28515625" customWidth="1"/>
    <col min="5130" max="5130" width="12.7109375" customWidth="1"/>
    <col min="5131" max="5131" width="31.140625" customWidth="1"/>
    <col min="5132" max="5132" width="31.85546875" customWidth="1"/>
    <col min="5133" max="5133" width="14.85546875" customWidth="1"/>
    <col min="5134" max="5134" width="19.28515625" customWidth="1"/>
    <col min="5135" max="5135" width="26.5703125" customWidth="1"/>
    <col min="5136" max="5136" width="24.28515625" customWidth="1"/>
    <col min="5137" max="5137" width="26.28515625" customWidth="1"/>
    <col min="5138" max="5138" width="18.5703125" customWidth="1"/>
    <col min="5377" max="5377" width="6.28515625" customWidth="1"/>
    <col min="5378" max="5378" width="5.28515625" customWidth="1"/>
    <col min="5379" max="5379" width="26.5703125" customWidth="1"/>
    <col min="5380" max="5380" width="15.28515625" customWidth="1"/>
    <col min="5381" max="5381" width="12.140625" customWidth="1"/>
    <col min="5382" max="5382" width="18.7109375" customWidth="1"/>
    <col min="5383" max="5383" width="13.7109375" customWidth="1"/>
    <col min="5384" max="5384" width="13" customWidth="1"/>
    <col min="5385" max="5385" width="10.28515625" customWidth="1"/>
    <col min="5386" max="5386" width="12.7109375" customWidth="1"/>
    <col min="5387" max="5387" width="31.140625" customWidth="1"/>
    <col min="5388" max="5388" width="31.85546875" customWidth="1"/>
    <col min="5389" max="5389" width="14.85546875" customWidth="1"/>
    <col min="5390" max="5390" width="19.28515625" customWidth="1"/>
    <col min="5391" max="5391" width="26.5703125" customWidth="1"/>
    <col min="5392" max="5392" width="24.28515625" customWidth="1"/>
    <col min="5393" max="5393" width="26.28515625" customWidth="1"/>
    <col min="5394" max="5394" width="18.5703125" customWidth="1"/>
    <col min="5633" max="5633" width="6.28515625" customWidth="1"/>
    <col min="5634" max="5634" width="5.28515625" customWidth="1"/>
    <col min="5635" max="5635" width="26.5703125" customWidth="1"/>
    <col min="5636" max="5636" width="15.28515625" customWidth="1"/>
    <col min="5637" max="5637" width="12.140625" customWidth="1"/>
    <col min="5638" max="5638" width="18.7109375" customWidth="1"/>
    <col min="5639" max="5639" width="13.7109375" customWidth="1"/>
    <col min="5640" max="5640" width="13" customWidth="1"/>
    <col min="5641" max="5641" width="10.28515625" customWidth="1"/>
    <col min="5642" max="5642" width="12.7109375" customWidth="1"/>
    <col min="5643" max="5643" width="31.140625" customWidth="1"/>
    <col min="5644" max="5644" width="31.85546875" customWidth="1"/>
    <col min="5645" max="5645" width="14.85546875" customWidth="1"/>
    <col min="5646" max="5646" width="19.28515625" customWidth="1"/>
    <col min="5647" max="5647" width="26.5703125" customWidth="1"/>
    <col min="5648" max="5648" width="24.28515625" customWidth="1"/>
    <col min="5649" max="5649" width="26.28515625" customWidth="1"/>
    <col min="5650" max="5650" width="18.5703125" customWidth="1"/>
    <col min="5889" max="5889" width="6.28515625" customWidth="1"/>
    <col min="5890" max="5890" width="5.28515625" customWidth="1"/>
    <col min="5891" max="5891" width="26.5703125" customWidth="1"/>
    <col min="5892" max="5892" width="15.28515625" customWidth="1"/>
    <col min="5893" max="5893" width="12.140625" customWidth="1"/>
    <col min="5894" max="5894" width="18.7109375" customWidth="1"/>
    <col min="5895" max="5895" width="13.7109375" customWidth="1"/>
    <col min="5896" max="5896" width="13" customWidth="1"/>
    <col min="5897" max="5897" width="10.28515625" customWidth="1"/>
    <col min="5898" max="5898" width="12.7109375" customWidth="1"/>
    <col min="5899" max="5899" width="31.140625" customWidth="1"/>
    <col min="5900" max="5900" width="31.85546875" customWidth="1"/>
    <col min="5901" max="5901" width="14.85546875" customWidth="1"/>
    <col min="5902" max="5902" width="19.28515625" customWidth="1"/>
    <col min="5903" max="5903" width="26.5703125" customWidth="1"/>
    <col min="5904" max="5904" width="24.28515625" customWidth="1"/>
    <col min="5905" max="5905" width="26.28515625" customWidth="1"/>
    <col min="5906" max="5906" width="18.5703125" customWidth="1"/>
    <col min="6145" max="6145" width="6.28515625" customWidth="1"/>
    <col min="6146" max="6146" width="5.28515625" customWidth="1"/>
    <col min="6147" max="6147" width="26.5703125" customWidth="1"/>
    <col min="6148" max="6148" width="15.28515625" customWidth="1"/>
    <col min="6149" max="6149" width="12.140625" customWidth="1"/>
    <col min="6150" max="6150" width="18.7109375" customWidth="1"/>
    <col min="6151" max="6151" width="13.7109375" customWidth="1"/>
    <col min="6152" max="6152" width="13" customWidth="1"/>
    <col min="6153" max="6153" width="10.28515625" customWidth="1"/>
    <col min="6154" max="6154" width="12.7109375" customWidth="1"/>
    <col min="6155" max="6155" width="31.140625" customWidth="1"/>
    <col min="6156" max="6156" width="31.85546875" customWidth="1"/>
    <col min="6157" max="6157" width="14.85546875" customWidth="1"/>
    <col min="6158" max="6158" width="19.28515625" customWidth="1"/>
    <col min="6159" max="6159" width="26.5703125" customWidth="1"/>
    <col min="6160" max="6160" width="24.28515625" customWidth="1"/>
    <col min="6161" max="6161" width="26.28515625" customWidth="1"/>
    <col min="6162" max="6162" width="18.5703125" customWidth="1"/>
    <col min="6401" max="6401" width="6.28515625" customWidth="1"/>
    <col min="6402" max="6402" width="5.28515625" customWidth="1"/>
    <col min="6403" max="6403" width="26.5703125" customWidth="1"/>
    <col min="6404" max="6404" width="15.28515625" customWidth="1"/>
    <col min="6405" max="6405" width="12.140625" customWidth="1"/>
    <col min="6406" max="6406" width="18.7109375" customWidth="1"/>
    <col min="6407" max="6407" width="13.7109375" customWidth="1"/>
    <col min="6408" max="6408" width="13" customWidth="1"/>
    <col min="6409" max="6409" width="10.28515625" customWidth="1"/>
    <col min="6410" max="6410" width="12.7109375" customWidth="1"/>
    <col min="6411" max="6411" width="31.140625" customWidth="1"/>
    <col min="6412" max="6412" width="31.85546875" customWidth="1"/>
    <col min="6413" max="6413" width="14.85546875" customWidth="1"/>
    <col min="6414" max="6414" width="19.28515625" customWidth="1"/>
    <col min="6415" max="6415" width="26.5703125" customWidth="1"/>
    <col min="6416" max="6416" width="24.28515625" customWidth="1"/>
    <col min="6417" max="6417" width="26.28515625" customWidth="1"/>
    <col min="6418" max="6418" width="18.5703125" customWidth="1"/>
    <col min="6657" max="6657" width="6.28515625" customWidth="1"/>
    <col min="6658" max="6658" width="5.28515625" customWidth="1"/>
    <col min="6659" max="6659" width="26.5703125" customWidth="1"/>
    <col min="6660" max="6660" width="15.28515625" customWidth="1"/>
    <col min="6661" max="6661" width="12.140625" customWidth="1"/>
    <col min="6662" max="6662" width="18.7109375" customWidth="1"/>
    <col min="6663" max="6663" width="13.7109375" customWidth="1"/>
    <col min="6664" max="6664" width="13" customWidth="1"/>
    <col min="6665" max="6665" width="10.28515625" customWidth="1"/>
    <col min="6666" max="6666" width="12.7109375" customWidth="1"/>
    <col min="6667" max="6667" width="31.140625" customWidth="1"/>
    <col min="6668" max="6668" width="31.85546875" customWidth="1"/>
    <col min="6669" max="6669" width="14.85546875" customWidth="1"/>
    <col min="6670" max="6670" width="19.28515625" customWidth="1"/>
    <col min="6671" max="6671" width="26.5703125" customWidth="1"/>
    <col min="6672" max="6672" width="24.28515625" customWidth="1"/>
    <col min="6673" max="6673" width="26.28515625" customWidth="1"/>
    <col min="6674" max="6674" width="18.5703125" customWidth="1"/>
    <col min="6913" max="6913" width="6.28515625" customWidth="1"/>
    <col min="6914" max="6914" width="5.28515625" customWidth="1"/>
    <col min="6915" max="6915" width="26.5703125" customWidth="1"/>
    <col min="6916" max="6916" width="15.28515625" customWidth="1"/>
    <col min="6917" max="6917" width="12.140625" customWidth="1"/>
    <col min="6918" max="6918" width="18.7109375" customWidth="1"/>
    <col min="6919" max="6919" width="13.7109375" customWidth="1"/>
    <col min="6920" max="6920" width="13" customWidth="1"/>
    <col min="6921" max="6921" width="10.28515625" customWidth="1"/>
    <col min="6922" max="6922" width="12.7109375" customWidth="1"/>
    <col min="6923" max="6923" width="31.140625" customWidth="1"/>
    <col min="6924" max="6924" width="31.85546875" customWidth="1"/>
    <col min="6925" max="6925" width="14.85546875" customWidth="1"/>
    <col min="6926" max="6926" width="19.28515625" customWidth="1"/>
    <col min="6927" max="6927" width="26.5703125" customWidth="1"/>
    <col min="6928" max="6928" width="24.28515625" customWidth="1"/>
    <col min="6929" max="6929" width="26.28515625" customWidth="1"/>
    <col min="6930" max="6930" width="18.5703125" customWidth="1"/>
    <col min="7169" max="7169" width="6.28515625" customWidth="1"/>
    <col min="7170" max="7170" width="5.28515625" customWidth="1"/>
    <col min="7171" max="7171" width="26.5703125" customWidth="1"/>
    <col min="7172" max="7172" width="15.28515625" customWidth="1"/>
    <col min="7173" max="7173" width="12.140625" customWidth="1"/>
    <col min="7174" max="7174" width="18.7109375" customWidth="1"/>
    <col min="7175" max="7175" width="13.7109375" customWidth="1"/>
    <col min="7176" max="7176" width="13" customWidth="1"/>
    <col min="7177" max="7177" width="10.28515625" customWidth="1"/>
    <col min="7178" max="7178" width="12.7109375" customWidth="1"/>
    <col min="7179" max="7179" width="31.140625" customWidth="1"/>
    <col min="7180" max="7180" width="31.85546875" customWidth="1"/>
    <col min="7181" max="7181" width="14.85546875" customWidth="1"/>
    <col min="7182" max="7182" width="19.28515625" customWidth="1"/>
    <col min="7183" max="7183" width="26.5703125" customWidth="1"/>
    <col min="7184" max="7184" width="24.28515625" customWidth="1"/>
    <col min="7185" max="7185" width="26.28515625" customWidth="1"/>
    <col min="7186" max="7186" width="18.5703125" customWidth="1"/>
    <col min="7425" max="7425" width="6.28515625" customWidth="1"/>
    <col min="7426" max="7426" width="5.28515625" customWidth="1"/>
    <col min="7427" max="7427" width="26.5703125" customWidth="1"/>
    <col min="7428" max="7428" width="15.28515625" customWidth="1"/>
    <col min="7429" max="7429" width="12.140625" customWidth="1"/>
    <col min="7430" max="7430" width="18.7109375" customWidth="1"/>
    <col min="7431" max="7431" width="13.7109375" customWidth="1"/>
    <col min="7432" max="7432" width="13" customWidth="1"/>
    <col min="7433" max="7433" width="10.28515625" customWidth="1"/>
    <col min="7434" max="7434" width="12.7109375" customWidth="1"/>
    <col min="7435" max="7435" width="31.140625" customWidth="1"/>
    <col min="7436" max="7436" width="31.85546875" customWidth="1"/>
    <col min="7437" max="7437" width="14.85546875" customWidth="1"/>
    <col min="7438" max="7438" width="19.28515625" customWidth="1"/>
    <col min="7439" max="7439" width="26.5703125" customWidth="1"/>
    <col min="7440" max="7440" width="24.28515625" customWidth="1"/>
    <col min="7441" max="7441" width="26.28515625" customWidth="1"/>
    <col min="7442" max="7442" width="18.5703125" customWidth="1"/>
    <col min="7681" max="7681" width="6.28515625" customWidth="1"/>
    <col min="7682" max="7682" width="5.28515625" customWidth="1"/>
    <col min="7683" max="7683" width="26.5703125" customWidth="1"/>
    <col min="7684" max="7684" width="15.28515625" customWidth="1"/>
    <col min="7685" max="7685" width="12.140625" customWidth="1"/>
    <col min="7686" max="7686" width="18.7109375" customWidth="1"/>
    <col min="7687" max="7687" width="13.7109375" customWidth="1"/>
    <col min="7688" max="7688" width="13" customWidth="1"/>
    <col min="7689" max="7689" width="10.28515625" customWidth="1"/>
    <col min="7690" max="7690" width="12.7109375" customWidth="1"/>
    <col min="7691" max="7691" width="31.140625" customWidth="1"/>
    <col min="7692" max="7692" width="31.85546875" customWidth="1"/>
    <col min="7693" max="7693" width="14.85546875" customWidth="1"/>
    <col min="7694" max="7694" width="19.28515625" customWidth="1"/>
    <col min="7695" max="7695" width="26.5703125" customWidth="1"/>
    <col min="7696" max="7696" width="24.28515625" customWidth="1"/>
    <col min="7697" max="7697" width="26.28515625" customWidth="1"/>
    <col min="7698" max="7698" width="18.5703125" customWidth="1"/>
    <col min="7937" max="7937" width="6.28515625" customWidth="1"/>
    <col min="7938" max="7938" width="5.28515625" customWidth="1"/>
    <col min="7939" max="7939" width="26.5703125" customWidth="1"/>
    <col min="7940" max="7940" width="15.28515625" customWidth="1"/>
    <col min="7941" max="7941" width="12.140625" customWidth="1"/>
    <col min="7942" max="7942" width="18.7109375" customWidth="1"/>
    <col min="7943" max="7943" width="13.7109375" customWidth="1"/>
    <col min="7944" max="7944" width="13" customWidth="1"/>
    <col min="7945" max="7945" width="10.28515625" customWidth="1"/>
    <col min="7946" max="7946" width="12.7109375" customWidth="1"/>
    <col min="7947" max="7947" width="31.140625" customWidth="1"/>
    <col min="7948" max="7948" width="31.85546875" customWidth="1"/>
    <col min="7949" max="7949" width="14.85546875" customWidth="1"/>
    <col min="7950" max="7950" width="19.28515625" customWidth="1"/>
    <col min="7951" max="7951" width="26.5703125" customWidth="1"/>
    <col min="7952" max="7952" width="24.28515625" customWidth="1"/>
    <col min="7953" max="7953" width="26.28515625" customWidth="1"/>
    <col min="7954" max="7954" width="18.5703125" customWidth="1"/>
    <col min="8193" max="8193" width="6.28515625" customWidth="1"/>
    <col min="8194" max="8194" width="5.28515625" customWidth="1"/>
    <col min="8195" max="8195" width="26.5703125" customWidth="1"/>
    <col min="8196" max="8196" width="15.28515625" customWidth="1"/>
    <col min="8197" max="8197" width="12.140625" customWidth="1"/>
    <col min="8198" max="8198" width="18.7109375" customWidth="1"/>
    <col min="8199" max="8199" width="13.7109375" customWidth="1"/>
    <col min="8200" max="8200" width="13" customWidth="1"/>
    <col min="8201" max="8201" width="10.28515625" customWidth="1"/>
    <col min="8202" max="8202" width="12.7109375" customWidth="1"/>
    <col min="8203" max="8203" width="31.140625" customWidth="1"/>
    <col min="8204" max="8204" width="31.85546875" customWidth="1"/>
    <col min="8205" max="8205" width="14.85546875" customWidth="1"/>
    <col min="8206" max="8206" width="19.28515625" customWidth="1"/>
    <col min="8207" max="8207" width="26.5703125" customWidth="1"/>
    <col min="8208" max="8208" width="24.28515625" customWidth="1"/>
    <col min="8209" max="8209" width="26.28515625" customWidth="1"/>
    <col min="8210" max="8210" width="18.5703125" customWidth="1"/>
    <col min="8449" max="8449" width="6.28515625" customWidth="1"/>
    <col min="8450" max="8450" width="5.28515625" customWidth="1"/>
    <col min="8451" max="8451" width="26.5703125" customWidth="1"/>
    <col min="8452" max="8452" width="15.28515625" customWidth="1"/>
    <col min="8453" max="8453" width="12.140625" customWidth="1"/>
    <col min="8454" max="8454" width="18.7109375" customWidth="1"/>
    <col min="8455" max="8455" width="13.7109375" customWidth="1"/>
    <col min="8456" max="8456" width="13" customWidth="1"/>
    <col min="8457" max="8457" width="10.28515625" customWidth="1"/>
    <col min="8458" max="8458" width="12.7109375" customWidth="1"/>
    <col min="8459" max="8459" width="31.140625" customWidth="1"/>
    <col min="8460" max="8460" width="31.85546875" customWidth="1"/>
    <col min="8461" max="8461" width="14.85546875" customWidth="1"/>
    <col min="8462" max="8462" width="19.28515625" customWidth="1"/>
    <col min="8463" max="8463" width="26.5703125" customWidth="1"/>
    <col min="8464" max="8464" width="24.28515625" customWidth="1"/>
    <col min="8465" max="8465" width="26.28515625" customWidth="1"/>
    <col min="8466" max="8466" width="18.5703125" customWidth="1"/>
    <col min="8705" max="8705" width="6.28515625" customWidth="1"/>
    <col min="8706" max="8706" width="5.28515625" customWidth="1"/>
    <col min="8707" max="8707" width="26.5703125" customWidth="1"/>
    <col min="8708" max="8708" width="15.28515625" customWidth="1"/>
    <col min="8709" max="8709" width="12.140625" customWidth="1"/>
    <col min="8710" max="8710" width="18.7109375" customWidth="1"/>
    <col min="8711" max="8711" width="13.7109375" customWidth="1"/>
    <col min="8712" max="8712" width="13" customWidth="1"/>
    <col min="8713" max="8713" width="10.28515625" customWidth="1"/>
    <col min="8714" max="8714" width="12.7109375" customWidth="1"/>
    <col min="8715" max="8715" width="31.140625" customWidth="1"/>
    <col min="8716" max="8716" width="31.85546875" customWidth="1"/>
    <col min="8717" max="8717" width="14.85546875" customWidth="1"/>
    <col min="8718" max="8718" width="19.28515625" customWidth="1"/>
    <col min="8719" max="8719" width="26.5703125" customWidth="1"/>
    <col min="8720" max="8720" width="24.28515625" customWidth="1"/>
    <col min="8721" max="8721" width="26.28515625" customWidth="1"/>
    <col min="8722" max="8722" width="18.5703125" customWidth="1"/>
    <col min="8961" max="8961" width="6.28515625" customWidth="1"/>
    <col min="8962" max="8962" width="5.28515625" customWidth="1"/>
    <col min="8963" max="8963" width="26.5703125" customWidth="1"/>
    <col min="8964" max="8964" width="15.28515625" customWidth="1"/>
    <col min="8965" max="8965" width="12.140625" customWidth="1"/>
    <col min="8966" max="8966" width="18.7109375" customWidth="1"/>
    <col min="8967" max="8967" width="13.7109375" customWidth="1"/>
    <col min="8968" max="8968" width="13" customWidth="1"/>
    <col min="8969" max="8969" width="10.28515625" customWidth="1"/>
    <col min="8970" max="8970" width="12.7109375" customWidth="1"/>
    <col min="8971" max="8971" width="31.140625" customWidth="1"/>
    <col min="8972" max="8972" width="31.85546875" customWidth="1"/>
    <col min="8973" max="8973" width="14.85546875" customWidth="1"/>
    <col min="8974" max="8974" width="19.28515625" customWidth="1"/>
    <col min="8975" max="8975" width="26.5703125" customWidth="1"/>
    <col min="8976" max="8976" width="24.28515625" customWidth="1"/>
    <col min="8977" max="8977" width="26.28515625" customWidth="1"/>
    <col min="8978" max="8978" width="18.5703125" customWidth="1"/>
    <col min="9217" max="9217" width="6.28515625" customWidth="1"/>
    <col min="9218" max="9218" width="5.28515625" customWidth="1"/>
    <col min="9219" max="9219" width="26.5703125" customWidth="1"/>
    <col min="9220" max="9220" width="15.28515625" customWidth="1"/>
    <col min="9221" max="9221" width="12.140625" customWidth="1"/>
    <col min="9222" max="9222" width="18.7109375" customWidth="1"/>
    <col min="9223" max="9223" width="13.7109375" customWidth="1"/>
    <col min="9224" max="9224" width="13" customWidth="1"/>
    <col min="9225" max="9225" width="10.28515625" customWidth="1"/>
    <col min="9226" max="9226" width="12.7109375" customWidth="1"/>
    <col min="9227" max="9227" width="31.140625" customWidth="1"/>
    <col min="9228" max="9228" width="31.85546875" customWidth="1"/>
    <col min="9229" max="9229" width="14.85546875" customWidth="1"/>
    <col min="9230" max="9230" width="19.28515625" customWidth="1"/>
    <col min="9231" max="9231" width="26.5703125" customWidth="1"/>
    <col min="9232" max="9232" width="24.28515625" customWidth="1"/>
    <col min="9233" max="9233" width="26.28515625" customWidth="1"/>
    <col min="9234" max="9234" width="18.5703125" customWidth="1"/>
    <col min="9473" max="9473" width="6.28515625" customWidth="1"/>
    <col min="9474" max="9474" width="5.28515625" customWidth="1"/>
    <col min="9475" max="9475" width="26.5703125" customWidth="1"/>
    <col min="9476" max="9476" width="15.28515625" customWidth="1"/>
    <col min="9477" max="9477" width="12.140625" customWidth="1"/>
    <col min="9478" max="9478" width="18.7109375" customWidth="1"/>
    <col min="9479" max="9479" width="13.7109375" customWidth="1"/>
    <col min="9480" max="9480" width="13" customWidth="1"/>
    <col min="9481" max="9481" width="10.28515625" customWidth="1"/>
    <col min="9482" max="9482" width="12.7109375" customWidth="1"/>
    <col min="9483" max="9483" width="31.140625" customWidth="1"/>
    <col min="9484" max="9484" width="31.85546875" customWidth="1"/>
    <col min="9485" max="9485" width="14.85546875" customWidth="1"/>
    <col min="9486" max="9486" width="19.28515625" customWidth="1"/>
    <col min="9487" max="9487" width="26.5703125" customWidth="1"/>
    <col min="9488" max="9488" width="24.28515625" customWidth="1"/>
    <col min="9489" max="9489" width="26.28515625" customWidth="1"/>
    <col min="9490" max="9490" width="18.5703125" customWidth="1"/>
    <col min="9729" max="9729" width="6.28515625" customWidth="1"/>
    <col min="9730" max="9730" width="5.28515625" customWidth="1"/>
    <col min="9731" max="9731" width="26.5703125" customWidth="1"/>
    <col min="9732" max="9732" width="15.28515625" customWidth="1"/>
    <col min="9733" max="9733" width="12.140625" customWidth="1"/>
    <col min="9734" max="9734" width="18.7109375" customWidth="1"/>
    <col min="9735" max="9735" width="13.7109375" customWidth="1"/>
    <col min="9736" max="9736" width="13" customWidth="1"/>
    <col min="9737" max="9737" width="10.28515625" customWidth="1"/>
    <col min="9738" max="9738" width="12.7109375" customWidth="1"/>
    <col min="9739" max="9739" width="31.140625" customWidth="1"/>
    <col min="9740" max="9740" width="31.85546875" customWidth="1"/>
    <col min="9741" max="9741" width="14.85546875" customWidth="1"/>
    <col min="9742" max="9742" width="19.28515625" customWidth="1"/>
    <col min="9743" max="9743" width="26.5703125" customWidth="1"/>
    <col min="9744" max="9744" width="24.28515625" customWidth="1"/>
    <col min="9745" max="9745" width="26.28515625" customWidth="1"/>
    <col min="9746" max="9746" width="18.5703125" customWidth="1"/>
    <col min="9985" max="9985" width="6.28515625" customWidth="1"/>
    <col min="9986" max="9986" width="5.28515625" customWidth="1"/>
    <col min="9987" max="9987" width="26.5703125" customWidth="1"/>
    <col min="9988" max="9988" width="15.28515625" customWidth="1"/>
    <col min="9989" max="9989" width="12.140625" customWidth="1"/>
    <col min="9990" max="9990" width="18.7109375" customWidth="1"/>
    <col min="9991" max="9991" width="13.7109375" customWidth="1"/>
    <col min="9992" max="9992" width="13" customWidth="1"/>
    <col min="9993" max="9993" width="10.28515625" customWidth="1"/>
    <col min="9994" max="9994" width="12.7109375" customWidth="1"/>
    <col min="9995" max="9995" width="31.140625" customWidth="1"/>
    <col min="9996" max="9996" width="31.85546875" customWidth="1"/>
    <col min="9997" max="9997" width="14.85546875" customWidth="1"/>
    <col min="9998" max="9998" width="19.28515625" customWidth="1"/>
    <col min="9999" max="9999" width="26.5703125" customWidth="1"/>
    <col min="10000" max="10000" width="24.28515625" customWidth="1"/>
    <col min="10001" max="10001" width="26.28515625" customWidth="1"/>
    <col min="10002" max="10002" width="18.5703125" customWidth="1"/>
    <col min="10241" max="10241" width="6.28515625" customWidth="1"/>
    <col min="10242" max="10242" width="5.28515625" customWidth="1"/>
    <col min="10243" max="10243" width="26.5703125" customWidth="1"/>
    <col min="10244" max="10244" width="15.28515625" customWidth="1"/>
    <col min="10245" max="10245" width="12.140625" customWidth="1"/>
    <col min="10246" max="10246" width="18.7109375" customWidth="1"/>
    <col min="10247" max="10247" width="13.7109375" customWidth="1"/>
    <col min="10248" max="10248" width="13" customWidth="1"/>
    <col min="10249" max="10249" width="10.28515625" customWidth="1"/>
    <col min="10250" max="10250" width="12.7109375" customWidth="1"/>
    <col min="10251" max="10251" width="31.140625" customWidth="1"/>
    <col min="10252" max="10252" width="31.85546875" customWidth="1"/>
    <col min="10253" max="10253" width="14.85546875" customWidth="1"/>
    <col min="10254" max="10254" width="19.28515625" customWidth="1"/>
    <col min="10255" max="10255" width="26.5703125" customWidth="1"/>
    <col min="10256" max="10256" width="24.28515625" customWidth="1"/>
    <col min="10257" max="10257" width="26.28515625" customWidth="1"/>
    <col min="10258" max="10258" width="18.5703125" customWidth="1"/>
    <col min="10497" max="10497" width="6.28515625" customWidth="1"/>
    <col min="10498" max="10498" width="5.28515625" customWidth="1"/>
    <col min="10499" max="10499" width="26.5703125" customWidth="1"/>
    <col min="10500" max="10500" width="15.28515625" customWidth="1"/>
    <col min="10501" max="10501" width="12.140625" customWidth="1"/>
    <col min="10502" max="10502" width="18.7109375" customWidth="1"/>
    <col min="10503" max="10503" width="13.7109375" customWidth="1"/>
    <col min="10504" max="10504" width="13" customWidth="1"/>
    <col min="10505" max="10505" width="10.28515625" customWidth="1"/>
    <col min="10506" max="10506" width="12.7109375" customWidth="1"/>
    <col min="10507" max="10507" width="31.140625" customWidth="1"/>
    <col min="10508" max="10508" width="31.85546875" customWidth="1"/>
    <col min="10509" max="10509" width="14.85546875" customWidth="1"/>
    <col min="10510" max="10510" width="19.28515625" customWidth="1"/>
    <col min="10511" max="10511" width="26.5703125" customWidth="1"/>
    <col min="10512" max="10512" width="24.28515625" customWidth="1"/>
    <col min="10513" max="10513" width="26.28515625" customWidth="1"/>
    <col min="10514" max="10514" width="18.5703125" customWidth="1"/>
    <col min="10753" max="10753" width="6.28515625" customWidth="1"/>
    <col min="10754" max="10754" width="5.28515625" customWidth="1"/>
    <col min="10755" max="10755" width="26.5703125" customWidth="1"/>
    <col min="10756" max="10756" width="15.28515625" customWidth="1"/>
    <col min="10757" max="10757" width="12.140625" customWidth="1"/>
    <col min="10758" max="10758" width="18.7109375" customWidth="1"/>
    <col min="10759" max="10759" width="13.7109375" customWidth="1"/>
    <col min="10760" max="10760" width="13" customWidth="1"/>
    <col min="10761" max="10761" width="10.28515625" customWidth="1"/>
    <col min="10762" max="10762" width="12.7109375" customWidth="1"/>
    <col min="10763" max="10763" width="31.140625" customWidth="1"/>
    <col min="10764" max="10764" width="31.85546875" customWidth="1"/>
    <col min="10765" max="10765" width="14.85546875" customWidth="1"/>
    <col min="10766" max="10766" width="19.28515625" customWidth="1"/>
    <col min="10767" max="10767" width="26.5703125" customWidth="1"/>
    <col min="10768" max="10768" width="24.28515625" customWidth="1"/>
    <col min="10769" max="10769" width="26.28515625" customWidth="1"/>
    <col min="10770" max="10770" width="18.5703125" customWidth="1"/>
    <col min="11009" max="11009" width="6.28515625" customWidth="1"/>
    <col min="11010" max="11010" width="5.28515625" customWidth="1"/>
    <col min="11011" max="11011" width="26.5703125" customWidth="1"/>
    <col min="11012" max="11012" width="15.28515625" customWidth="1"/>
    <col min="11013" max="11013" width="12.140625" customWidth="1"/>
    <col min="11014" max="11014" width="18.7109375" customWidth="1"/>
    <col min="11015" max="11015" width="13.7109375" customWidth="1"/>
    <col min="11016" max="11016" width="13" customWidth="1"/>
    <col min="11017" max="11017" width="10.28515625" customWidth="1"/>
    <col min="11018" max="11018" width="12.7109375" customWidth="1"/>
    <col min="11019" max="11019" width="31.140625" customWidth="1"/>
    <col min="11020" max="11020" width="31.85546875" customWidth="1"/>
    <col min="11021" max="11021" width="14.85546875" customWidth="1"/>
    <col min="11022" max="11022" width="19.28515625" customWidth="1"/>
    <col min="11023" max="11023" width="26.5703125" customWidth="1"/>
    <col min="11024" max="11024" width="24.28515625" customWidth="1"/>
    <col min="11025" max="11025" width="26.28515625" customWidth="1"/>
    <col min="11026" max="11026" width="18.5703125" customWidth="1"/>
    <col min="11265" max="11265" width="6.28515625" customWidth="1"/>
    <col min="11266" max="11266" width="5.28515625" customWidth="1"/>
    <col min="11267" max="11267" width="26.5703125" customWidth="1"/>
    <col min="11268" max="11268" width="15.28515625" customWidth="1"/>
    <col min="11269" max="11269" width="12.140625" customWidth="1"/>
    <col min="11270" max="11270" width="18.7109375" customWidth="1"/>
    <col min="11271" max="11271" width="13.7109375" customWidth="1"/>
    <col min="11272" max="11272" width="13" customWidth="1"/>
    <col min="11273" max="11273" width="10.28515625" customWidth="1"/>
    <col min="11274" max="11274" width="12.7109375" customWidth="1"/>
    <col min="11275" max="11275" width="31.140625" customWidth="1"/>
    <col min="11276" max="11276" width="31.85546875" customWidth="1"/>
    <col min="11277" max="11277" width="14.85546875" customWidth="1"/>
    <col min="11278" max="11278" width="19.28515625" customWidth="1"/>
    <col min="11279" max="11279" width="26.5703125" customWidth="1"/>
    <col min="11280" max="11280" width="24.28515625" customWidth="1"/>
    <col min="11281" max="11281" width="26.28515625" customWidth="1"/>
    <col min="11282" max="11282" width="18.5703125" customWidth="1"/>
    <col min="11521" max="11521" width="6.28515625" customWidth="1"/>
    <col min="11522" max="11522" width="5.28515625" customWidth="1"/>
    <col min="11523" max="11523" width="26.5703125" customWidth="1"/>
    <col min="11524" max="11524" width="15.28515625" customWidth="1"/>
    <col min="11525" max="11525" width="12.140625" customWidth="1"/>
    <col min="11526" max="11526" width="18.7109375" customWidth="1"/>
    <col min="11527" max="11527" width="13.7109375" customWidth="1"/>
    <col min="11528" max="11528" width="13" customWidth="1"/>
    <col min="11529" max="11529" width="10.28515625" customWidth="1"/>
    <col min="11530" max="11530" width="12.7109375" customWidth="1"/>
    <col min="11531" max="11531" width="31.140625" customWidth="1"/>
    <col min="11532" max="11532" width="31.85546875" customWidth="1"/>
    <col min="11533" max="11533" width="14.85546875" customWidth="1"/>
    <col min="11534" max="11534" width="19.28515625" customWidth="1"/>
    <col min="11535" max="11535" width="26.5703125" customWidth="1"/>
    <col min="11536" max="11536" width="24.28515625" customWidth="1"/>
    <col min="11537" max="11537" width="26.28515625" customWidth="1"/>
    <col min="11538" max="11538" width="18.5703125" customWidth="1"/>
    <col min="11777" max="11777" width="6.28515625" customWidth="1"/>
    <col min="11778" max="11778" width="5.28515625" customWidth="1"/>
    <col min="11779" max="11779" width="26.5703125" customWidth="1"/>
    <col min="11780" max="11780" width="15.28515625" customWidth="1"/>
    <col min="11781" max="11781" width="12.140625" customWidth="1"/>
    <col min="11782" max="11782" width="18.7109375" customWidth="1"/>
    <col min="11783" max="11783" width="13.7109375" customWidth="1"/>
    <col min="11784" max="11784" width="13" customWidth="1"/>
    <col min="11785" max="11785" width="10.28515625" customWidth="1"/>
    <col min="11786" max="11786" width="12.7109375" customWidth="1"/>
    <col min="11787" max="11787" width="31.140625" customWidth="1"/>
    <col min="11788" max="11788" width="31.85546875" customWidth="1"/>
    <col min="11789" max="11789" width="14.85546875" customWidth="1"/>
    <col min="11790" max="11790" width="19.28515625" customWidth="1"/>
    <col min="11791" max="11791" width="26.5703125" customWidth="1"/>
    <col min="11792" max="11792" width="24.28515625" customWidth="1"/>
    <col min="11793" max="11793" width="26.28515625" customWidth="1"/>
    <col min="11794" max="11794" width="18.5703125" customWidth="1"/>
    <col min="12033" max="12033" width="6.28515625" customWidth="1"/>
    <col min="12034" max="12034" width="5.28515625" customWidth="1"/>
    <col min="12035" max="12035" width="26.5703125" customWidth="1"/>
    <col min="12036" max="12036" width="15.28515625" customWidth="1"/>
    <col min="12037" max="12037" width="12.140625" customWidth="1"/>
    <col min="12038" max="12038" width="18.7109375" customWidth="1"/>
    <col min="12039" max="12039" width="13.7109375" customWidth="1"/>
    <col min="12040" max="12040" width="13" customWidth="1"/>
    <col min="12041" max="12041" width="10.28515625" customWidth="1"/>
    <col min="12042" max="12042" width="12.7109375" customWidth="1"/>
    <col min="12043" max="12043" width="31.140625" customWidth="1"/>
    <col min="12044" max="12044" width="31.85546875" customWidth="1"/>
    <col min="12045" max="12045" width="14.85546875" customWidth="1"/>
    <col min="12046" max="12046" width="19.28515625" customWidth="1"/>
    <col min="12047" max="12047" width="26.5703125" customWidth="1"/>
    <col min="12048" max="12048" width="24.28515625" customWidth="1"/>
    <col min="12049" max="12049" width="26.28515625" customWidth="1"/>
    <col min="12050" max="12050" width="18.5703125" customWidth="1"/>
    <col min="12289" max="12289" width="6.28515625" customWidth="1"/>
    <col min="12290" max="12290" width="5.28515625" customWidth="1"/>
    <col min="12291" max="12291" width="26.5703125" customWidth="1"/>
    <col min="12292" max="12292" width="15.28515625" customWidth="1"/>
    <col min="12293" max="12293" width="12.140625" customWidth="1"/>
    <col min="12294" max="12294" width="18.7109375" customWidth="1"/>
    <col min="12295" max="12295" width="13.7109375" customWidth="1"/>
    <col min="12296" max="12296" width="13" customWidth="1"/>
    <col min="12297" max="12297" width="10.28515625" customWidth="1"/>
    <col min="12298" max="12298" width="12.7109375" customWidth="1"/>
    <col min="12299" max="12299" width="31.140625" customWidth="1"/>
    <col min="12300" max="12300" width="31.85546875" customWidth="1"/>
    <col min="12301" max="12301" width="14.85546875" customWidth="1"/>
    <col min="12302" max="12302" width="19.28515625" customWidth="1"/>
    <col min="12303" max="12303" width="26.5703125" customWidth="1"/>
    <col min="12304" max="12304" width="24.28515625" customWidth="1"/>
    <col min="12305" max="12305" width="26.28515625" customWidth="1"/>
    <col min="12306" max="12306" width="18.5703125" customWidth="1"/>
    <col min="12545" max="12545" width="6.28515625" customWidth="1"/>
    <col min="12546" max="12546" width="5.28515625" customWidth="1"/>
    <col min="12547" max="12547" width="26.5703125" customWidth="1"/>
    <col min="12548" max="12548" width="15.28515625" customWidth="1"/>
    <col min="12549" max="12549" width="12.140625" customWidth="1"/>
    <col min="12550" max="12550" width="18.7109375" customWidth="1"/>
    <col min="12551" max="12551" width="13.7109375" customWidth="1"/>
    <col min="12552" max="12552" width="13" customWidth="1"/>
    <col min="12553" max="12553" width="10.28515625" customWidth="1"/>
    <col min="12554" max="12554" width="12.7109375" customWidth="1"/>
    <col min="12555" max="12555" width="31.140625" customWidth="1"/>
    <col min="12556" max="12556" width="31.85546875" customWidth="1"/>
    <col min="12557" max="12557" width="14.85546875" customWidth="1"/>
    <col min="12558" max="12558" width="19.28515625" customWidth="1"/>
    <col min="12559" max="12559" width="26.5703125" customWidth="1"/>
    <col min="12560" max="12560" width="24.28515625" customWidth="1"/>
    <col min="12561" max="12561" width="26.28515625" customWidth="1"/>
    <col min="12562" max="12562" width="18.5703125" customWidth="1"/>
    <col min="12801" max="12801" width="6.28515625" customWidth="1"/>
    <col min="12802" max="12802" width="5.28515625" customWidth="1"/>
    <col min="12803" max="12803" width="26.5703125" customWidth="1"/>
    <col min="12804" max="12804" width="15.28515625" customWidth="1"/>
    <col min="12805" max="12805" width="12.140625" customWidth="1"/>
    <col min="12806" max="12806" width="18.7109375" customWidth="1"/>
    <col min="12807" max="12807" width="13.7109375" customWidth="1"/>
    <col min="12808" max="12808" width="13" customWidth="1"/>
    <col min="12809" max="12809" width="10.28515625" customWidth="1"/>
    <col min="12810" max="12810" width="12.7109375" customWidth="1"/>
    <col min="12811" max="12811" width="31.140625" customWidth="1"/>
    <col min="12812" max="12812" width="31.85546875" customWidth="1"/>
    <col min="12813" max="12813" width="14.85546875" customWidth="1"/>
    <col min="12814" max="12814" width="19.28515625" customWidth="1"/>
    <col min="12815" max="12815" width="26.5703125" customWidth="1"/>
    <col min="12816" max="12816" width="24.28515625" customWidth="1"/>
    <col min="12817" max="12817" width="26.28515625" customWidth="1"/>
    <col min="12818" max="12818" width="18.5703125" customWidth="1"/>
    <col min="13057" max="13057" width="6.28515625" customWidth="1"/>
    <col min="13058" max="13058" width="5.28515625" customWidth="1"/>
    <col min="13059" max="13059" width="26.5703125" customWidth="1"/>
    <col min="13060" max="13060" width="15.28515625" customWidth="1"/>
    <col min="13061" max="13061" width="12.140625" customWidth="1"/>
    <col min="13062" max="13062" width="18.7109375" customWidth="1"/>
    <col min="13063" max="13063" width="13.7109375" customWidth="1"/>
    <col min="13064" max="13064" width="13" customWidth="1"/>
    <col min="13065" max="13065" width="10.28515625" customWidth="1"/>
    <col min="13066" max="13066" width="12.7109375" customWidth="1"/>
    <col min="13067" max="13067" width="31.140625" customWidth="1"/>
    <col min="13068" max="13068" width="31.85546875" customWidth="1"/>
    <col min="13069" max="13069" width="14.85546875" customWidth="1"/>
    <col min="13070" max="13070" width="19.28515625" customWidth="1"/>
    <col min="13071" max="13071" width="26.5703125" customWidth="1"/>
    <col min="13072" max="13072" width="24.28515625" customWidth="1"/>
    <col min="13073" max="13073" width="26.28515625" customWidth="1"/>
    <col min="13074" max="13074" width="18.5703125" customWidth="1"/>
    <col min="13313" max="13313" width="6.28515625" customWidth="1"/>
    <col min="13314" max="13314" width="5.28515625" customWidth="1"/>
    <col min="13315" max="13315" width="26.5703125" customWidth="1"/>
    <col min="13316" max="13316" width="15.28515625" customWidth="1"/>
    <col min="13317" max="13317" width="12.140625" customWidth="1"/>
    <col min="13318" max="13318" width="18.7109375" customWidth="1"/>
    <col min="13319" max="13319" width="13.7109375" customWidth="1"/>
    <col min="13320" max="13320" width="13" customWidth="1"/>
    <col min="13321" max="13321" width="10.28515625" customWidth="1"/>
    <col min="13322" max="13322" width="12.7109375" customWidth="1"/>
    <col min="13323" max="13323" width="31.140625" customWidth="1"/>
    <col min="13324" max="13324" width="31.85546875" customWidth="1"/>
    <col min="13325" max="13325" width="14.85546875" customWidth="1"/>
    <col min="13326" max="13326" width="19.28515625" customWidth="1"/>
    <col min="13327" max="13327" width="26.5703125" customWidth="1"/>
    <col min="13328" max="13328" width="24.28515625" customWidth="1"/>
    <col min="13329" max="13329" width="26.28515625" customWidth="1"/>
    <col min="13330" max="13330" width="18.5703125" customWidth="1"/>
    <col min="13569" max="13569" width="6.28515625" customWidth="1"/>
    <col min="13570" max="13570" width="5.28515625" customWidth="1"/>
    <col min="13571" max="13571" width="26.5703125" customWidth="1"/>
    <col min="13572" max="13572" width="15.28515625" customWidth="1"/>
    <col min="13573" max="13573" width="12.140625" customWidth="1"/>
    <col min="13574" max="13574" width="18.7109375" customWidth="1"/>
    <col min="13575" max="13575" width="13.7109375" customWidth="1"/>
    <col min="13576" max="13576" width="13" customWidth="1"/>
    <col min="13577" max="13577" width="10.28515625" customWidth="1"/>
    <col min="13578" max="13578" width="12.7109375" customWidth="1"/>
    <col min="13579" max="13579" width="31.140625" customWidth="1"/>
    <col min="13580" max="13580" width="31.85546875" customWidth="1"/>
    <col min="13581" max="13581" width="14.85546875" customWidth="1"/>
    <col min="13582" max="13582" width="19.28515625" customWidth="1"/>
    <col min="13583" max="13583" width="26.5703125" customWidth="1"/>
    <col min="13584" max="13584" width="24.28515625" customWidth="1"/>
    <col min="13585" max="13585" width="26.28515625" customWidth="1"/>
    <col min="13586" max="13586" width="18.5703125" customWidth="1"/>
    <col min="13825" max="13825" width="6.28515625" customWidth="1"/>
    <col min="13826" max="13826" width="5.28515625" customWidth="1"/>
    <col min="13827" max="13827" width="26.5703125" customWidth="1"/>
    <col min="13828" max="13828" width="15.28515625" customWidth="1"/>
    <col min="13829" max="13829" width="12.140625" customWidth="1"/>
    <col min="13830" max="13830" width="18.7109375" customWidth="1"/>
    <col min="13831" max="13831" width="13.7109375" customWidth="1"/>
    <col min="13832" max="13832" width="13" customWidth="1"/>
    <col min="13833" max="13833" width="10.28515625" customWidth="1"/>
    <col min="13834" max="13834" width="12.7109375" customWidth="1"/>
    <col min="13835" max="13835" width="31.140625" customWidth="1"/>
    <col min="13836" max="13836" width="31.85546875" customWidth="1"/>
    <col min="13837" max="13837" width="14.85546875" customWidth="1"/>
    <col min="13838" max="13838" width="19.28515625" customWidth="1"/>
    <col min="13839" max="13839" width="26.5703125" customWidth="1"/>
    <col min="13840" max="13840" width="24.28515625" customWidth="1"/>
    <col min="13841" max="13841" width="26.28515625" customWidth="1"/>
    <col min="13842" max="13842" width="18.5703125" customWidth="1"/>
    <col min="14081" max="14081" width="6.28515625" customWidth="1"/>
    <col min="14082" max="14082" width="5.28515625" customWidth="1"/>
    <col min="14083" max="14083" width="26.5703125" customWidth="1"/>
    <col min="14084" max="14084" width="15.28515625" customWidth="1"/>
    <col min="14085" max="14085" width="12.140625" customWidth="1"/>
    <col min="14086" max="14086" width="18.7109375" customWidth="1"/>
    <col min="14087" max="14087" width="13.7109375" customWidth="1"/>
    <col min="14088" max="14088" width="13" customWidth="1"/>
    <col min="14089" max="14089" width="10.28515625" customWidth="1"/>
    <col min="14090" max="14090" width="12.7109375" customWidth="1"/>
    <col min="14091" max="14091" width="31.140625" customWidth="1"/>
    <col min="14092" max="14092" width="31.85546875" customWidth="1"/>
    <col min="14093" max="14093" width="14.85546875" customWidth="1"/>
    <col min="14094" max="14094" width="19.28515625" customWidth="1"/>
    <col min="14095" max="14095" width="26.5703125" customWidth="1"/>
    <col min="14096" max="14096" width="24.28515625" customWidth="1"/>
    <col min="14097" max="14097" width="26.28515625" customWidth="1"/>
    <col min="14098" max="14098" width="18.5703125" customWidth="1"/>
    <col min="14337" max="14337" width="6.28515625" customWidth="1"/>
    <col min="14338" max="14338" width="5.28515625" customWidth="1"/>
    <col min="14339" max="14339" width="26.5703125" customWidth="1"/>
    <col min="14340" max="14340" width="15.28515625" customWidth="1"/>
    <col min="14341" max="14341" width="12.140625" customWidth="1"/>
    <col min="14342" max="14342" width="18.7109375" customWidth="1"/>
    <col min="14343" max="14343" width="13.7109375" customWidth="1"/>
    <col min="14344" max="14344" width="13" customWidth="1"/>
    <col min="14345" max="14345" width="10.28515625" customWidth="1"/>
    <col min="14346" max="14346" width="12.7109375" customWidth="1"/>
    <col min="14347" max="14347" width="31.140625" customWidth="1"/>
    <col min="14348" max="14348" width="31.85546875" customWidth="1"/>
    <col min="14349" max="14349" width="14.85546875" customWidth="1"/>
    <col min="14350" max="14350" width="19.28515625" customWidth="1"/>
    <col min="14351" max="14351" width="26.5703125" customWidth="1"/>
    <col min="14352" max="14352" width="24.28515625" customWidth="1"/>
    <col min="14353" max="14353" width="26.28515625" customWidth="1"/>
    <col min="14354" max="14354" width="18.5703125" customWidth="1"/>
    <col min="14593" max="14593" width="6.28515625" customWidth="1"/>
    <col min="14594" max="14594" width="5.28515625" customWidth="1"/>
    <col min="14595" max="14595" width="26.5703125" customWidth="1"/>
    <col min="14596" max="14596" width="15.28515625" customWidth="1"/>
    <col min="14597" max="14597" width="12.140625" customWidth="1"/>
    <col min="14598" max="14598" width="18.7109375" customWidth="1"/>
    <col min="14599" max="14599" width="13.7109375" customWidth="1"/>
    <col min="14600" max="14600" width="13" customWidth="1"/>
    <col min="14601" max="14601" width="10.28515625" customWidth="1"/>
    <col min="14602" max="14602" width="12.7109375" customWidth="1"/>
    <col min="14603" max="14603" width="31.140625" customWidth="1"/>
    <col min="14604" max="14604" width="31.85546875" customWidth="1"/>
    <col min="14605" max="14605" width="14.85546875" customWidth="1"/>
    <col min="14606" max="14606" width="19.28515625" customWidth="1"/>
    <col min="14607" max="14607" width="26.5703125" customWidth="1"/>
    <col min="14608" max="14608" width="24.28515625" customWidth="1"/>
    <col min="14609" max="14609" width="26.28515625" customWidth="1"/>
    <col min="14610" max="14610" width="18.5703125" customWidth="1"/>
    <col min="14849" max="14849" width="6.28515625" customWidth="1"/>
    <col min="14850" max="14850" width="5.28515625" customWidth="1"/>
    <col min="14851" max="14851" width="26.5703125" customWidth="1"/>
    <col min="14852" max="14852" width="15.28515625" customWidth="1"/>
    <col min="14853" max="14853" width="12.140625" customWidth="1"/>
    <col min="14854" max="14854" width="18.7109375" customWidth="1"/>
    <col min="14855" max="14855" width="13.7109375" customWidth="1"/>
    <col min="14856" max="14856" width="13" customWidth="1"/>
    <col min="14857" max="14857" width="10.28515625" customWidth="1"/>
    <col min="14858" max="14858" width="12.7109375" customWidth="1"/>
    <col min="14859" max="14859" width="31.140625" customWidth="1"/>
    <col min="14860" max="14860" width="31.85546875" customWidth="1"/>
    <col min="14861" max="14861" width="14.85546875" customWidth="1"/>
    <col min="14862" max="14862" width="19.28515625" customWidth="1"/>
    <col min="14863" max="14863" width="26.5703125" customWidth="1"/>
    <col min="14864" max="14864" width="24.28515625" customWidth="1"/>
    <col min="14865" max="14865" width="26.28515625" customWidth="1"/>
    <col min="14866" max="14866" width="18.5703125" customWidth="1"/>
    <col min="15105" max="15105" width="6.28515625" customWidth="1"/>
    <col min="15106" max="15106" width="5.28515625" customWidth="1"/>
    <col min="15107" max="15107" width="26.5703125" customWidth="1"/>
    <col min="15108" max="15108" width="15.28515625" customWidth="1"/>
    <col min="15109" max="15109" width="12.140625" customWidth="1"/>
    <col min="15110" max="15110" width="18.7109375" customWidth="1"/>
    <col min="15111" max="15111" width="13.7109375" customWidth="1"/>
    <col min="15112" max="15112" width="13" customWidth="1"/>
    <col min="15113" max="15113" width="10.28515625" customWidth="1"/>
    <col min="15114" max="15114" width="12.7109375" customWidth="1"/>
    <col min="15115" max="15115" width="31.140625" customWidth="1"/>
    <col min="15116" max="15116" width="31.85546875" customWidth="1"/>
    <col min="15117" max="15117" width="14.85546875" customWidth="1"/>
    <col min="15118" max="15118" width="19.28515625" customWidth="1"/>
    <col min="15119" max="15119" width="26.5703125" customWidth="1"/>
    <col min="15120" max="15120" width="24.28515625" customWidth="1"/>
    <col min="15121" max="15121" width="26.28515625" customWidth="1"/>
    <col min="15122" max="15122" width="18.5703125" customWidth="1"/>
    <col min="15361" max="15361" width="6.28515625" customWidth="1"/>
    <col min="15362" max="15362" width="5.28515625" customWidth="1"/>
    <col min="15363" max="15363" width="26.5703125" customWidth="1"/>
    <col min="15364" max="15364" width="15.28515625" customWidth="1"/>
    <col min="15365" max="15365" width="12.140625" customWidth="1"/>
    <col min="15366" max="15366" width="18.7109375" customWidth="1"/>
    <col min="15367" max="15367" width="13.7109375" customWidth="1"/>
    <col min="15368" max="15368" width="13" customWidth="1"/>
    <col min="15369" max="15369" width="10.28515625" customWidth="1"/>
    <col min="15370" max="15370" width="12.7109375" customWidth="1"/>
    <col min="15371" max="15371" width="31.140625" customWidth="1"/>
    <col min="15372" max="15372" width="31.85546875" customWidth="1"/>
    <col min="15373" max="15373" width="14.85546875" customWidth="1"/>
    <col min="15374" max="15374" width="19.28515625" customWidth="1"/>
    <col min="15375" max="15375" width="26.5703125" customWidth="1"/>
    <col min="15376" max="15376" width="24.28515625" customWidth="1"/>
    <col min="15377" max="15377" width="26.28515625" customWidth="1"/>
    <col min="15378" max="15378" width="18.5703125" customWidth="1"/>
    <col min="15617" max="15617" width="6.28515625" customWidth="1"/>
    <col min="15618" max="15618" width="5.28515625" customWidth="1"/>
    <col min="15619" max="15619" width="26.5703125" customWidth="1"/>
    <col min="15620" max="15620" width="15.28515625" customWidth="1"/>
    <col min="15621" max="15621" width="12.140625" customWidth="1"/>
    <col min="15622" max="15622" width="18.7109375" customWidth="1"/>
    <col min="15623" max="15623" width="13.7109375" customWidth="1"/>
    <col min="15624" max="15624" width="13" customWidth="1"/>
    <col min="15625" max="15625" width="10.28515625" customWidth="1"/>
    <col min="15626" max="15626" width="12.7109375" customWidth="1"/>
    <col min="15627" max="15627" width="31.140625" customWidth="1"/>
    <col min="15628" max="15628" width="31.85546875" customWidth="1"/>
    <col min="15629" max="15629" width="14.85546875" customWidth="1"/>
    <col min="15630" max="15630" width="19.28515625" customWidth="1"/>
    <col min="15631" max="15631" width="26.5703125" customWidth="1"/>
    <col min="15632" max="15632" width="24.28515625" customWidth="1"/>
    <col min="15633" max="15633" width="26.28515625" customWidth="1"/>
    <col min="15634" max="15634" width="18.5703125" customWidth="1"/>
    <col min="15873" max="15873" width="6.28515625" customWidth="1"/>
    <col min="15874" max="15874" width="5.28515625" customWidth="1"/>
    <col min="15875" max="15875" width="26.5703125" customWidth="1"/>
    <col min="15876" max="15876" width="15.28515625" customWidth="1"/>
    <col min="15877" max="15877" width="12.140625" customWidth="1"/>
    <col min="15878" max="15878" width="18.7109375" customWidth="1"/>
    <col min="15879" max="15879" width="13.7109375" customWidth="1"/>
    <col min="15880" max="15880" width="13" customWidth="1"/>
    <col min="15881" max="15881" width="10.28515625" customWidth="1"/>
    <col min="15882" max="15882" width="12.7109375" customWidth="1"/>
    <col min="15883" max="15883" width="31.140625" customWidth="1"/>
    <col min="15884" max="15884" width="31.85546875" customWidth="1"/>
    <col min="15885" max="15885" width="14.85546875" customWidth="1"/>
    <col min="15886" max="15886" width="19.28515625" customWidth="1"/>
    <col min="15887" max="15887" width="26.5703125" customWidth="1"/>
    <col min="15888" max="15888" width="24.28515625" customWidth="1"/>
    <col min="15889" max="15889" width="26.28515625" customWidth="1"/>
    <col min="15890" max="15890" width="18.5703125" customWidth="1"/>
    <col min="16129" max="16129" width="6.28515625" customWidth="1"/>
    <col min="16130" max="16130" width="5.28515625" customWidth="1"/>
    <col min="16131" max="16131" width="26.5703125" customWidth="1"/>
    <col min="16132" max="16132" width="15.28515625" customWidth="1"/>
    <col min="16133" max="16133" width="12.140625" customWidth="1"/>
    <col min="16134" max="16134" width="18.7109375" customWidth="1"/>
    <col min="16135" max="16135" width="13.7109375" customWidth="1"/>
    <col min="16136" max="16136" width="13" customWidth="1"/>
    <col min="16137" max="16137" width="10.28515625" customWidth="1"/>
    <col min="16138" max="16138" width="12.7109375" customWidth="1"/>
    <col min="16139" max="16139" width="31.140625" customWidth="1"/>
    <col min="16140" max="16140" width="31.85546875" customWidth="1"/>
    <col min="16141" max="16141" width="14.85546875" customWidth="1"/>
    <col min="16142" max="16142" width="19.28515625" customWidth="1"/>
    <col min="16143" max="16143" width="26.5703125" customWidth="1"/>
    <col min="16144" max="16144" width="24.28515625" customWidth="1"/>
    <col min="16145" max="16145" width="26.28515625" customWidth="1"/>
    <col min="16146" max="16146" width="18.5703125" customWidth="1"/>
  </cols>
  <sheetData>
    <row r="1" spans="1:18" ht="15.75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ht="13.5" thickBot="1" x14ac:dyDescent="0.25">
      <c r="E2" s="1"/>
      <c r="F2" s="2"/>
      <c r="G2" s="3"/>
      <c r="H2" s="4"/>
      <c r="I2" s="4"/>
      <c r="J2" s="2"/>
      <c r="K2" s="5"/>
      <c r="L2" s="5"/>
      <c r="M2" s="6"/>
      <c r="N2" s="7"/>
      <c r="P2" s="5"/>
      <c r="Q2" s="5"/>
      <c r="R2" s="8"/>
    </row>
    <row r="3" spans="1:18" ht="13.5" thickBot="1" x14ac:dyDescent="0.25">
      <c r="A3" s="9" t="s">
        <v>1</v>
      </c>
      <c r="B3" s="9"/>
      <c r="C3" s="9" t="s">
        <v>2</v>
      </c>
      <c r="D3" s="216" t="s">
        <v>3</v>
      </c>
      <c r="E3" s="10" t="s">
        <v>4</v>
      </c>
      <c r="F3" s="9" t="s">
        <v>5</v>
      </c>
      <c r="G3" s="11" t="s">
        <v>6</v>
      </c>
      <c r="H3" s="12" t="s">
        <v>7</v>
      </c>
      <c r="I3" s="12" t="s">
        <v>7</v>
      </c>
      <c r="J3" s="13" t="s">
        <v>8</v>
      </c>
      <c r="K3" s="210" t="s">
        <v>9</v>
      </c>
      <c r="L3" s="211"/>
      <c r="M3" s="14" t="s">
        <v>10</v>
      </c>
      <c r="N3" s="14" t="s">
        <v>10</v>
      </c>
      <c r="O3" s="15" t="s">
        <v>11</v>
      </c>
      <c r="P3" s="201" t="s">
        <v>12</v>
      </c>
      <c r="Q3" s="202"/>
      <c r="R3" s="225" t="s">
        <v>13</v>
      </c>
    </row>
    <row r="4" spans="1:18" ht="13.5" thickBot="1" x14ac:dyDescent="0.25">
      <c r="A4" s="16"/>
      <c r="B4" s="16"/>
      <c r="C4" s="16"/>
      <c r="D4" s="217"/>
      <c r="E4" s="17"/>
      <c r="F4" s="18" t="s">
        <v>14</v>
      </c>
      <c r="G4" s="19" t="s">
        <v>15</v>
      </c>
      <c r="H4" s="20" t="s">
        <v>16</v>
      </c>
      <c r="I4" s="20" t="s">
        <v>17</v>
      </c>
      <c r="J4" s="21" t="s">
        <v>18</v>
      </c>
      <c r="K4" s="22" t="s">
        <v>19</v>
      </c>
      <c r="L4" s="23" t="s">
        <v>20</v>
      </c>
      <c r="M4" s="24" t="s">
        <v>21</v>
      </c>
      <c r="N4" s="24" t="s">
        <v>22</v>
      </c>
      <c r="O4" s="25"/>
      <c r="P4" s="26" t="s">
        <v>23</v>
      </c>
      <c r="Q4" s="27" t="s">
        <v>24</v>
      </c>
      <c r="R4" s="226"/>
    </row>
    <row r="5" spans="1:18" x14ac:dyDescent="0.2">
      <c r="A5" s="9">
        <v>1</v>
      </c>
      <c r="B5" s="9"/>
      <c r="C5" s="9">
        <v>2</v>
      </c>
      <c r="D5" s="9">
        <v>3</v>
      </c>
      <c r="E5" s="10">
        <v>4</v>
      </c>
      <c r="F5" s="9">
        <v>5</v>
      </c>
      <c r="G5" s="11">
        <v>6</v>
      </c>
      <c r="H5" s="12">
        <v>7</v>
      </c>
      <c r="I5" s="12">
        <v>8</v>
      </c>
      <c r="J5" s="13">
        <v>9</v>
      </c>
      <c r="K5" s="28">
        <v>10</v>
      </c>
      <c r="L5" s="28">
        <v>11</v>
      </c>
      <c r="M5" s="28">
        <v>12</v>
      </c>
      <c r="N5" s="29">
        <v>12</v>
      </c>
      <c r="O5" s="30">
        <v>13</v>
      </c>
      <c r="P5" s="31"/>
      <c r="Q5" s="5"/>
      <c r="R5" s="227"/>
    </row>
    <row r="6" spans="1:18" x14ac:dyDescent="0.2">
      <c r="A6" s="32" t="s">
        <v>25</v>
      </c>
      <c r="B6" s="32"/>
      <c r="C6" s="33" t="s">
        <v>26</v>
      </c>
      <c r="D6" s="34"/>
      <c r="E6" s="35"/>
      <c r="F6" s="36"/>
      <c r="G6" s="37"/>
      <c r="H6" s="38"/>
      <c r="I6" s="38"/>
      <c r="J6" s="39"/>
      <c r="K6" s="40"/>
      <c r="L6" s="40"/>
      <c r="M6" s="41"/>
      <c r="N6" s="42"/>
      <c r="O6" s="43"/>
      <c r="P6" s="44"/>
      <c r="Q6" s="44"/>
      <c r="R6" s="45"/>
    </row>
    <row r="7" spans="1:18" x14ac:dyDescent="0.2">
      <c r="A7" s="36">
        <v>1</v>
      </c>
      <c r="B7" s="36">
        <v>1</v>
      </c>
      <c r="C7" s="46" t="s">
        <v>27</v>
      </c>
      <c r="D7" s="36"/>
      <c r="E7" s="47">
        <v>27933259</v>
      </c>
      <c r="F7" s="48" t="s">
        <v>28</v>
      </c>
      <c r="G7" s="49">
        <f t="shared" ref="G7:G17" si="0">H7+I7</f>
        <v>18802665</v>
      </c>
      <c r="H7" s="47">
        <v>17996105</v>
      </c>
      <c r="I7" s="47">
        <v>806560</v>
      </c>
      <c r="J7" s="50">
        <f t="shared" ref="J7:J14" si="1">G7/E7</f>
        <v>0.67312822324097588</v>
      </c>
      <c r="K7" s="51" t="s">
        <v>29</v>
      </c>
      <c r="L7" s="52" t="s">
        <v>30</v>
      </c>
      <c r="M7" s="50">
        <v>0.40500000000000003</v>
      </c>
      <c r="N7" s="53">
        <v>7287647</v>
      </c>
      <c r="O7" s="44" t="s">
        <v>31</v>
      </c>
      <c r="P7" s="44" t="s">
        <v>32</v>
      </c>
      <c r="Q7" s="44" t="s">
        <v>33</v>
      </c>
      <c r="R7" s="45">
        <f t="shared" ref="R7:R17" si="2">E7-H7-I7</f>
        <v>9130594</v>
      </c>
    </row>
    <row r="8" spans="1:18" ht="39" customHeight="1" x14ac:dyDescent="0.2">
      <c r="A8" s="54">
        <v>2</v>
      </c>
      <c r="B8" s="54">
        <v>2</v>
      </c>
      <c r="C8" s="55" t="s">
        <v>34</v>
      </c>
      <c r="D8" s="54"/>
      <c r="E8" s="56">
        <v>8475026</v>
      </c>
      <c r="F8" s="57" t="s">
        <v>35</v>
      </c>
      <c r="G8" s="45">
        <f t="shared" si="0"/>
        <v>5011377</v>
      </c>
      <c r="H8" s="56">
        <v>4933687</v>
      </c>
      <c r="I8" s="56">
        <v>77690</v>
      </c>
      <c r="J8" s="58">
        <f t="shared" si="1"/>
        <v>0.59131110630221073</v>
      </c>
      <c r="K8" s="59" t="s">
        <v>36</v>
      </c>
      <c r="L8" s="60" t="s">
        <v>37</v>
      </c>
      <c r="M8" s="58">
        <v>0.28310000000000002</v>
      </c>
      <c r="N8" s="56">
        <v>1396892</v>
      </c>
      <c r="O8" s="44" t="s">
        <v>38</v>
      </c>
      <c r="P8" s="44" t="s">
        <v>39</v>
      </c>
      <c r="Q8" s="44" t="s">
        <v>40</v>
      </c>
      <c r="R8" s="45">
        <f t="shared" si="2"/>
        <v>3463649</v>
      </c>
    </row>
    <row r="9" spans="1:18" ht="44.25" customHeight="1" x14ac:dyDescent="0.2">
      <c r="A9" s="54">
        <v>3</v>
      </c>
      <c r="B9" s="54">
        <v>3</v>
      </c>
      <c r="C9" s="61" t="s">
        <v>41</v>
      </c>
      <c r="D9" s="54"/>
      <c r="E9" s="56">
        <v>2244189</v>
      </c>
      <c r="F9" s="62" t="s">
        <v>42</v>
      </c>
      <c r="G9" s="45">
        <f t="shared" si="0"/>
        <v>1314253</v>
      </c>
      <c r="H9" s="56">
        <v>1278404</v>
      </c>
      <c r="I9" s="56">
        <v>35849</v>
      </c>
      <c r="J9" s="58">
        <f>G9/E9</f>
        <v>0.58562491840036646</v>
      </c>
      <c r="K9" s="59" t="s">
        <v>43</v>
      </c>
      <c r="L9" s="60" t="s">
        <v>44</v>
      </c>
      <c r="M9" s="58">
        <v>0.57940000000000003</v>
      </c>
      <c r="N9" s="56">
        <v>740724</v>
      </c>
      <c r="O9" s="44" t="s">
        <v>45</v>
      </c>
      <c r="P9" s="44" t="s">
        <v>46</v>
      </c>
      <c r="Q9" s="44" t="s">
        <v>47</v>
      </c>
      <c r="R9" s="45">
        <f t="shared" si="2"/>
        <v>929936</v>
      </c>
    </row>
    <row r="10" spans="1:18" ht="40.5" customHeight="1" x14ac:dyDescent="0.2">
      <c r="A10" s="36">
        <v>4</v>
      </c>
      <c r="B10" s="36">
        <v>4</v>
      </c>
      <c r="C10" s="46" t="s">
        <v>48</v>
      </c>
      <c r="D10" s="36"/>
      <c r="E10" s="56">
        <v>2646114</v>
      </c>
      <c r="F10" s="48">
        <v>39613</v>
      </c>
      <c r="G10" s="49">
        <f t="shared" si="0"/>
        <v>2129396</v>
      </c>
      <c r="H10" s="56">
        <v>2067228</v>
      </c>
      <c r="I10" s="56">
        <v>62168</v>
      </c>
      <c r="J10" s="50">
        <f t="shared" si="1"/>
        <v>0.8047257223233768</v>
      </c>
      <c r="K10" s="63" t="s">
        <v>49</v>
      </c>
      <c r="L10" s="64" t="s">
        <v>50</v>
      </c>
      <c r="M10" s="58">
        <v>0.3735</v>
      </c>
      <c r="N10" s="56">
        <v>772030</v>
      </c>
      <c r="O10" s="44" t="s">
        <v>51</v>
      </c>
      <c r="P10" s="44" t="s">
        <v>52</v>
      </c>
      <c r="Q10" s="44" t="s">
        <v>53</v>
      </c>
      <c r="R10" s="45">
        <f t="shared" si="2"/>
        <v>516718</v>
      </c>
    </row>
    <row r="11" spans="1:18" ht="38.25" customHeight="1" x14ac:dyDescent="0.2">
      <c r="A11" s="36">
        <v>5</v>
      </c>
      <c r="B11" s="36">
        <v>5</v>
      </c>
      <c r="C11" s="55" t="s">
        <v>54</v>
      </c>
      <c r="D11" s="36"/>
      <c r="E11" s="56">
        <v>25861234</v>
      </c>
      <c r="F11" s="48" t="s">
        <v>55</v>
      </c>
      <c r="G11" s="45">
        <f t="shared" si="0"/>
        <v>15116390</v>
      </c>
      <c r="H11" s="56">
        <v>14007042</v>
      </c>
      <c r="I11" s="56">
        <v>1109348</v>
      </c>
      <c r="J11" s="50">
        <f t="shared" si="1"/>
        <v>0.58451928473328074</v>
      </c>
      <c r="K11" s="65" t="s">
        <v>56</v>
      </c>
      <c r="L11" s="65" t="s">
        <v>57</v>
      </c>
      <c r="M11" s="58">
        <v>0.43440000000000001</v>
      </c>
      <c r="N11" s="56">
        <v>6084261</v>
      </c>
      <c r="O11" s="44" t="s">
        <v>51</v>
      </c>
      <c r="P11" s="44" t="s">
        <v>58</v>
      </c>
      <c r="Q11" s="44" t="s">
        <v>59</v>
      </c>
      <c r="R11" s="45">
        <f t="shared" si="2"/>
        <v>10744844</v>
      </c>
    </row>
    <row r="12" spans="1:18" ht="48" customHeight="1" x14ac:dyDescent="0.2">
      <c r="A12" s="54">
        <v>6</v>
      </c>
      <c r="B12" s="54">
        <v>6</v>
      </c>
      <c r="C12" s="66" t="s">
        <v>60</v>
      </c>
      <c r="D12" s="34"/>
      <c r="E12" s="56">
        <v>29061718</v>
      </c>
      <c r="F12" s="48" t="s">
        <v>61</v>
      </c>
      <c r="G12" s="45">
        <f t="shared" si="0"/>
        <v>17909311</v>
      </c>
      <c r="H12" s="67">
        <v>17014266</v>
      </c>
      <c r="I12" s="67">
        <v>895045</v>
      </c>
      <c r="J12" s="58">
        <f t="shared" si="1"/>
        <v>0.61625093877794834</v>
      </c>
      <c r="K12" s="228" t="s">
        <v>62</v>
      </c>
      <c r="L12" s="228"/>
      <c r="M12" s="68"/>
      <c r="N12" s="69"/>
      <c r="O12" s="43"/>
      <c r="P12" s="44"/>
      <c r="Q12" s="44"/>
      <c r="R12" s="45">
        <f t="shared" si="2"/>
        <v>11152407</v>
      </c>
    </row>
    <row r="13" spans="1:18" ht="36.75" customHeight="1" x14ac:dyDescent="0.2">
      <c r="A13" s="36">
        <v>7</v>
      </c>
      <c r="B13" s="36">
        <v>7</v>
      </c>
      <c r="C13" s="46" t="s">
        <v>63</v>
      </c>
      <c r="D13" s="34"/>
      <c r="E13" s="56">
        <v>2631754</v>
      </c>
      <c r="F13" s="48" t="s">
        <v>64</v>
      </c>
      <c r="G13" s="49">
        <f t="shared" si="0"/>
        <v>2011673</v>
      </c>
      <c r="H13" s="67">
        <v>1976495</v>
      </c>
      <c r="I13" s="67">
        <v>35178</v>
      </c>
      <c r="J13" s="50">
        <f t="shared" si="1"/>
        <v>0.76438489311690982</v>
      </c>
      <c r="K13" s="70" t="s">
        <v>65</v>
      </c>
      <c r="L13" s="70" t="s">
        <v>66</v>
      </c>
      <c r="M13" s="68" t="s">
        <v>67</v>
      </c>
      <c r="N13" s="56">
        <v>1087910</v>
      </c>
      <c r="O13" s="44" t="s">
        <v>51</v>
      </c>
      <c r="P13" s="44" t="s">
        <v>68</v>
      </c>
      <c r="Q13" s="44" t="s">
        <v>69</v>
      </c>
      <c r="R13" s="45">
        <f t="shared" si="2"/>
        <v>620081</v>
      </c>
    </row>
    <row r="14" spans="1:18" ht="31.5" customHeight="1" x14ac:dyDescent="0.2">
      <c r="A14" s="36">
        <v>8</v>
      </c>
      <c r="B14" s="36">
        <v>8</v>
      </c>
      <c r="C14" s="46" t="s">
        <v>70</v>
      </c>
      <c r="D14" s="34"/>
      <c r="E14" s="56">
        <v>3004902</v>
      </c>
      <c r="F14" s="48">
        <v>39636</v>
      </c>
      <c r="G14" s="49">
        <f t="shared" si="0"/>
        <v>2252103</v>
      </c>
      <c r="H14" s="67">
        <v>2182893</v>
      </c>
      <c r="I14" s="67">
        <v>69210</v>
      </c>
      <c r="J14" s="50">
        <f t="shared" si="1"/>
        <v>0.74947635563489257</v>
      </c>
      <c r="K14" s="65" t="s">
        <v>71</v>
      </c>
      <c r="L14" s="65" t="s">
        <v>72</v>
      </c>
      <c r="M14" s="58">
        <v>0.38840000000000002</v>
      </c>
      <c r="N14" s="56">
        <v>847976</v>
      </c>
      <c r="O14" s="44" t="s">
        <v>73</v>
      </c>
      <c r="P14" s="44" t="s">
        <v>33</v>
      </c>
      <c r="Q14" s="44" t="s">
        <v>74</v>
      </c>
      <c r="R14" s="45">
        <f t="shared" si="2"/>
        <v>752799</v>
      </c>
    </row>
    <row r="15" spans="1:18" ht="48" customHeight="1" x14ac:dyDescent="0.2">
      <c r="A15" s="36">
        <v>9</v>
      </c>
      <c r="B15" s="36">
        <v>9</v>
      </c>
      <c r="C15" s="46" t="s">
        <v>75</v>
      </c>
      <c r="D15" s="34"/>
      <c r="E15" s="56">
        <v>937978</v>
      </c>
      <c r="F15" s="48">
        <v>39638</v>
      </c>
      <c r="G15" s="49">
        <f t="shared" si="0"/>
        <v>739750</v>
      </c>
      <c r="H15" s="67">
        <v>728521</v>
      </c>
      <c r="I15" s="67">
        <v>11229</v>
      </c>
      <c r="J15" s="50">
        <f>G15/E15</f>
        <v>0.7886645528999614</v>
      </c>
      <c r="K15" s="70" t="s">
        <v>76</v>
      </c>
      <c r="L15" s="70" t="s">
        <v>77</v>
      </c>
      <c r="M15" s="58">
        <v>0.62139999999999995</v>
      </c>
      <c r="N15" s="56">
        <v>452711</v>
      </c>
      <c r="O15" s="44" t="s">
        <v>78</v>
      </c>
      <c r="P15" s="44" t="s">
        <v>79</v>
      </c>
      <c r="Q15" s="44" t="s">
        <v>80</v>
      </c>
      <c r="R15" s="45">
        <f t="shared" si="2"/>
        <v>198228</v>
      </c>
    </row>
    <row r="16" spans="1:18" x14ac:dyDescent="0.2">
      <c r="A16" s="36">
        <v>10</v>
      </c>
      <c r="B16" s="36">
        <v>10</v>
      </c>
      <c r="C16" s="71" t="s">
        <v>81</v>
      </c>
      <c r="D16" s="34"/>
      <c r="E16" s="35"/>
      <c r="F16" s="48" t="s">
        <v>82</v>
      </c>
      <c r="G16" s="49"/>
      <c r="H16" s="38"/>
      <c r="I16" s="38"/>
      <c r="J16" s="50"/>
      <c r="K16" s="40"/>
      <c r="L16" s="40"/>
      <c r="M16" s="41"/>
      <c r="N16" s="42"/>
      <c r="O16" s="43"/>
      <c r="P16" s="44"/>
      <c r="Q16" s="44"/>
      <c r="R16" s="45"/>
    </row>
    <row r="17" spans="1:18" ht="37.5" customHeight="1" x14ac:dyDescent="0.2">
      <c r="A17" s="36">
        <v>11</v>
      </c>
      <c r="B17" s="36">
        <v>11</v>
      </c>
      <c r="C17" s="46" t="s">
        <v>83</v>
      </c>
      <c r="D17" s="34"/>
      <c r="E17" s="56">
        <v>5089536</v>
      </c>
      <c r="F17" s="48">
        <v>39695</v>
      </c>
      <c r="G17" s="49">
        <f t="shared" si="0"/>
        <v>3704591</v>
      </c>
      <c r="H17" s="67">
        <v>3630763</v>
      </c>
      <c r="I17" s="67">
        <v>73828</v>
      </c>
      <c r="J17" s="50">
        <f>G17/E17</f>
        <v>0.72788383852673411</v>
      </c>
      <c r="K17" s="70" t="s">
        <v>84</v>
      </c>
      <c r="L17" s="70" t="s">
        <v>85</v>
      </c>
      <c r="M17" s="58">
        <v>0.51400000000000001</v>
      </c>
      <c r="N17" s="56">
        <v>1866390</v>
      </c>
      <c r="O17" s="44" t="s">
        <v>86</v>
      </c>
      <c r="P17" s="44" t="s">
        <v>87</v>
      </c>
      <c r="Q17" s="44" t="s">
        <v>88</v>
      </c>
      <c r="R17" s="45">
        <f t="shared" si="2"/>
        <v>1384945</v>
      </c>
    </row>
    <row r="18" spans="1:18" x14ac:dyDescent="0.2">
      <c r="A18" s="36">
        <v>12</v>
      </c>
      <c r="B18" s="36">
        <v>12</v>
      </c>
      <c r="C18" s="71" t="s">
        <v>89</v>
      </c>
      <c r="D18" s="34"/>
      <c r="E18" s="35"/>
      <c r="F18" s="48">
        <v>39713</v>
      </c>
      <c r="G18" s="37"/>
      <c r="H18" s="72"/>
      <c r="I18" s="38"/>
      <c r="J18" s="50"/>
      <c r="K18" s="40"/>
      <c r="L18" s="40"/>
      <c r="M18" s="41"/>
      <c r="N18" s="42"/>
      <c r="O18" s="34"/>
      <c r="P18" s="40"/>
      <c r="Q18" s="40"/>
      <c r="R18" s="49"/>
    </row>
    <row r="19" spans="1:18" x14ac:dyDescent="0.2">
      <c r="A19" s="36">
        <v>13</v>
      </c>
      <c r="B19" s="36">
        <v>13</v>
      </c>
      <c r="C19" s="71" t="s">
        <v>90</v>
      </c>
      <c r="D19" s="34"/>
      <c r="E19" s="35"/>
      <c r="F19" s="73">
        <v>39694</v>
      </c>
      <c r="G19" s="37"/>
      <c r="H19" s="72"/>
      <c r="I19" s="38"/>
      <c r="J19" s="50"/>
      <c r="K19" s="40"/>
      <c r="L19" s="40"/>
      <c r="M19" s="41"/>
      <c r="N19" s="42"/>
      <c r="O19" s="34"/>
      <c r="P19" s="40"/>
      <c r="Q19" s="40"/>
      <c r="R19" s="49"/>
    </row>
    <row r="20" spans="1:18" x14ac:dyDescent="0.2">
      <c r="A20" s="2"/>
      <c r="B20" s="2"/>
      <c r="C20" s="74"/>
      <c r="E20" s="1"/>
      <c r="F20" s="74"/>
      <c r="G20" s="3"/>
      <c r="H20" s="75"/>
      <c r="I20" s="4"/>
      <c r="J20" s="76"/>
      <c r="K20" s="5"/>
      <c r="L20" s="5"/>
      <c r="M20" s="6"/>
      <c r="N20" s="7"/>
      <c r="P20" s="5"/>
      <c r="Q20" s="5"/>
      <c r="R20" s="8"/>
    </row>
    <row r="21" spans="1:18" x14ac:dyDescent="0.2">
      <c r="A21" s="6"/>
      <c r="B21" s="77" t="s">
        <v>91</v>
      </c>
      <c r="C21" s="5"/>
      <c r="D21" s="5"/>
      <c r="E21" s="78"/>
      <c r="F21" s="5"/>
      <c r="G21" s="79"/>
      <c r="H21" s="80"/>
      <c r="I21" s="81"/>
      <c r="J21" s="76"/>
      <c r="K21" s="5"/>
      <c r="L21" s="5"/>
      <c r="M21" s="6"/>
      <c r="N21" s="6"/>
      <c r="O21" s="5"/>
      <c r="P21" s="5"/>
      <c r="Q21" s="5"/>
      <c r="R21" s="78"/>
    </row>
    <row r="22" spans="1:18" x14ac:dyDescent="0.2">
      <c r="A22" s="82"/>
      <c r="B22" s="82"/>
      <c r="C22" s="82" t="s">
        <v>92</v>
      </c>
      <c r="D22" s="82"/>
      <c r="E22" s="83"/>
      <c r="F22" s="82"/>
      <c r="G22" s="84"/>
      <c r="H22" s="85"/>
      <c r="I22" s="85"/>
      <c r="J22" s="86"/>
      <c r="K22" s="82"/>
      <c r="L22" s="82"/>
      <c r="M22" s="87"/>
      <c r="N22" s="88"/>
      <c r="O22" s="82"/>
      <c r="P22" s="82"/>
      <c r="Q22" s="82"/>
      <c r="R22" s="89"/>
    </row>
    <row r="23" spans="1:18" x14ac:dyDescent="0.2">
      <c r="A23" s="82"/>
      <c r="B23" s="82"/>
      <c r="C23" s="82"/>
      <c r="D23" s="82"/>
      <c r="E23" s="83"/>
      <c r="F23" s="82"/>
      <c r="G23" s="84"/>
      <c r="H23" s="85"/>
      <c r="I23" s="85"/>
      <c r="J23" s="86"/>
      <c r="K23" s="82"/>
      <c r="L23" s="82"/>
      <c r="M23" s="87"/>
      <c r="N23" s="88"/>
      <c r="O23" s="82"/>
      <c r="P23" s="82"/>
      <c r="Q23" s="82"/>
      <c r="R23" s="89"/>
    </row>
    <row r="24" spans="1:18" ht="13.5" thickBot="1" x14ac:dyDescent="0.25">
      <c r="A24" s="90" t="s">
        <v>93</v>
      </c>
      <c r="B24" s="90"/>
      <c r="C24" s="91" t="s">
        <v>94</v>
      </c>
      <c r="E24" s="1"/>
      <c r="F24" s="92"/>
      <c r="G24" s="3"/>
      <c r="H24" s="4"/>
      <c r="I24" s="4"/>
      <c r="J24" s="93"/>
      <c r="K24" s="5"/>
      <c r="L24" s="5"/>
      <c r="M24" s="6"/>
      <c r="N24" s="7"/>
      <c r="P24" s="40"/>
      <c r="Q24" s="40"/>
      <c r="R24" s="94"/>
    </row>
    <row r="25" spans="1:18" ht="13.5" thickBot="1" x14ac:dyDescent="0.25">
      <c r="A25" s="216" t="s">
        <v>1</v>
      </c>
      <c r="B25" s="9"/>
      <c r="C25" s="216" t="s">
        <v>2</v>
      </c>
      <c r="D25" s="216" t="s">
        <v>26</v>
      </c>
      <c r="E25" s="218" t="s">
        <v>4</v>
      </c>
      <c r="F25" s="220" t="s">
        <v>95</v>
      </c>
      <c r="G25" s="222" t="s">
        <v>96</v>
      </c>
      <c r="H25" s="206" t="s">
        <v>97</v>
      </c>
      <c r="I25" s="206" t="s">
        <v>98</v>
      </c>
      <c r="J25" s="208" t="s">
        <v>99</v>
      </c>
      <c r="K25" s="210" t="s">
        <v>9</v>
      </c>
      <c r="L25" s="211"/>
      <c r="M25" s="212" t="s">
        <v>100</v>
      </c>
      <c r="N25" s="214" t="s">
        <v>101</v>
      </c>
      <c r="O25" s="199" t="s">
        <v>11</v>
      </c>
      <c r="P25" s="201" t="s">
        <v>12</v>
      </c>
      <c r="Q25" s="202"/>
      <c r="R25" s="203" t="s">
        <v>13</v>
      </c>
    </row>
    <row r="26" spans="1:18" ht="38.450000000000003" customHeight="1" thickBot="1" x14ac:dyDescent="0.25">
      <c r="A26" s="217"/>
      <c r="B26" s="16"/>
      <c r="C26" s="217"/>
      <c r="D26" s="217"/>
      <c r="E26" s="219"/>
      <c r="F26" s="221"/>
      <c r="G26" s="223"/>
      <c r="H26" s="207"/>
      <c r="I26" s="207"/>
      <c r="J26" s="209"/>
      <c r="K26" s="22" t="s">
        <v>19</v>
      </c>
      <c r="L26" s="23" t="s">
        <v>20</v>
      </c>
      <c r="M26" s="213"/>
      <c r="N26" s="215"/>
      <c r="O26" s="200"/>
      <c r="P26" s="95" t="s">
        <v>23</v>
      </c>
      <c r="Q26" s="95" t="s">
        <v>24</v>
      </c>
      <c r="R26" s="204"/>
    </row>
    <row r="27" spans="1:18" ht="13.5" thickBot="1" x14ac:dyDescent="0.25">
      <c r="A27" s="9">
        <v>1</v>
      </c>
      <c r="B27" s="9"/>
      <c r="C27" s="9">
        <v>2</v>
      </c>
      <c r="D27" s="9">
        <v>3</v>
      </c>
      <c r="E27" s="10">
        <v>4</v>
      </c>
      <c r="F27" s="9">
        <v>5</v>
      </c>
      <c r="G27" s="11">
        <v>6</v>
      </c>
      <c r="H27" s="12">
        <v>7</v>
      </c>
      <c r="I27" s="12">
        <v>8</v>
      </c>
      <c r="J27" s="13">
        <v>9</v>
      </c>
      <c r="K27" s="28">
        <v>10</v>
      </c>
      <c r="L27" s="28">
        <v>11</v>
      </c>
      <c r="M27" s="28">
        <v>12</v>
      </c>
      <c r="N27" s="29">
        <v>12</v>
      </c>
      <c r="O27" s="30">
        <v>13</v>
      </c>
      <c r="P27" s="96"/>
      <c r="Q27" s="96"/>
      <c r="R27" s="205"/>
    </row>
    <row r="28" spans="1:18" ht="31.5" x14ac:dyDescent="0.2">
      <c r="A28" s="97">
        <v>14</v>
      </c>
      <c r="B28" s="97">
        <v>1</v>
      </c>
      <c r="C28" s="98" t="s">
        <v>102</v>
      </c>
      <c r="D28" s="99" t="s">
        <v>103</v>
      </c>
      <c r="E28" s="100">
        <v>827439</v>
      </c>
      <c r="F28" s="101" t="s">
        <v>104</v>
      </c>
      <c r="G28" s="100">
        <f>H28+I28</f>
        <v>646073</v>
      </c>
      <c r="H28" s="102">
        <v>630128</v>
      </c>
      <c r="I28" s="103">
        <v>15945</v>
      </c>
      <c r="J28" s="104">
        <f>G28/E28</f>
        <v>0.78081042832160441</v>
      </c>
      <c r="K28" s="105" t="s">
        <v>105</v>
      </c>
      <c r="L28" s="105" t="s">
        <v>106</v>
      </c>
      <c r="M28" s="106">
        <v>0.66749999999999998</v>
      </c>
      <c r="N28" s="107">
        <v>420579</v>
      </c>
      <c r="O28" s="108" t="s">
        <v>107</v>
      </c>
      <c r="P28" s="108" t="s">
        <v>108</v>
      </c>
      <c r="Q28" s="108" t="s">
        <v>109</v>
      </c>
      <c r="R28" s="109">
        <f>E28-H28-I28</f>
        <v>181366</v>
      </c>
    </row>
    <row r="29" spans="1:18" ht="21" x14ac:dyDescent="0.2">
      <c r="A29" s="110">
        <v>15</v>
      </c>
      <c r="B29" s="110">
        <v>2</v>
      </c>
      <c r="C29" s="111" t="s">
        <v>110</v>
      </c>
      <c r="D29" s="112" t="s">
        <v>63</v>
      </c>
      <c r="E29" s="113">
        <v>324610</v>
      </c>
      <c r="F29" s="114" t="s">
        <v>111</v>
      </c>
      <c r="G29" s="115">
        <f>H29+I29</f>
        <v>279018</v>
      </c>
      <c r="H29" s="116">
        <v>272709</v>
      </c>
      <c r="I29" s="116">
        <v>6309</v>
      </c>
      <c r="J29" s="117">
        <f>G29/E29</f>
        <v>0.85954838113428422</v>
      </c>
      <c r="K29" s="118" t="s">
        <v>112</v>
      </c>
      <c r="L29" s="118" t="s">
        <v>113</v>
      </c>
      <c r="M29" s="119">
        <v>0.49330000000000002</v>
      </c>
      <c r="N29" s="120">
        <v>134257</v>
      </c>
      <c r="O29" s="121" t="s">
        <v>114</v>
      </c>
      <c r="P29" s="121" t="s">
        <v>115</v>
      </c>
      <c r="Q29" s="121" t="s">
        <v>116</v>
      </c>
      <c r="R29" s="115">
        <f t="shared" ref="R29:R58" si="3">E29-H29-I29</f>
        <v>45592</v>
      </c>
    </row>
    <row r="30" spans="1:18" ht="21" x14ac:dyDescent="0.2">
      <c r="A30" s="110">
        <v>16</v>
      </c>
      <c r="B30" s="110">
        <v>3</v>
      </c>
      <c r="C30" s="111" t="s">
        <v>117</v>
      </c>
      <c r="D30" s="112" t="s">
        <v>118</v>
      </c>
      <c r="E30" s="113">
        <v>122676</v>
      </c>
      <c r="F30" s="114" t="s">
        <v>119</v>
      </c>
      <c r="G30" s="115">
        <f t="shared" ref="G30:G93" si="4">H30+I30</f>
        <v>100331</v>
      </c>
      <c r="H30" s="116">
        <v>97512</v>
      </c>
      <c r="I30" s="116">
        <v>2819</v>
      </c>
      <c r="J30" s="117">
        <f t="shared" ref="J30:J62" si="5">G30/E30</f>
        <v>0.8178535328833676</v>
      </c>
      <c r="K30" s="118" t="s">
        <v>120</v>
      </c>
      <c r="L30" s="118" t="s">
        <v>121</v>
      </c>
      <c r="M30" s="119">
        <v>0.27300000000000002</v>
      </c>
      <c r="N30" s="122">
        <v>26619</v>
      </c>
      <c r="O30" s="121" t="s">
        <v>122</v>
      </c>
      <c r="P30" s="121" t="s">
        <v>123</v>
      </c>
      <c r="Q30" s="121" t="s">
        <v>124</v>
      </c>
      <c r="R30" s="115">
        <f t="shared" si="3"/>
        <v>22345</v>
      </c>
    </row>
    <row r="31" spans="1:18" ht="21" x14ac:dyDescent="0.2">
      <c r="A31" s="110">
        <v>17</v>
      </c>
      <c r="B31" s="110">
        <v>4</v>
      </c>
      <c r="C31" s="111" t="s">
        <v>125</v>
      </c>
      <c r="D31" s="112" t="s">
        <v>103</v>
      </c>
      <c r="E31" s="113">
        <v>675420</v>
      </c>
      <c r="F31" s="114" t="s">
        <v>126</v>
      </c>
      <c r="G31" s="115">
        <f t="shared" si="4"/>
        <v>477653</v>
      </c>
      <c r="H31" s="123">
        <v>462210</v>
      </c>
      <c r="I31" s="116">
        <v>15443</v>
      </c>
      <c r="J31" s="117">
        <f t="shared" si="5"/>
        <v>0.70719404222557813</v>
      </c>
      <c r="K31" s="118" t="s">
        <v>127</v>
      </c>
      <c r="L31" s="118" t="s">
        <v>128</v>
      </c>
      <c r="M31" s="119">
        <v>0.80789999999999995</v>
      </c>
      <c r="N31" s="120">
        <v>373442</v>
      </c>
      <c r="O31" s="121" t="s">
        <v>129</v>
      </c>
      <c r="P31" s="121" t="s">
        <v>130</v>
      </c>
      <c r="Q31" s="121" t="s">
        <v>131</v>
      </c>
      <c r="R31" s="115">
        <f t="shared" si="3"/>
        <v>197767</v>
      </c>
    </row>
    <row r="32" spans="1:18" ht="21" x14ac:dyDescent="0.2">
      <c r="A32" s="110">
        <v>18</v>
      </c>
      <c r="B32" s="110">
        <v>5</v>
      </c>
      <c r="C32" s="111" t="s">
        <v>132</v>
      </c>
      <c r="D32" s="112" t="s">
        <v>118</v>
      </c>
      <c r="E32" s="113">
        <v>91386</v>
      </c>
      <c r="F32" s="114" t="s">
        <v>133</v>
      </c>
      <c r="G32" s="115">
        <f t="shared" si="4"/>
        <v>73762</v>
      </c>
      <c r="H32" s="123">
        <v>72280</v>
      </c>
      <c r="I32" s="123">
        <v>1482</v>
      </c>
      <c r="J32" s="117">
        <f t="shared" si="5"/>
        <v>0.80714770314927886</v>
      </c>
      <c r="K32" s="118" t="s">
        <v>134</v>
      </c>
      <c r="L32" s="118" t="s">
        <v>135</v>
      </c>
      <c r="M32" s="124">
        <v>0.5726</v>
      </c>
      <c r="N32" s="122">
        <v>41388</v>
      </c>
      <c r="O32" s="121" t="s">
        <v>136</v>
      </c>
      <c r="P32" s="121" t="s">
        <v>137</v>
      </c>
      <c r="Q32" s="121" t="s">
        <v>138</v>
      </c>
      <c r="R32" s="115">
        <f t="shared" si="3"/>
        <v>17624</v>
      </c>
    </row>
    <row r="33" spans="1:18" ht="42" x14ac:dyDescent="0.2">
      <c r="A33" s="110">
        <v>19</v>
      </c>
      <c r="B33" s="110">
        <v>6</v>
      </c>
      <c r="C33" s="111" t="s">
        <v>139</v>
      </c>
      <c r="D33" s="112" t="s">
        <v>140</v>
      </c>
      <c r="E33" s="125">
        <v>1168875</v>
      </c>
      <c r="F33" s="114" t="s">
        <v>141</v>
      </c>
      <c r="G33" s="115">
        <f t="shared" si="4"/>
        <v>760361</v>
      </c>
      <c r="H33" s="123">
        <v>729388</v>
      </c>
      <c r="I33" s="116">
        <v>30973</v>
      </c>
      <c r="J33" s="117">
        <f t="shared" si="5"/>
        <v>0.65050668377713616</v>
      </c>
      <c r="K33" s="118" t="s">
        <v>142</v>
      </c>
      <c r="L33" s="118" t="s">
        <v>143</v>
      </c>
      <c r="M33" s="119">
        <v>0.50600000000000001</v>
      </c>
      <c r="N33" s="126">
        <v>368940</v>
      </c>
      <c r="O33" s="121" t="s">
        <v>144</v>
      </c>
      <c r="P33" s="121" t="s">
        <v>145</v>
      </c>
      <c r="Q33" s="121" t="s">
        <v>146</v>
      </c>
      <c r="R33" s="115">
        <f t="shared" si="3"/>
        <v>408514</v>
      </c>
    </row>
    <row r="34" spans="1:18" x14ac:dyDescent="0.2">
      <c r="A34" s="110">
        <v>20</v>
      </c>
      <c r="B34" s="110">
        <v>7</v>
      </c>
      <c r="C34" s="111" t="s">
        <v>147</v>
      </c>
      <c r="D34" s="112" t="s">
        <v>140</v>
      </c>
      <c r="E34" s="113">
        <v>590186</v>
      </c>
      <c r="F34" s="114" t="s">
        <v>148</v>
      </c>
      <c r="G34" s="115">
        <f t="shared" si="4"/>
        <v>414737</v>
      </c>
      <c r="H34" s="116">
        <f>111443+155682+134794</f>
        <v>401919</v>
      </c>
      <c r="I34" s="127">
        <v>12818</v>
      </c>
      <c r="J34" s="117">
        <f t="shared" si="5"/>
        <v>0.70272253154090403</v>
      </c>
      <c r="K34" s="118" t="s">
        <v>149</v>
      </c>
      <c r="L34" s="118" t="s">
        <v>150</v>
      </c>
      <c r="M34" s="119">
        <v>0.37540000000000001</v>
      </c>
      <c r="N34" s="120">
        <v>155682</v>
      </c>
      <c r="O34" s="121" t="s">
        <v>151</v>
      </c>
      <c r="P34" s="121" t="s">
        <v>152</v>
      </c>
      <c r="Q34" s="121" t="s">
        <v>153</v>
      </c>
      <c r="R34" s="115">
        <f t="shared" si="3"/>
        <v>175449</v>
      </c>
    </row>
    <row r="35" spans="1:18" ht="21" x14ac:dyDescent="0.2">
      <c r="A35" s="110">
        <v>21</v>
      </c>
      <c r="B35" s="110">
        <v>8</v>
      </c>
      <c r="C35" s="111" t="s">
        <v>154</v>
      </c>
      <c r="D35" s="112" t="s">
        <v>155</v>
      </c>
      <c r="E35" s="113">
        <v>239754</v>
      </c>
      <c r="F35" s="128" t="s">
        <v>156</v>
      </c>
      <c r="G35" s="115">
        <f t="shared" si="4"/>
        <v>192051</v>
      </c>
      <c r="H35" s="116">
        <v>190523</v>
      </c>
      <c r="I35" s="116">
        <v>1528</v>
      </c>
      <c r="J35" s="117">
        <f t="shared" si="5"/>
        <v>0.80103355939838339</v>
      </c>
      <c r="K35" s="118" t="s">
        <v>157</v>
      </c>
      <c r="L35" s="118" t="s">
        <v>158</v>
      </c>
      <c r="M35" s="119"/>
      <c r="N35" s="120">
        <v>22793</v>
      </c>
      <c r="O35" s="121" t="s">
        <v>114</v>
      </c>
      <c r="P35" s="121" t="s">
        <v>159</v>
      </c>
      <c r="Q35" s="121" t="s">
        <v>160</v>
      </c>
      <c r="R35" s="115">
        <f t="shared" si="3"/>
        <v>47703</v>
      </c>
    </row>
    <row r="36" spans="1:18" ht="42" x14ac:dyDescent="0.2">
      <c r="A36" s="110">
        <v>22</v>
      </c>
      <c r="B36" s="110">
        <v>9</v>
      </c>
      <c r="C36" s="111" t="s">
        <v>161</v>
      </c>
      <c r="D36" s="112" t="s">
        <v>162</v>
      </c>
      <c r="E36" s="113">
        <v>2268363</v>
      </c>
      <c r="F36" s="114" t="s">
        <v>163</v>
      </c>
      <c r="G36" s="115">
        <f t="shared" si="4"/>
        <v>1503048</v>
      </c>
      <c r="H36" s="116">
        <v>1468234</v>
      </c>
      <c r="I36" s="116">
        <v>34814</v>
      </c>
      <c r="J36" s="117">
        <f t="shared" si="5"/>
        <v>0.66261352349690061</v>
      </c>
      <c r="K36" s="118" t="s">
        <v>164</v>
      </c>
      <c r="L36" s="118" t="s">
        <v>165</v>
      </c>
      <c r="M36" s="119">
        <v>0.56289999999999996</v>
      </c>
      <c r="N36" s="120">
        <v>826534</v>
      </c>
      <c r="O36" s="121" t="s">
        <v>166</v>
      </c>
      <c r="P36" s="121" t="s">
        <v>159</v>
      </c>
      <c r="Q36" s="121" t="s">
        <v>167</v>
      </c>
      <c r="R36" s="115">
        <f t="shared" si="3"/>
        <v>765315</v>
      </c>
    </row>
    <row r="37" spans="1:18" ht="21" x14ac:dyDescent="0.2">
      <c r="A37" s="110">
        <v>23</v>
      </c>
      <c r="B37" s="110">
        <v>10</v>
      </c>
      <c r="C37" s="111" t="s">
        <v>168</v>
      </c>
      <c r="D37" s="112" t="s">
        <v>169</v>
      </c>
      <c r="E37" s="113">
        <v>219967</v>
      </c>
      <c r="F37" s="114" t="s">
        <v>170</v>
      </c>
      <c r="G37" s="115">
        <f t="shared" si="4"/>
        <v>151234</v>
      </c>
      <c r="H37" s="116">
        <v>147373</v>
      </c>
      <c r="I37" s="116">
        <v>3861</v>
      </c>
      <c r="J37" s="117">
        <f t="shared" si="5"/>
        <v>0.68753040228761586</v>
      </c>
      <c r="K37" s="118" t="s">
        <v>171</v>
      </c>
      <c r="L37" s="118" t="s">
        <v>172</v>
      </c>
      <c r="M37" s="119">
        <v>0.29520000000000002</v>
      </c>
      <c r="N37" s="120">
        <v>43501</v>
      </c>
      <c r="O37" s="121" t="s">
        <v>173</v>
      </c>
      <c r="P37" s="121" t="s">
        <v>174</v>
      </c>
      <c r="Q37" s="121" t="s">
        <v>175</v>
      </c>
      <c r="R37" s="115">
        <f t="shared" si="3"/>
        <v>68733</v>
      </c>
    </row>
    <row r="38" spans="1:18" ht="21" x14ac:dyDescent="0.2">
      <c r="A38" s="110">
        <v>24</v>
      </c>
      <c r="B38" s="110">
        <v>11</v>
      </c>
      <c r="C38" s="129" t="s">
        <v>176</v>
      </c>
      <c r="D38" s="130" t="s">
        <v>177</v>
      </c>
      <c r="E38" s="131">
        <v>154321</v>
      </c>
      <c r="F38" s="114" t="s">
        <v>178</v>
      </c>
      <c r="G38" s="115">
        <f t="shared" si="4"/>
        <v>124474</v>
      </c>
      <c r="H38" s="132">
        <v>122149</v>
      </c>
      <c r="I38" s="132">
        <v>2325</v>
      </c>
      <c r="J38" s="117">
        <f t="shared" si="5"/>
        <v>0.80659145547268352</v>
      </c>
      <c r="K38" s="118" t="s">
        <v>179</v>
      </c>
      <c r="L38" s="118" t="s">
        <v>180</v>
      </c>
      <c r="M38" s="133">
        <v>0.68159999999999998</v>
      </c>
      <c r="N38" s="134">
        <v>83261</v>
      </c>
      <c r="O38" s="121" t="s">
        <v>181</v>
      </c>
      <c r="P38" s="121" t="s">
        <v>159</v>
      </c>
      <c r="Q38" s="121" t="s">
        <v>182</v>
      </c>
      <c r="R38" s="115">
        <f t="shared" si="3"/>
        <v>29847</v>
      </c>
    </row>
    <row r="39" spans="1:18" ht="21" x14ac:dyDescent="0.2">
      <c r="A39" s="110">
        <v>25</v>
      </c>
      <c r="B39" s="110">
        <v>12</v>
      </c>
      <c r="C39" s="129" t="s">
        <v>183</v>
      </c>
      <c r="D39" s="130" t="s">
        <v>184</v>
      </c>
      <c r="E39" s="113">
        <v>1245896</v>
      </c>
      <c r="F39" s="114" t="s">
        <v>185</v>
      </c>
      <c r="G39" s="115">
        <f t="shared" si="4"/>
        <v>909062</v>
      </c>
      <c r="H39" s="116">
        <v>883503</v>
      </c>
      <c r="I39" s="116">
        <v>25559</v>
      </c>
      <c r="J39" s="117">
        <f t="shared" si="5"/>
        <v>0.72964517102551096</v>
      </c>
      <c r="K39" s="118" t="s">
        <v>186</v>
      </c>
      <c r="L39" s="118" t="s">
        <v>187</v>
      </c>
      <c r="M39" s="135">
        <v>0.36349999999999999</v>
      </c>
      <c r="N39" s="120">
        <v>321106</v>
      </c>
      <c r="O39" s="121" t="s">
        <v>129</v>
      </c>
      <c r="P39" s="121" t="s">
        <v>188</v>
      </c>
      <c r="Q39" s="121" t="s">
        <v>189</v>
      </c>
      <c r="R39" s="115">
        <f t="shared" si="3"/>
        <v>336834</v>
      </c>
    </row>
    <row r="40" spans="1:18" x14ac:dyDescent="0.2">
      <c r="A40" s="110">
        <v>26</v>
      </c>
      <c r="B40" s="110">
        <v>13</v>
      </c>
      <c r="C40" s="129" t="s">
        <v>190</v>
      </c>
      <c r="D40" s="130" t="s">
        <v>140</v>
      </c>
      <c r="E40" s="113">
        <v>197014</v>
      </c>
      <c r="F40" s="114" t="s">
        <v>191</v>
      </c>
      <c r="G40" s="115">
        <f t="shared" si="4"/>
        <v>148953</v>
      </c>
      <c r="H40" s="116">
        <v>140997</v>
      </c>
      <c r="I40" s="116">
        <v>7956</v>
      </c>
      <c r="J40" s="117">
        <f t="shared" si="5"/>
        <v>0.75605286933923477</v>
      </c>
      <c r="K40" s="118" t="s">
        <v>192</v>
      </c>
      <c r="L40" s="118" t="s">
        <v>193</v>
      </c>
      <c r="M40" s="119">
        <v>0.36059999999999998</v>
      </c>
      <c r="N40" s="120">
        <v>50847</v>
      </c>
      <c r="O40" s="121" t="s">
        <v>51</v>
      </c>
      <c r="P40" s="121" t="s">
        <v>137</v>
      </c>
      <c r="Q40" s="121" t="s">
        <v>194</v>
      </c>
      <c r="R40" s="115">
        <f t="shared" si="3"/>
        <v>48061</v>
      </c>
    </row>
    <row r="41" spans="1:18" ht="21" x14ac:dyDescent="0.2">
      <c r="A41" s="110">
        <v>27</v>
      </c>
      <c r="B41" s="110">
        <v>14</v>
      </c>
      <c r="C41" s="129" t="s">
        <v>195</v>
      </c>
      <c r="D41" s="130" t="s">
        <v>103</v>
      </c>
      <c r="E41" s="131">
        <v>854400</v>
      </c>
      <c r="F41" s="114" t="s">
        <v>196</v>
      </c>
      <c r="G41" s="115">
        <f t="shared" si="4"/>
        <v>556131</v>
      </c>
      <c r="H41" s="132">
        <v>527980</v>
      </c>
      <c r="I41" s="132">
        <v>28151</v>
      </c>
      <c r="J41" s="117">
        <f t="shared" si="5"/>
        <v>0.65090238764044939</v>
      </c>
      <c r="K41" s="136" t="s">
        <v>197</v>
      </c>
      <c r="L41" s="136" t="s">
        <v>198</v>
      </c>
      <c r="M41" s="133">
        <v>0.42899999999999999</v>
      </c>
      <c r="N41" s="137">
        <v>226481</v>
      </c>
      <c r="O41" s="121" t="s">
        <v>199</v>
      </c>
      <c r="P41" s="121" t="s">
        <v>200</v>
      </c>
      <c r="Q41" s="121" t="s">
        <v>201</v>
      </c>
      <c r="R41" s="115">
        <f t="shared" si="3"/>
        <v>298269</v>
      </c>
    </row>
    <row r="42" spans="1:18" ht="31.5" x14ac:dyDescent="0.2">
      <c r="A42" s="110">
        <v>28</v>
      </c>
      <c r="B42" s="110">
        <v>15</v>
      </c>
      <c r="C42" s="129" t="s">
        <v>202</v>
      </c>
      <c r="D42" s="130" t="s">
        <v>203</v>
      </c>
      <c r="E42" s="138">
        <v>480416</v>
      </c>
      <c r="F42" s="114" t="s">
        <v>204</v>
      </c>
      <c r="G42" s="115">
        <f t="shared" si="4"/>
        <v>388662</v>
      </c>
      <c r="H42" s="123">
        <v>381865</v>
      </c>
      <c r="I42" s="123">
        <v>6797</v>
      </c>
      <c r="J42" s="117">
        <f t="shared" si="5"/>
        <v>0.80901135682408576</v>
      </c>
      <c r="K42" s="118" t="s">
        <v>205</v>
      </c>
      <c r="L42" s="118" t="s">
        <v>206</v>
      </c>
      <c r="M42" s="124">
        <v>0.56810000000000005</v>
      </c>
      <c r="N42" s="139">
        <v>216952</v>
      </c>
      <c r="O42" s="121" t="s">
        <v>207</v>
      </c>
      <c r="P42" s="121" t="s">
        <v>159</v>
      </c>
      <c r="Q42" s="121" t="s">
        <v>208</v>
      </c>
      <c r="R42" s="115">
        <f t="shared" si="3"/>
        <v>91754</v>
      </c>
    </row>
    <row r="43" spans="1:18" ht="52.5" x14ac:dyDescent="0.2">
      <c r="A43" s="110">
        <v>29</v>
      </c>
      <c r="B43" s="110">
        <v>16</v>
      </c>
      <c r="C43" s="129" t="s">
        <v>209</v>
      </c>
      <c r="D43" s="130" t="s">
        <v>103</v>
      </c>
      <c r="E43" s="138">
        <v>597363</v>
      </c>
      <c r="F43" s="114" t="s">
        <v>210</v>
      </c>
      <c r="G43" s="115">
        <f t="shared" si="4"/>
        <v>470430</v>
      </c>
      <c r="H43" s="140">
        <v>461633</v>
      </c>
      <c r="I43" s="140">
        <v>8797</v>
      </c>
      <c r="J43" s="117">
        <f t="shared" si="5"/>
        <v>0.78751111133431428</v>
      </c>
      <c r="K43" s="141" t="s">
        <v>211</v>
      </c>
      <c r="L43" s="141" t="s">
        <v>212</v>
      </c>
      <c r="M43" s="119">
        <v>0.4955</v>
      </c>
      <c r="N43" s="140">
        <v>228736</v>
      </c>
      <c r="O43" s="121" t="s">
        <v>213</v>
      </c>
      <c r="P43" s="121" t="s">
        <v>214</v>
      </c>
      <c r="Q43" s="121" t="s">
        <v>152</v>
      </c>
      <c r="R43" s="115">
        <f t="shared" si="3"/>
        <v>126933</v>
      </c>
    </row>
    <row r="44" spans="1:18" ht="31.5" x14ac:dyDescent="0.2">
      <c r="A44" s="110">
        <v>30</v>
      </c>
      <c r="B44" s="110">
        <v>17</v>
      </c>
      <c r="C44" s="129" t="s">
        <v>215</v>
      </c>
      <c r="D44" s="130" t="s">
        <v>103</v>
      </c>
      <c r="E44" s="131">
        <v>820566</v>
      </c>
      <c r="F44" s="114" t="s">
        <v>216</v>
      </c>
      <c r="G44" s="115">
        <f t="shared" si="4"/>
        <v>537679</v>
      </c>
      <c r="H44" s="134">
        <v>518451</v>
      </c>
      <c r="I44" s="134">
        <v>19228</v>
      </c>
      <c r="J44" s="117">
        <f t="shared" si="5"/>
        <v>0.65525381261227011</v>
      </c>
      <c r="K44" s="136" t="s">
        <v>217</v>
      </c>
      <c r="L44" s="136" t="s">
        <v>218</v>
      </c>
      <c r="M44" s="119">
        <v>0.80569999999999997</v>
      </c>
      <c r="N44" s="134">
        <v>417693</v>
      </c>
      <c r="O44" s="121" t="s">
        <v>219</v>
      </c>
      <c r="P44" s="121" t="s">
        <v>159</v>
      </c>
      <c r="Q44" s="121" t="s">
        <v>152</v>
      </c>
      <c r="R44" s="115">
        <f t="shared" si="3"/>
        <v>282887</v>
      </c>
    </row>
    <row r="45" spans="1:18" ht="21" x14ac:dyDescent="0.2">
      <c r="A45" s="110">
        <v>31</v>
      </c>
      <c r="B45" s="110">
        <v>18</v>
      </c>
      <c r="C45" s="129" t="s">
        <v>220</v>
      </c>
      <c r="D45" s="130" t="s">
        <v>118</v>
      </c>
      <c r="E45" s="138">
        <v>102092</v>
      </c>
      <c r="F45" s="114" t="s">
        <v>221</v>
      </c>
      <c r="G45" s="115">
        <f t="shared" si="4"/>
        <v>83313</v>
      </c>
      <c r="H45" s="142">
        <v>80837</v>
      </c>
      <c r="I45" s="142">
        <v>2476</v>
      </c>
      <c r="J45" s="117">
        <f t="shared" si="5"/>
        <v>0.81605806527445834</v>
      </c>
      <c r="K45" s="143" t="s">
        <v>222</v>
      </c>
      <c r="L45" s="143" t="s">
        <v>223</v>
      </c>
      <c r="M45" s="144">
        <v>0.36530000000000001</v>
      </c>
      <c r="N45" s="140">
        <v>29535</v>
      </c>
      <c r="O45" s="121" t="s">
        <v>224</v>
      </c>
      <c r="P45" s="121" t="s">
        <v>137</v>
      </c>
      <c r="Q45" s="121" t="s">
        <v>225</v>
      </c>
      <c r="R45" s="115">
        <f t="shared" si="3"/>
        <v>18779</v>
      </c>
    </row>
    <row r="46" spans="1:18" ht="21" x14ac:dyDescent="0.2">
      <c r="A46" s="110">
        <v>32</v>
      </c>
      <c r="B46" s="110">
        <v>19</v>
      </c>
      <c r="C46" s="129" t="s">
        <v>226</v>
      </c>
      <c r="D46" s="130" t="s">
        <v>140</v>
      </c>
      <c r="E46" s="113">
        <v>205362</v>
      </c>
      <c r="F46" s="114" t="s">
        <v>227</v>
      </c>
      <c r="G46" s="115">
        <f t="shared" si="4"/>
        <v>153437</v>
      </c>
      <c r="H46" s="145">
        <v>145399</v>
      </c>
      <c r="I46" s="145">
        <v>8038</v>
      </c>
      <c r="J46" s="117">
        <f t="shared" si="5"/>
        <v>0.74715380644909968</v>
      </c>
      <c r="K46" s="118" t="s">
        <v>228</v>
      </c>
      <c r="L46" s="118" t="s">
        <v>229</v>
      </c>
      <c r="M46" s="119">
        <v>0.50629999999999997</v>
      </c>
      <c r="N46" s="126">
        <v>73609</v>
      </c>
      <c r="O46" s="121" t="s">
        <v>230</v>
      </c>
      <c r="P46" s="121" t="s">
        <v>231</v>
      </c>
      <c r="Q46" s="121" t="s">
        <v>232</v>
      </c>
      <c r="R46" s="115">
        <f t="shared" si="3"/>
        <v>51925</v>
      </c>
    </row>
    <row r="47" spans="1:18" ht="21" x14ac:dyDescent="0.2">
      <c r="A47" s="110">
        <v>33</v>
      </c>
      <c r="B47" s="110">
        <v>20</v>
      </c>
      <c r="C47" s="129" t="s">
        <v>233</v>
      </c>
      <c r="D47" s="130" t="s">
        <v>234</v>
      </c>
      <c r="E47" s="138">
        <v>192234</v>
      </c>
      <c r="F47" s="114" t="s">
        <v>235</v>
      </c>
      <c r="G47" s="115">
        <f>H47+I47</f>
        <v>141465</v>
      </c>
      <c r="H47" s="146">
        <v>137755</v>
      </c>
      <c r="I47" s="146">
        <v>3710</v>
      </c>
      <c r="J47" s="117">
        <f t="shared" si="5"/>
        <v>0.73589999687880392</v>
      </c>
      <c r="K47" s="143" t="s">
        <v>236</v>
      </c>
      <c r="L47" s="143" t="s">
        <v>237</v>
      </c>
      <c r="M47" s="144">
        <v>0.52410000000000001</v>
      </c>
      <c r="N47" s="138">
        <v>72202</v>
      </c>
      <c r="O47" s="121" t="s">
        <v>238</v>
      </c>
      <c r="P47" s="121" t="s">
        <v>239</v>
      </c>
      <c r="Q47" s="121" t="s">
        <v>240</v>
      </c>
      <c r="R47" s="115">
        <f t="shared" si="3"/>
        <v>50769</v>
      </c>
    </row>
    <row r="48" spans="1:18" ht="31.5" x14ac:dyDescent="0.2">
      <c r="A48" s="110">
        <v>34</v>
      </c>
      <c r="B48" s="110">
        <v>21</v>
      </c>
      <c r="C48" s="129" t="s">
        <v>241</v>
      </c>
      <c r="D48" s="130" t="s">
        <v>242</v>
      </c>
      <c r="E48" s="125">
        <v>184615</v>
      </c>
      <c r="F48" s="114" t="s">
        <v>243</v>
      </c>
      <c r="G48" s="115">
        <f t="shared" si="4"/>
        <v>151679</v>
      </c>
      <c r="H48" s="123">
        <v>147459</v>
      </c>
      <c r="I48" s="123">
        <v>4220</v>
      </c>
      <c r="J48" s="117">
        <f t="shared" si="5"/>
        <v>0.82159629499228126</v>
      </c>
      <c r="K48" s="147" t="s">
        <v>244</v>
      </c>
      <c r="L48" s="147" t="s">
        <v>245</v>
      </c>
      <c r="M48" s="148">
        <v>0.33800000000000002</v>
      </c>
      <c r="N48" s="122">
        <v>49839</v>
      </c>
      <c r="O48" s="121" t="s">
        <v>246</v>
      </c>
      <c r="P48" s="121" t="s">
        <v>247</v>
      </c>
      <c r="Q48" s="121" t="s">
        <v>248</v>
      </c>
      <c r="R48" s="115">
        <f t="shared" si="3"/>
        <v>32936</v>
      </c>
    </row>
    <row r="49" spans="1:18" ht="21" x14ac:dyDescent="0.2">
      <c r="A49" s="110">
        <v>35</v>
      </c>
      <c r="B49" s="110">
        <v>22</v>
      </c>
      <c r="C49" s="129" t="s">
        <v>249</v>
      </c>
      <c r="D49" s="130" t="s">
        <v>250</v>
      </c>
      <c r="E49" s="149">
        <v>115703</v>
      </c>
      <c r="F49" s="114" t="s">
        <v>251</v>
      </c>
      <c r="G49" s="115">
        <f t="shared" si="4"/>
        <v>86996</v>
      </c>
      <c r="H49" s="150">
        <v>82678</v>
      </c>
      <c r="I49" s="149">
        <v>4318</v>
      </c>
      <c r="J49" s="117">
        <f t="shared" si="5"/>
        <v>0.75189061649222577</v>
      </c>
      <c r="K49" s="147" t="s">
        <v>252</v>
      </c>
      <c r="L49" s="147" t="s">
        <v>253</v>
      </c>
      <c r="M49" s="148">
        <v>0.62529999999999997</v>
      </c>
      <c r="N49" s="149">
        <v>51699</v>
      </c>
      <c r="O49" s="121" t="s">
        <v>254</v>
      </c>
      <c r="P49" s="121" t="s">
        <v>255</v>
      </c>
      <c r="Q49" s="121" t="s">
        <v>256</v>
      </c>
      <c r="R49" s="115">
        <f t="shared" si="3"/>
        <v>28707</v>
      </c>
    </row>
    <row r="50" spans="1:18" ht="21" x14ac:dyDescent="0.2">
      <c r="A50" s="110">
        <v>36</v>
      </c>
      <c r="B50" s="110">
        <v>23</v>
      </c>
      <c r="C50" s="129" t="s">
        <v>257</v>
      </c>
      <c r="D50" s="130" t="s">
        <v>234</v>
      </c>
      <c r="E50" s="125">
        <v>146506</v>
      </c>
      <c r="F50" s="114" t="s">
        <v>258</v>
      </c>
      <c r="G50" s="115">
        <f t="shared" si="4"/>
        <v>112430</v>
      </c>
      <c r="H50" s="123">
        <v>107536</v>
      </c>
      <c r="I50" s="123">
        <v>4894</v>
      </c>
      <c r="J50" s="117">
        <f t="shared" si="5"/>
        <v>0.76740884332382286</v>
      </c>
      <c r="K50" s="147" t="s">
        <v>259</v>
      </c>
      <c r="L50" s="147" t="s">
        <v>260</v>
      </c>
      <c r="M50" s="148">
        <v>0.50939999999999996</v>
      </c>
      <c r="N50" s="122">
        <v>54778</v>
      </c>
      <c r="O50" s="151" t="s">
        <v>261</v>
      </c>
      <c r="P50" s="121" t="s">
        <v>262</v>
      </c>
      <c r="Q50" s="121" t="s">
        <v>263</v>
      </c>
      <c r="R50" s="115">
        <f t="shared" si="3"/>
        <v>34076</v>
      </c>
    </row>
    <row r="51" spans="1:18" ht="31.5" x14ac:dyDescent="0.2">
      <c r="A51" s="110">
        <v>37</v>
      </c>
      <c r="B51" s="110">
        <v>24</v>
      </c>
      <c r="C51" s="129" t="s">
        <v>264</v>
      </c>
      <c r="D51" s="130" t="s">
        <v>118</v>
      </c>
      <c r="E51" s="149">
        <v>464278</v>
      </c>
      <c r="F51" s="114" t="s">
        <v>265</v>
      </c>
      <c r="G51" s="115">
        <f t="shared" si="4"/>
        <v>348368</v>
      </c>
      <c r="H51" s="149">
        <v>341340</v>
      </c>
      <c r="I51" s="149">
        <v>7028</v>
      </c>
      <c r="J51" s="117">
        <f t="shared" si="5"/>
        <v>0.75034354416965698</v>
      </c>
      <c r="K51" s="147" t="s">
        <v>266</v>
      </c>
      <c r="L51" s="147" t="s">
        <v>267</v>
      </c>
      <c r="M51" s="148">
        <v>0.50239999999999996</v>
      </c>
      <c r="N51" s="149">
        <v>171503</v>
      </c>
      <c r="O51" s="121" t="s">
        <v>268</v>
      </c>
      <c r="P51" s="121" t="s">
        <v>269</v>
      </c>
      <c r="Q51" s="121" t="s">
        <v>270</v>
      </c>
      <c r="R51" s="115">
        <f t="shared" si="3"/>
        <v>115910</v>
      </c>
    </row>
    <row r="52" spans="1:18" ht="21" x14ac:dyDescent="0.2">
      <c r="A52" s="110">
        <v>38</v>
      </c>
      <c r="B52" s="110">
        <v>25</v>
      </c>
      <c r="C52" s="129" t="s">
        <v>271</v>
      </c>
      <c r="D52" s="130" t="s">
        <v>272</v>
      </c>
      <c r="E52" s="149">
        <v>37907</v>
      </c>
      <c r="F52" s="114" t="s">
        <v>273</v>
      </c>
      <c r="G52" s="115">
        <f t="shared" si="4"/>
        <v>30249</v>
      </c>
      <c r="H52" s="149">
        <v>29870</v>
      </c>
      <c r="I52" s="152">
        <v>379</v>
      </c>
      <c r="J52" s="117">
        <f t="shared" si="5"/>
        <v>0.79797926504339567</v>
      </c>
      <c r="K52" s="147" t="s">
        <v>274</v>
      </c>
      <c r="L52" s="147" t="s">
        <v>275</v>
      </c>
      <c r="M52" s="148">
        <v>0.5</v>
      </c>
      <c r="N52" s="149">
        <v>14936</v>
      </c>
      <c r="O52" s="121" t="s">
        <v>276</v>
      </c>
      <c r="P52" s="121" t="s">
        <v>277</v>
      </c>
      <c r="Q52" s="121" t="s">
        <v>278</v>
      </c>
      <c r="R52" s="115">
        <f t="shared" si="3"/>
        <v>7658</v>
      </c>
    </row>
    <row r="53" spans="1:18" ht="21" x14ac:dyDescent="0.2">
      <c r="A53" s="110">
        <v>39</v>
      </c>
      <c r="B53" s="110">
        <v>26</v>
      </c>
      <c r="C53" s="129" t="s">
        <v>279</v>
      </c>
      <c r="D53" s="130" t="s">
        <v>184</v>
      </c>
      <c r="E53" s="125">
        <v>572353</v>
      </c>
      <c r="F53" s="114" t="s">
        <v>280</v>
      </c>
      <c r="G53" s="115">
        <f t="shared" si="4"/>
        <v>323540</v>
      </c>
      <c r="H53" s="123">
        <v>304855</v>
      </c>
      <c r="I53" s="123">
        <v>18685</v>
      </c>
      <c r="J53" s="117">
        <f t="shared" si="5"/>
        <v>0.56528051744290675</v>
      </c>
      <c r="K53" s="147" t="s">
        <v>281</v>
      </c>
      <c r="L53" s="147" t="s">
        <v>282</v>
      </c>
      <c r="M53" s="153">
        <v>0.43880000000000002</v>
      </c>
      <c r="N53" s="152">
        <v>133776</v>
      </c>
      <c r="O53" s="121" t="s">
        <v>283</v>
      </c>
      <c r="P53" s="121" t="s">
        <v>284</v>
      </c>
      <c r="Q53" s="121" t="s">
        <v>285</v>
      </c>
      <c r="R53" s="115">
        <f t="shared" si="3"/>
        <v>248813</v>
      </c>
    </row>
    <row r="54" spans="1:18" ht="31.5" x14ac:dyDescent="0.2">
      <c r="A54" s="110">
        <v>40</v>
      </c>
      <c r="B54" s="110">
        <v>27</v>
      </c>
      <c r="C54" s="129" t="s">
        <v>286</v>
      </c>
      <c r="D54" s="130" t="s">
        <v>103</v>
      </c>
      <c r="E54" s="149">
        <v>1078078</v>
      </c>
      <c r="F54" s="114" t="s">
        <v>273</v>
      </c>
      <c r="G54" s="115">
        <f t="shared" si="4"/>
        <v>760076</v>
      </c>
      <c r="H54" s="123">
        <v>704968</v>
      </c>
      <c r="I54" s="123">
        <v>55108</v>
      </c>
      <c r="J54" s="117">
        <f t="shared" si="5"/>
        <v>0.70502876415250104</v>
      </c>
      <c r="K54" s="147" t="s">
        <v>287</v>
      </c>
      <c r="L54" s="147" t="s">
        <v>288</v>
      </c>
      <c r="M54" s="148">
        <v>0.33950000000000002</v>
      </c>
      <c r="N54" s="149">
        <v>239361</v>
      </c>
      <c r="O54" s="121" t="s">
        <v>289</v>
      </c>
      <c r="P54" s="121" t="s">
        <v>290</v>
      </c>
      <c r="Q54" s="121" t="s">
        <v>291</v>
      </c>
      <c r="R54" s="115">
        <f t="shared" si="3"/>
        <v>318002</v>
      </c>
    </row>
    <row r="55" spans="1:18" ht="42" x14ac:dyDescent="0.2">
      <c r="A55" s="110">
        <v>41</v>
      </c>
      <c r="B55" s="110">
        <v>28</v>
      </c>
      <c r="C55" s="129" t="s">
        <v>292</v>
      </c>
      <c r="D55" s="130" t="s">
        <v>140</v>
      </c>
      <c r="E55" s="149">
        <v>770459</v>
      </c>
      <c r="F55" s="114" t="s">
        <v>28</v>
      </c>
      <c r="G55" s="115">
        <f t="shared" si="4"/>
        <v>621960</v>
      </c>
      <c r="H55" s="131">
        <v>594379</v>
      </c>
      <c r="I55" s="131">
        <v>27581</v>
      </c>
      <c r="J55" s="117">
        <f t="shared" si="5"/>
        <v>0.80725904947570215</v>
      </c>
      <c r="K55" s="147" t="s">
        <v>293</v>
      </c>
      <c r="L55" s="147" t="s">
        <v>294</v>
      </c>
      <c r="M55" s="148">
        <v>0.5484</v>
      </c>
      <c r="N55" s="149">
        <v>325976</v>
      </c>
      <c r="O55" s="121" t="s">
        <v>295</v>
      </c>
      <c r="P55" s="121" t="s">
        <v>159</v>
      </c>
      <c r="Q55" s="121" t="s">
        <v>296</v>
      </c>
      <c r="R55" s="115">
        <f t="shared" si="3"/>
        <v>148499</v>
      </c>
    </row>
    <row r="56" spans="1:18" ht="21" x14ac:dyDescent="0.2">
      <c r="A56" s="154">
        <v>42</v>
      </c>
      <c r="B56" s="154">
        <v>29</v>
      </c>
      <c r="C56" s="155" t="s">
        <v>297</v>
      </c>
      <c r="D56" s="156" t="s">
        <v>203</v>
      </c>
      <c r="E56" s="138">
        <v>95154</v>
      </c>
      <c r="F56" s="157" t="s">
        <v>298</v>
      </c>
      <c r="G56" s="158">
        <f t="shared" si="4"/>
        <v>76558</v>
      </c>
      <c r="H56" s="159">
        <v>75112</v>
      </c>
      <c r="I56" s="159">
        <v>1446</v>
      </c>
      <c r="J56" s="144">
        <f t="shared" si="5"/>
        <v>0.80456943481093801</v>
      </c>
      <c r="K56" s="143" t="s">
        <v>299</v>
      </c>
      <c r="L56" s="143" t="s">
        <v>300</v>
      </c>
      <c r="M56" s="160">
        <v>0.60760000000000003</v>
      </c>
      <c r="N56" s="159">
        <v>45638</v>
      </c>
      <c r="O56" s="121" t="s">
        <v>301</v>
      </c>
      <c r="P56" s="121" t="s">
        <v>302</v>
      </c>
      <c r="Q56" s="121" t="s">
        <v>303</v>
      </c>
      <c r="R56" s="158">
        <f t="shared" si="3"/>
        <v>18596</v>
      </c>
    </row>
    <row r="57" spans="1:18" ht="31.5" x14ac:dyDescent="0.2">
      <c r="A57" s="110">
        <v>43</v>
      </c>
      <c r="B57" s="110">
        <v>30</v>
      </c>
      <c r="C57" s="129" t="s">
        <v>304</v>
      </c>
      <c r="D57" s="130" t="s">
        <v>103</v>
      </c>
      <c r="E57" s="149">
        <v>548877</v>
      </c>
      <c r="F57" s="161" t="s">
        <v>305</v>
      </c>
      <c r="G57" s="158">
        <f t="shared" si="4"/>
        <v>390528</v>
      </c>
      <c r="H57" s="149">
        <v>369342</v>
      </c>
      <c r="I57" s="149">
        <v>21186</v>
      </c>
      <c r="J57" s="144">
        <f t="shared" si="5"/>
        <v>0.71150367022119709</v>
      </c>
      <c r="K57" s="147" t="s">
        <v>306</v>
      </c>
      <c r="L57" s="147" t="s">
        <v>307</v>
      </c>
      <c r="M57" s="148">
        <v>0.50619999999999998</v>
      </c>
      <c r="N57" s="149">
        <v>186949</v>
      </c>
      <c r="O57" s="121" t="s">
        <v>308</v>
      </c>
      <c r="P57" s="121" t="s">
        <v>309</v>
      </c>
      <c r="Q57" s="121" t="s">
        <v>310</v>
      </c>
      <c r="R57" s="158">
        <f t="shared" si="3"/>
        <v>158349</v>
      </c>
    </row>
    <row r="58" spans="1:18" ht="52.5" x14ac:dyDescent="0.2">
      <c r="A58" s="110">
        <v>44</v>
      </c>
      <c r="B58" s="110">
        <v>31</v>
      </c>
      <c r="C58" s="129" t="s">
        <v>311</v>
      </c>
      <c r="D58" s="130" t="s">
        <v>118</v>
      </c>
      <c r="E58" s="125">
        <v>1012097</v>
      </c>
      <c r="F58" s="161">
        <v>39606</v>
      </c>
      <c r="G58" s="158">
        <f t="shared" si="4"/>
        <v>682445</v>
      </c>
      <c r="H58" s="149">
        <v>658167</v>
      </c>
      <c r="I58" s="123">
        <v>24278</v>
      </c>
      <c r="J58" s="144">
        <f t="shared" si="5"/>
        <v>0.67428813641380225</v>
      </c>
      <c r="K58" s="147" t="s">
        <v>312</v>
      </c>
      <c r="L58" s="147" t="s">
        <v>313</v>
      </c>
      <c r="M58" s="148">
        <v>0.50990000000000002</v>
      </c>
      <c r="N58" s="149">
        <v>335591</v>
      </c>
      <c r="O58" s="121" t="s">
        <v>314</v>
      </c>
      <c r="P58" s="121" t="s">
        <v>315</v>
      </c>
      <c r="Q58" s="121" t="s">
        <v>200</v>
      </c>
      <c r="R58" s="158">
        <f t="shared" si="3"/>
        <v>329652</v>
      </c>
    </row>
    <row r="59" spans="1:18" x14ac:dyDescent="0.2">
      <c r="A59" s="110">
        <v>45</v>
      </c>
      <c r="B59" s="110">
        <v>32</v>
      </c>
      <c r="C59" s="129" t="s">
        <v>316</v>
      </c>
      <c r="D59" s="130" t="s">
        <v>169</v>
      </c>
      <c r="E59" s="149">
        <v>95843</v>
      </c>
      <c r="F59" s="161" t="s">
        <v>317</v>
      </c>
      <c r="G59" s="158">
        <f t="shared" si="4"/>
        <v>68486</v>
      </c>
      <c r="H59" s="152">
        <v>66321</v>
      </c>
      <c r="I59" s="152">
        <v>2165</v>
      </c>
      <c r="J59" s="144">
        <f t="shared" si="5"/>
        <v>0.71456444393435092</v>
      </c>
      <c r="K59" s="147" t="s">
        <v>318</v>
      </c>
      <c r="L59" s="147" t="s">
        <v>319</v>
      </c>
      <c r="M59" s="148">
        <v>0.41539999999999999</v>
      </c>
      <c r="N59" s="149">
        <v>27550</v>
      </c>
      <c r="O59" s="121" t="s">
        <v>51</v>
      </c>
      <c r="P59" s="121" t="s">
        <v>320</v>
      </c>
      <c r="Q59" s="121" t="s">
        <v>321</v>
      </c>
      <c r="R59" s="158">
        <f>E59-H59-I59</f>
        <v>27357</v>
      </c>
    </row>
    <row r="60" spans="1:18" ht="21" x14ac:dyDescent="0.2">
      <c r="A60" s="110">
        <v>46</v>
      </c>
      <c r="B60" s="110">
        <v>33</v>
      </c>
      <c r="C60" s="129" t="s">
        <v>322</v>
      </c>
      <c r="D60" s="130" t="s">
        <v>169</v>
      </c>
      <c r="E60" s="149">
        <v>94999</v>
      </c>
      <c r="F60" s="161" t="s">
        <v>317</v>
      </c>
      <c r="G60" s="158">
        <f t="shared" si="4"/>
        <v>67790</v>
      </c>
      <c r="H60" s="149">
        <v>64932</v>
      </c>
      <c r="I60" s="152">
        <v>2858</v>
      </c>
      <c r="J60" s="144">
        <f t="shared" si="5"/>
        <v>0.71358645880482952</v>
      </c>
      <c r="K60" s="147" t="s">
        <v>323</v>
      </c>
      <c r="L60" s="147" t="s">
        <v>324</v>
      </c>
      <c r="M60" s="148">
        <v>0.62409999999999999</v>
      </c>
      <c r="N60" s="149">
        <v>40515</v>
      </c>
      <c r="O60" s="121" t="s">
        <v>325</v>
      </c>
      <c r="P60" s="121" t="s">
        <v>326</v>
      </c>
      <c r="Q60" s="121" t="s">
        <v>327</v>
      </c>
      <c r="R60" s="158">
        <f>E60-H60-I60</f>
        <v>27209</v>
      </c>
    </row>
    <row r="61" spans="1:18" ht="21" x14ac:dyDescent="0.2">
      <c r="A61" s="110">
        <v>47</v>
      </c>
      <c r="B61" s="110">
        <v>34</v>
      </c>
      <c r="C61" s="129" t="s">
        <v>328</v>
      </c>
      <c r="D61" s="130" t="s">
        <v>169</v>
      </c>
      <c r="E61" s="149">
        <v>27925</v>
      </c>
      <c r="F61" s="161" t="s">
        <v>317</v>
      </c>
      <c r="G61" s="158">
        <f t="shared" si="4"/>
        <v>21880</v>
      </c>
      <c r="H61" s="149">
        <v>21182</v>
      </c>
      <c r="I61" s="152">
        <v>698</v>
      </c>
      <c r="J61" s="144">
        <f t="shared" si="5"/>
        <v>0.78352730528200543</v>
      </c>
      <c r="K61" s="147" t="s">
        <v>329</v>
      </c>
      <c r="L61" s="147" t="s">
        <v>330</v>
      </c>
      <c r="M61" s="148">
        <v>0.36130000000000001</v>
      </c>
      <c r="N61" s="149">
        <v>7653</v>
      </c>
      <c r="O61" s="121" t="s">
        <v>114</v>
      </c>
      <c r="P61" s="121" t="s">
        <v>331</v>
      </c>
      <c r="Q61" s="121" t="s">
        <v>332</v>
      </c>
      <c r="R61" s="158">
        <f>E61-H61-I61</f>
        <v>6045</v>
      </c>
    </row>
    <row r="62" spans="1:18" ht="31.5" x14ac:dyDescent="0.2">
      <c r="A62" s="110">
        <v>48</v>
      </c>
      <c r="B62" s="110">
        <v>35</v>
      </c>
      <c r="C62" s="129" t="s">
        <v>333</v>
      </c>
      <c r="D62" s="130" t="s">
        <v>169</v>
      </c>
      <c r="E62" s="149">
        <v>39735</v>
      </c>
      <c r="F62" s="161" t="s">
        <v>317</v>
      </c>
      <c r="G62" s="158">
        <f t="shared" si="4"/>
        <v>30403</v>
      </c>
      <c r="H62" s="149">
        <v>29843</v>
      </c>
      <c r="I62" s="152">
        <v>560</v>
      </c>
      <c r="J62" s="144">
        <f t="shared" si="5"/>
        <v>0.76514407952686547</v>
      </c>
      <c r="K62" s="147" t="s">
        <v>334</v>
      </c>
      <c r="L62" s="147" t="s">
        <v>335</v>
      </c>
      <c r="M62" s="162">
        <v>0.48320000000000002</v>
      </c>
      <c r="N62" s="149">
        <v>14418</v>
      </c>
      <c r="O62" s="121" t="s">
        <v>336</v>
      </c>
      <c r="P62" s="121" t="s">
        <v>337</v>
      </c>
      <c r="Q62" s="121" t="s">
        <v>338</v>
      </c>
      <c r="R62" s="158">
        <f>E62-H62-I62</f>
        <v>9332</v>
      </c>
    </row>
    <row r="63" spans="1:18" ht="32.25" x14ac:dyDescent="0.2">
      <c r="A63" s="110">
        <v>49</v>
      </c>
      <c r="B63" s="110">
        <v>36</v>
      </c>
      <c r="C63" s="163" t="s">
        <v>339</v>
      </c>
      <c r="D63" s="130" t="s">
        <v>169</v>
      </c>
      <c r="E63" s="125"/>
      <c r="F63" s="161" t="s">
        <v>317</v>
      </c>
      <c r="G63" s="158"/>
      <c r="H63" s="123"/>
      <c r="I63" s="123"/>
      <c r="J63" s="144"/>
      <c r="K63" s="112"/>
      <c r="L63" s="112"/>
      <c r="M63" s="164"/>
      <c r="N63" s="122"/>
      <c r="O63" s="165"/>
      <c r="P63" s="121"/>
      <c r="Q63" s="121"/>
      <c r="R63" s="158"/>
    </row>
    <row r="64" spans="1:18" ht="21" x14ac:dyDescent="0.2">
      <c r="A64" s="110">
        <v>50</v>
      </c>
      <c r="B64" s="110">
        <v>37</v>
      </c>
      <c r="C64" s="129" t="s">
        <v>340</v>
      </c>
      <c r="D64" s="130" t="s">
        <v>169</v>
      </c>
      <c r="E64" s="150">
        <v>85556</v>
      </c>
      <c r="F64" s="161" t="s">
        <v>317</v>
      </c>
      <c r="G64" s="158">
        <f t="shared" si="4"/>
        <v>65556</v>
      </c>
      <c r="H64" s="149">
        <v>64835</v>
      </c>
      <c r="I64" s="149">
        <v>721</v>
      </c>
      <c r="J64" s="144">
        <f>G64/E64</f>
        <v>0.76623498059750339</v>
      </c>
      <c r="K64" s="147" t="s">
        <v>341</v>
      </c>
      <c r="L64" s="147" t="s">
        <v>342</v>
      </c>
      <c r="M64" s="162">
        <v>0.61809999999999998</v>
      </c>
      <c r="N64" s="149">
        <v>40075</v>
      </c>
      <c r="O64" s="121" t="s">
        <v>343</v>
      </c>
      <c r="P64" s="121" t="s">
        <v>344</v>
      </c>
      <c r="Q64" s="121" t="s">
        <v>345</v>
      </c>
      <c r="R64" s="158">
        <f>E64-H64-I64</f>
        <v>20000</v>
      </c>
    </row>
    <row r="65" spans="1:18" ht="84" x14ac:dyDescent="0.2">
      <c r="A65" s="154">
        <v>51</v>
      </c>
      <c r="B65" s="154">
        <v>38</v>
      </c>
      <c r="C65" s="166" t="s">
        <v>346</v>
      </c>
      <c r="D65" s="167" t="s">
        <v>169</v>
      </c>
      <c r="E65" s="159">
        <v>61431</v>
      </c>
      <c r="F65" s="168" t="s">
        <v>317</v>
      </c>
      <c r="G65" s="158">
        <f t="shared" si="4"/>
        <v>46310</v>
      </c>
      <c r="H65" s="159">
        <v>45418</v>
      </c>
      <c r="I65" s="159">
        <v>892</v>
      </c>
      <c r="J65" s="144">
        <f>G65/E65</f>
        <v>0.75385391740326546</v>
      </c>
      <c r="K65" s="169" t="s">
        <v>347</v>
      </c>
      <c r="L65" s="169" t="s">
        <v>348</v>
      </c>
      <c r="M65" s="162">
        <v>0.50719999999999998</v>
      </c>
      <c r="N65" s="159">
        <v>23034</v>
      </c>
      <c r="O65" s="121" t="s">
        <v>349</v>
      </c>
      <c r="P65" s="121" t="s">
        <v>350</v>
      </c>
      <c r="Q65" s="121" t="s">
        <v>351</v>
      </c>
      <c r="R65" s="158">
        <f>E65-H65-I65</f>
        <v>15121</v>
      </c>
    </row>
    <row r="66" spans="1:18" ht="21" x14ac:dyDescent="0.2">
      <c r="A66" s="110">
        <v>52</v>
      </c>
      <c r="B66" s="110">
        <v>39</v>
      </c>
      <c r="C66" s="129" t="s">
        <v>352</v>
      </c>
      <c r="D66" s="130" t="s">
        <v>169</v>
      </c>
      <c r="E66" s="149">
        <v>59898</v>
      </c>
      <c r="F66" s="161" t="s">
        <v>317</v>
      </c>
      <c r="G66" s="158">
        <f t="shared" si="4"/>
        <v>48623</v>
      </c>
      <c r="H66" s="149">
        <v>47857</v>
      </c>
      <c r="I66" s="149">
        <v>766</v>
      </c>
      <c r="J66" s="144">
        <f>G66/E66</f>
        <v>0.8117633309960266</v>
      </c>
      <c r="K66" s="147" t="s">
        <v>353</v>
      </c>
      <c r="L66" s="147" t="s">
        <v>354</v>
      </c>
      <c r="M66" s="170">
        <v>0.51</v>
      </c>
      <c r="N66" s="149">
        <v>24268</v>
      </c>
      <c r="O66" s="121" t="s">
        <v>355</v>
      </c>
      <c r="P66" s="121" t="s">
        <v>356</v>
      </c>
      <c r="Q66" s="121" t="s">
        <v>357</v>
      </c>
      <c r="R66" s="158">
        <f>E66-H66-I66</f>
        <v>11275</v>
      </c>
    </row>
    <row r="67" spans="1:18" ht="31.5" x14ac:dyDescent="0.2">
      <c r="A67" s="154">
        <v>53</v>
      </c>
      <c r="B67" s="154">
        <v>40</v>
      </c>
      <c r="C67" s="171" t="s">
        <v>358</v>
      </c>
      <c r="D67" s="167" t="s">
        <v>359</v>
      </c>
      <c r="E67" s="159">
        <v>120090</v>
      </c>
      <c r="F67" s="172">
        <v>39587</v>
      </c>
      <c r="G67" s="158">
        <f t="shared" si="4"/>
        <v>89430</v>
      </c>
      <c r="H67" s="159">
        <v>84451</v>
      </c>
      <c r="I67" s="159">
        <v>4979</v>
      </c>
      <c r="J67" s="144">
        <f>G67/E67</f>
        <v>0.74469148138895824</v>
      </c>
      <c r="K67" s="169" t="s">
        <v>360</v>
      </c>
      <c r="L67" s="169" t="s">
        <v>361</v>
      </c>
      <c r="M67" s="162">
        <v>0.36809999999999998</v>
      </c>
      <c r="N67" s="159">
        <v>31083</v>
      </c>
      <c r="O67" s="121" t="s">
        <v>362</v>
      </c>
      <c r="P67" s="121" t="s">
        <v>363</v>
      </c>
      <c r="Q67" s="121" t="s">
        <v>364</v>
      </c>
      <c r="R67" s="158">
        <f>E67-H67-I67</f>
        <v>30660</v>
      </c>
    </row>
    <row r="68" spans="1:18" ht="21" x14ac:dyDescent="0.2">
      <c r="A68" s="110">
        <v>54</v>
      </c>
      <c r="B68" s="110">
        <v>41</v>
      </c>
      <c r="C68" s="129" t="s">
        <v>365</v>
      </c>
      <c r="D68" s="130" t="s">
        <v>103</v>
      </c>
      <c r="E68" s="149">
        <v>532340</v>
      </c>
      <c r="F68" s="161">
        <v>39610</v>
      </c>
      <c r="G68" s="158">
        <f t="shared" si="4"/>
        <v>378911</v>
      </c>
      <c r="H68" s="159">
        <v>356582</v>
      </c>
      <c r="I68" s="173">
        <v>22329</v>
      </c>
      <c r="J68" s="144">
        <f t="shared" ref="J68:J83" si="6">G68/E68</f>
        <v>0.7117838223691626</v>
      </c>
      <c r="K68" s="143" t="s">
        <v>366</v>
      </c>
      <c r="L68" s="143" t="s">
        <v>367</v>
      </c>
      <c r="M68" s="160">
        <v>0.43609999999999999</v>
      </c>
      <c r="N68" s="174">
        <v>155525</v>
      </c>
      <c r="O68" s="121" t="s">
        <v>368</v>
      </c>
      <c r="P68" s="121" t="s">
        <v>369</v>
      </c>
      <c r="Q68" s="121" t="s">
        <v>370</v>
      </c>
      <c r="R68" s="158">
        <f t="shared" ref="R68:R84" si="7">E68-H68-I68</f>
        <v>153429</v>
      </c>
    </row>
    <row r="69" spans="1:18" ht="42" x14ac:dyDescent="0.2">
      <c r="A69" s="110">
        <v>55</v>
      </c>
      <c r="B69" s="110">
        <v>42</v>
      </c>
      <c r="C69" s="129" t="s">
        <v>371</v>
      </c>
      <c r="D69" s="130" t="s">
        <v>372</v>
      </c>
      <c r="E69" s="150">
        <v>91306</v>
      </c>
      <c r="F69" s="161">
        <v>39587</v>
      </c>
      <c r="G69" s="158">
        <f t="shared" si="4"/>
        <v>83144</v>
      </c>
      <c r="H69" s="150">
        <v>82151</v>
      </c>
      <c r="I69" s="175">
        <v>993</v>
      </c>
      <c r="J69" s="144">
        <f t="shared" si="6"/>
        <v>0.91060828423104723</v>
      </c>
      <c r="K69" s="176" t="s">
        <v>373</v>
      </c>
      <c r="L69" s="176" t="s">
        <v>374</v>
      </c>
      <c r="M69" s="177">
        <v>0.46629999999999999</v>
      </c>
      <c r="N69" s="150">
        <v>38309</v>
      </c>
      <c r="O69" s="121" t="s">
        <v>375</v>
      </c>
      <c r="P69" s="121" t="s">
        <v>376</v>
      </c>
      <c r="Q69" s="121" t="s">
        <v>377</v>
      </c>
      <c r="R69" s="158">
        <f t="shared" si="7"/>
        <v>8162</v>
      </c>
    </row>
    <row r="70" spans="1:18" x14ac:dyDescent="0.2">
      <c r="A70" s="110">
        <v>56</v>
      </c>
      <c r="B70" s="110">
        <v>43</v>
      </c>
      <c r="C70" s="129" t="s">
        <v>378</v>
      </c>
      <c r="D70" s="130" t="s">
        <v>184</v>
      </c>
      <c r="E70" s="149">
        <v>555032</v>
      </c>
      <c r="F70" s="161">
        <v>39621</v>
      </c>
      <c r="G70" s="158">
        <f t="shared" si="4"/>
        <v>449748</v>
      </c>
      <c r="H70" s="149">
        <v>414001</v>
      </c>
      <c r="I70" s="149">
        <v>35747</v>
      </c>
      <c r="J70" s="144">
        <f t="shared" si="6"/>
        <v>0.81031003617809427</v>
      </c>
      <c r="K70" s="147" t="s">
        <v>379</v>
      </c>
      <c r="L70" s="147" t="s">
        <v>380</v>
      </c>
      <c r="M70" s="148">
        <v>0.35099999999999998</v>
      </c>
      <c r="N70" s="149">
        <v>145323</v>
      </c>
      <c r="O70" s="121" t="s">
        <v>381</v>
      </c>
      <c r="P70" s="121" t="s">
        <v>382</v>
      </c>
      <c r="Q70" s="121" t="s">
        <v>383</v>
      </c>
      <c r="R70" s="158">
        <f t="shared" si="7"/>
        <v>105284</v>
      </c>
    </row>
    <row r="71" spans="1:18" ht="31.5" x14ac:dyDescent="0.2">
      <c r="A71" s="110">
        <v>57</v>
      </c>
      <c r="B71" s="110">
        <v>44</v>
      </c>
      <c r="C71" s="129" t="s">
        <v>384</v>
      </c>
      <c r="D71" s="130" t="s">
        <v>203</v>
      </c>
      <c r="E71" s="149">
        <v>161129</v>
      </c>
      <c r="F71" s="161">
        <v>39610</v>
      </c>
      <c r="G71" s="158">
        <f t="shared" si="4"/>
        <v>123010</v>
      </c>
      <c r="H71" s="149">
        <v>121229</v>
      </c>
      <c r="I71" s="149">
        <v>1781</v>
      </c>
      <c r="J71" s="144">
        <f t="shared" si="6"/>
        <v>0.76342557826337898</v>
      </c>
      <c r="K71" s="147" t="s">
        <v>385</v>
      </c>
      <c r="L71" s="147" t="s">
        <v>386</v>
      </c>
      <c r="M71" s="148">
        <v>0.59140000000000004</v>
      </c>
      <c r="N71" s="149">
        <v>71697</v>
      </c>
      <c r="O71" s="121" t="s">
        <v>387</v>
      </c>
      <c r="P71" s="121" t="s">
        <v>159</v>
      </c>
      <c r="Q71" s="121" t="s">
        <v>388</v>
      </c>
      <c r="R71" s="158">
        <f t="shared" si="7"/>
        <v>38119</v>
      </c>
    </row>
    <row r="72" spans="1:18" ht="21" x14ac:dyDescent="0.2">
      <c r="A72" s="110">
        <v>58</v>
      </c>
      <c r="B72" s="110">
        <v>45</v>
      </c>
      <c r="C72" s="129" t="s">
        <v>389</v>
      </c>
      <c r="D72" s="130" t="s">
        <v>390</v>
      </c>
      <c r="E72" s="159">
        <v>93828</v>
      </c>
      <c r="F72" s="161">
        <v>39594</v>
      </c>
      <c r="G72" s="158">
        <f t="shared" si="4"/>
        <v>72607</v>
      </c>
      <c r="H72" s="150">
        <v>69869</v>
      </c>
      <c r="I72" s="149">
        <v>2738</v>
      </c>
      <c r="J72" s="144">
        <f t="shared" si="6"/>
        <v>0.77383083940827901</v>
      </c>
      <c r="K72" s="147" t="s">
        <v>391</v>
      </c>
      <c r="L72" s="147" t="s">
        <v>392</v>
      </c>
      <c r="M72" s="148">
        <v>0.39789999999999998</v>
      </c>
      <c r="N72" s="149">
        <v>27799</v>
      </c>
      <c r="O72" s="121" t="s">
        <v>393</v>
      </c>
      <c r="P72" s="121" t="s">
        <v>394</v>
      </c>
      <c r="Q72" s="121" t="s">
        <v>395</v>
      </c>
      <c r="R72" s="158">
        <f t="shared" si="7"/>
        <v>21221</v>
      </c>
    </row>
    <row r="73" spans="1:18" ht="21" x14ac:dyDescent="0.2">
      <c r="A73" s="110">
        <v>59</v>
      </c>
      <c r="B73" s="110">
        <v>46</v>
      </c>
      <c r="C73" s="178" t="s">
        <v>396</v>
      </c>
      <c r="D73" s="130" t="s">
        <v>397</v>
      </c>
      <c r="E73" s="149">
        <v>200344</v>
      </c>
      <c r="F73" s="161">
        <v>39621</v>
      </c>
      <c r="G73" s="158">
        <f t="shared" si="4"/>
        <v>159039</v>
      </c>
      <c r="H73" s="149">
        <v>155828</v>
      </c>
      <c r="I73" s="149">
        <v>3211</v>
      </c>
      <c r="J73" s="144">
        <f t="shared" si="6"/>
        <v>0.79382961306552724</v>
      </c>
      <c r="K73" s="147" t="s">
        <v>398</v>
      </c>
      <c r="L73" s="147" t="s">
        <v>399</v>
      </c>
      <c r="M73" s="148">
        <v>0.44850000000000001</v>
      </c>
      <c r="N73" s="149">
        <v>69889</v>
      </c>
      <c r="O73" s="121" t="s">
        <v>31</v>
      </c>
      <c r="P73" s="121" t="s">
        <v>400</v>
      </c>
      <c r="Q73" s="121" t="s">
        <v>401</v>
      </c>
      <c r="R73" s="158">
        <f t="shared" si="7"/>
        <v>41305</v>
      </c>
    </row>
    <row r="74" spans="1:18" ht="31.5" x14ac:dyDescent="0.2">
      <c r="A74" s="110">
        <v>60</v>
      </c>
      <c r="B74" s="110">
        <v>47</v>
      </c>
      <c r="C74" s="129" t="s">
        <v>402</v>
      </c>
      <c r="D74" s="130" t="s">
        <v>203</v>
      </c>
      <c r="E74" s="149">
        <v>129307</v>
      </c>
      <c r="F74" s="161">
        <v>39624</v>
      </c>
      <c r="G74" s="158">
        <f t="shared" si="4"/>
        <v>103763</v>
      </c>
      <c r="H74" s="149">
        <v>99487</v>
      </c>
      <c r="I74" s="149">
        <v>4276</v>
      </c>
      <c r="J74" s="144">
        <f t="shared" si="6"/>
        <v>0.80245462349292773</v>
      </c>
      <c r="K74" s="147" t="s">
        <v>403</v>
      </c>
      <c r="L74" s="147" t="s">
        <v>404</v>
      </c>
      <c r="M74" s="148">
        <v>0.45590000000000003</v>
      </c>
      <c r="N74" s="149">
        <v>45360</v>
      </c>
      <c r="O74" s="121" t="s">
        <v>405</v>
      </c>
      <c r="P74" s="121" t="s">
        <v>200</v>
      </c>
      <c r="Q74" s="121" t="s">
        <v>138</v>
      </c>
      <c r="R74" s="158">
        <f t="shared" si="7"/>
        <v>25544</v>
      </c>
    </row>
    <row r="75" spans="1:18" ht="31.5" x14ac:dyDescent="0.2">
      <c r="A75" s="110">
        <v>61</v>
      </c>
      <c r="B75" s="110">
        <v>48</v>
      </c>
      <c r="C75" s="129" t="s">
        <v>406</v>
      </c>
      <c r="D75" s="130" t="s">
        <v>118</v>
      </c>
      <c r="E75" s="149">
        <v>494598</v>
      </c>
      <c r="F75" s="161">
        <v>39631</v>
      </c>
      <c r="G75" s="158">
        <f t="shared" si="4"/>
        <v>374329</v>
      </c>
      <c r="H75" s="149">
        <v>361689</v>
      </c>
      <c r="I75" s="149">
        <v>12640</v>
      </c>
      <c r="J75" s="144">
        <f t="shared" si="6"/>
        <v>0.75683484365080322</v>
      </c>
      <c r="K75" s="147" t="s">
        <v>407</v>
      </c>
      <c r="L75" s="147" t="s">
        <v>408</v>
      </c>
      <c r="M75" s="148">
        <v>0.86060000000000003</v>
      </c>
      <c r="N75" s="149">
        <v>311261</v>
      </c>
      <c r="O75" s="121" t="s">
        <v>409</v>
      </c>
      <c r="P75" s="121" t="s">
        <v>410</v>
      </c>
      <c r="Q75" s="121" t="s">
        <v>411</v>
      </c>
      <c r="R75" s="158">
        <f t="shared" si="7"/>
        <v>120269</v>
      </c>
    </row>
    <row r="76" spans="1:18" x14ac:dyDescent="0.2">
      <c r="A76" s="110">
        <v>62</v>
      </c>
      <c r="B76" s="110">
        <v>49</v>
      </c>
      <c r="C76" s="129" t="s">
        <v>412</v>
      </c>
      <c r="D76" s="130" t="s">
        <v>413</v>
      </c>
      <c r="E76" s="159">
        <v>171886</v>
      </c>
      <c r="F76" s="161">
        <v>39623</v>
      </c>
      <c r="G76" s="158">
        <f t="shared" si="4"/>
        <v>125780</v>
      </c>
      <c r="H76" s="123">
        <v>123047</v>
      </c>
      <c r="I76" s="123">
        <v>2733</v>
      </c>
      <c r="J76" s="144">
        <f t="shared" si="6"/>
        <v>0.73176407619003292</v>
      </c>
      <c r="K76" s="147" t="s">
        <v>414</v>
      </c>
      <c r="L76" s="147" t="s">
        <v>415</v>
      </c>
      <c r="M76" s="148">
        <v>0.40670000000000001</v>
      </c>
      <c r="N76" s="149">
        <v>50047</v>
      </c>
      <c r="O76" s="121" t="s">
        <v>416</v>
      </c>
      <c r="P76" s="121" t="s">
        <v>417</v>
      </c>
      <c r="Q76" s="121" t="s">
        <v>418</v>
      </c>
      <c r="R76" s="158">
        <f t="shared" si="7"/>
        <v>46106</v>
      </c>
    </row>
    <row r="77" spans="1:18" ht="21" x14ac:dyDescent="0.2">
      <c r="A77" s="110">
        <v>63</v>
      </c>
      <c r="B77" s="110">
        <v>50</v>
      </c>
      <c r="C77" s="129" t="s">
        <v>419</v>
      </c>
      <c r="D77" s="130" t="s">
        <v>103</v>
      </c>
      <c r="E77" s="138">
        <v>801457</v>
      </c>
      <c r="F77" s="161">
        <v>39652</v>
      </c>
      <c r="G77" s="158">
        <f t="shared" si="4"/>
        <v>565340</v>
      </c>
      <c r="H77" s="149">
        <v>516029</v>
      </c>
      <c r="I77" s="149">
        <v>49311</v>
      </c>
      <c r="J77" s="144">
        <f t="shared" si="6"/>
        <v>0.70539030790173396</v>
      </c>
      <c r="K77" s="147" t="s">
        <v>420</v>
      </c>
      <c r="L77" s="147" t="s">
        <v>421</v>
      </c>
      <c r="M77" s="148">
        <v>0.44390000000000002</v>
      </c>
      <c r="N77" s="149">
        <v>228819</v>
      </c>
      <c r="O77" s="121" t="s">
        <v>422</v>
      </c>
      <c r="P77" s="121" t="s">
        <v>138</v>
      </c>
      <c r="Q77" s="121" t="s">
        <v>423</v>
      </c>
      <c r="R77" s="158">
        <f t="shared" si="7"/>
        <v>236117</v>
      </c>
    </row>
    <row r="78" spans="1:18" ht="21" x14ac:dyDescent="0.2">
      <c r="A78" s="110">
        <v>64</v>
      </c>
      <c r="B78" s="110">
        <v>51</v>
      </c>
      <c r="C78" s="129" t="s">
        <v>424</v>
      </c>
      <c r="D78" s="130" t="s">
        <v>413</v>
      </c>
      <c r="E78" s="125">
        <v>116014</v>
      </c>
      <c r="F78" s="161">
        <v>39623</v>
      </c>
      <c r="G78" s="158">
        <f t="shared" si="4"/>
        <v>74006</v>
      </c>
      <c r="H78" s="149">
        <v>72038</v>
      </c>
      <c r="I78" s="149">
        <v>1968</v>
      </c>
      <c r="J78" s="144">
        <f t="shared" si="6"/>
        <v>0.63790576999327664</v>
      </c>
      <c r="K78" s="147" t="s">
        <v>425</v>
      </c>
      <c r="L78" s="147" t="s">
        <v>426</v>
      </c>
      <c r="M78" s="148">
        <v>0.54869999999999997</v>
      </c>
      <c r="N78" s="149">
        <v>39614</v>
      </c>
      <c r="O78" s="121" t="s">
        <v>427</v>
      </c>
      <c r="P78" s="121" t="s">
        <v>428</v>
      </c>
      <c r="Q78" s="121" t="s">
        <v>429</v>
      </c>
      <c r="R78" s="158">
        <f t="shared" si="7"/>
        <v>42008</v>
      </c>
    </row>
    <row r="79" spans="1:18" ht="21" x14ac:dyDescent="0.2">
      <c r="A79" s="110">
        <v>65</v>
      </c>
      <c r="B79" s="110">
        <v>52</v>
      </c>
      <c r="C79" s="129" t="s">
        <v>430</v>
      </c>
      <c r="D79" s="130" t="s">
        <v>372</v>
      </c>
      <c r="E79" s="149">
        <v>792463</v>
      </c>
      <c r="F79" s="161">
        <v>39636</v>
      </c>
      <c r="G79" s="158">
        <f t="shared" si="4"/>
        <v>584577</v>
      </c>
      <c r="H79" s="149">
        <v>557703</v>
      </c>
      <c r="I79" s="149">
        <v>26874</v>
      </c>
      <c r="J79" s="144">
        <f t="shared" si="6"/>
        <v>0.73767103322174032</v>
      </c>
      <c r="K79" s="147" t="s">
        <v>431</v>
      </c>
      <c r="L79" s="147" t="s">
        <v>432</v>
      </c>
      <c r="M79" s="148">
        <v>0.499</v>
      </c>
      <c r="N79" s="149">
        <v>278345</v>
      </c>
      <c r="O79" s="121" t="s">
        <v>73</v>
      </c>
      <c r="P79" s="121" t="s">
        <v>433</v>
      </c>
      <c r="Q79" s="121" t="s">
        <v>434</v>
      </c>
      <c r="R79" s="158">
        <f t="shared" si="7"/>
        <v>207886</v>
      </c>
    </row>
    <row r="80" spans="1:18" ht="21" x14ac:dyDescent="0.2">
      <c r="A80" s="110">
        <v>66</v>
      </c>
      <c r="B80" s="110">
        <v>53</v>
      </c>
      <c r="C80" s="129" t="s">
        <v>435</v>
      </c>
      <c r="D80" s="130" t="s">
        <v>272</v>
      </c>
      <c r="E80" s="149">
        <v>30367</v>
      </c>
      <c r="F80" s="161">
        <v>39638</v>
      </c>
      <c r="G80" s="158">
        <f t="shared" si="4"/>
        <v>20272</v>
      </c>
      <c r="H80" s="149">
        <v>19934</v>
      </c>
      <c r="I80" s="152">
        <v>338</v>
      </c>
      <c r="J80" s="144">
        <f t="shared" si="6"/>
        <v>0.66756676655580072</v>
      </c>
      <c r="K80" s="147" t="s">
        <v>436</v>
      </c>
      <c r="L80" s="147" t="s">
        <v>437</v>
      </c>
      <c r="M80" s="179">
        <v>0.81459999999999999</v>
      </c>
      <c r="N80" s="149">
        <v>16247</v>
      </c>
      <c r="O80" s="121" t="s">
        <v>438</v>
      </c>
      <c r="P80" s="121" t="s">
        <v>439</v>
      </c>
      <c r="Q80" s="121" t="s">
        <v>440</v>
      </c>
      <c r="R80" s="158">
        <f t="shared" si="7"/>
        <v>10095</v>
      </c>
    </row>
    <row r="81" spans="1:18" ht="42" x14ac:dyDescent="0.2">
      <c r="A81" s="110">
        <v>67</v>
      </c>
      <c r="B81" s="110">
        <v>54</v>
      </c>
      <c r="C81" s="129" t="s">
        <v>441</v>
      </c>
      <c r="D81" s="130" t="s">
        <v>103</v>
      </c>
      <c r="E81" s="159">
        <v>568510</v>
      </c>
      <c r="F81" s="161">
        <v>39652</v>
      </c>
      <c r="G81" s="158">
        <f t="shared" si="4"/>
        <v>436756</v>
      </c>
      <c r="H81" s="159">
        <v>398595</v>
      </c>
      <c r="I81" s="159">
        <v>38161</v>
      </c>
      <c r="J81" s="144">
        <f t="shared" si="6"/>
        <v>0.76824682063640037</v>
      </c>
      <c r="K81" s="147" t="s">
        <v>442</v>
      </c>
      <c r="L81" s="147" t="s">
        <v>443</v>
      </c>
      <c r="M81" s="160">
        <v>0.36109999999999998</v>
      </c>
      <c r="N81" s="149">
        <v>143951</v>
      </c>
      <c r="O81" s="121" t="s">
        <v>129</v>
      </c>
      <c r="P81" s="121" t="s">
        <v>444</v>
      </c>
      <c r="Q81" s="121" t="s">
        <v>445</v>
      </c>
      <c r="R81" s="158">
        <f t="shared" si="7"/>
        <v>131754</v>
      </c>
    </row>
    <row r="82" spans="1:18" ht="21" x14ac:dyDescent="0.2">
      <c r="A82" s="110">
        <v>68</v>
      </c>
      <c r="B82" s="110">
        <v>55</v>
      </c>
      <c r="C82" s="129" t="s">
        <v>446</v>
      </c>
      <c r="D82" s="130" t="s">
        <v>447</v>
      </c>
      <c r="E82" s="149">
        <v>94759</v>
      </c>
      <c r="F82" s="161">
        <v>39648</v>
      </c>
      <c r="G82" s="158">
        <f t="shared" si="4"/>
        <v>71555</v>
      </c>
      <c r="H82" s="152">
        <v>70457</v>
      </c>
      <c r="I82" s="149">
        <v>1098</v>
      </c>
      <c r="J82" s="144">
        <f t="shared" si="6"/>
        <v>0.75512616215873951</v>
      </c>
      <c r="K82" s="147" t="s">
        <v>448</v>
      </c>
      <c r="L82" s="147" t="s">
        <v>449</v>
      </c>
      <c r="M82" s="148">
        <v>0.41160000000000002</v>
      </c>
      <c r="N82" s="149">
        <v>28997</v>
      </c>
      <c r="O82" s="121" t="s">
        <v>114</v>
      </c>
      <c r="P82" s="121" t="s">
        <v>450</v>
      </c>
      <c r="Q82" s="121" t="s">
        <v>451</v>
      </c>
      <c r="R82" s="158">
        <f t="shared" si="7"/>
        <v>23204</v>
      </c>
    </row>
    <row r="83" spans="1:18" ht="42" x14ac:dyDescent="0.2">
      <c r="A83" s="110">
        <v>69</v>
      </c>
      <c r="B83" s="110">
        <v>56</v>
      </c>
      <c r="C83" s="129" t="s">
        <v>452</v>
      </c>
      <c r="D83" s="130" t="s">
        <v>169</v>
      </c>
      <c r="E83" s="149">
        <v>82334</v>
      </c>
      <c r="F83" s="161">
        <v>39639</v>
      </c>
      <c r="G83" s="158">
        <f t="shared" si="4"/>
        <v>57313</v>
      </c>
      <c r="H83" s="149">
        <v>56148</v>
      </c>
      <c r="I83" s="149">
        <v>1165</v>
      </c>
      <c r="J83" s="144">
        <f t="shared" si="6"/>
        <v>0.69610367527388439</v>
      </c>
      <c r="K83" s="147" t="s">
        <v>453</v>
      </c>
      <c r="L83" s="147" t="s">
        <v>454</v>
      </c>
      <c r="M83" s="148">
        <v>0.4345</v>
      </c>
      <c r="N83" s="149">
        <v>24397</v>
      </c>
      <c r="O83" s="121" t="s">
        <v>455</v>
      </c>
      <c r="P83" s="121" t="s">
        <v>456</v>
      </c>
      <c r="Q83" s="121" t="s">
        <v>457</v>
      </c>
      <c r="R83" s="158">
        <f t="shared" si="7"/>
        <v>25021</v>
      </c>
    </row>
    <row r="84" spans="1:18" ht="52.5" x14ac:dyDescent="0.2">
      <c r="A84" s="110">
        <v>70</v>
      </c>
      <c r="B84" s="110">
        <v>57</v>
      </c>
      <c r="C84" s="129" t="s">
        <v>458</v>
      </c>
      <c r="D84" s="130" t="s">
        <v>169</v>
      </c>
      <c r="E84" s="149">
        <v>128800</v>
      </c>
      <c r="F84" s="161">
        <v>39639</v>
      </c>
      <c r="G84" s="158">
        <f t="shared" si="4"/>
        <v>79102</v>
      </c>
      <c r="H84" s="149">
        <v>76485</v>
      </c>
      <c r="I84" s="149">
        <v>2617</v>
      </c>
      <c r="J84" s="144">
        <f>G84/E84</f>
        <v>0.61414596273291922</v>
      </c>
      <c r="K84" s="147" t="s">
        <v>459</v>
      </c>
      <c r="L84" s="147" t="s">
        <v>460</v>
      </c>
      <c r="M84" s="148">
        <v>0.30559999999999998</v>
      </c>
      <c r="N84" s="149">
        <v>23376</v>
      </c>
      <c r="O84" s="121" t="s">
        <v>461</v>
      </c>
      <c r="P84" s="121" t="s">
        <v>462</v>
      </c>
      <c r="Q84" s="121" t="s">
        <v>463</v>
      </c>
      <c r="R84" s="158">
        <f t="shared" si="7"/>
        <v>49698</v>
      </c>
    </row>
    <row r="85" spans="1:18" ht="21" x14ac:dyDescent="0.25">
      <c r="A85" s="110">
        <v>71</v>
      </c>
      <c r="B85" s="110">
        <v>58</v>
      </c>
      <c r="C85" s="129" t="s">
        <v>464</v>
      </c>
      <c r="D85" s="130" t="s">
        <v>103</v>
      </c>
      <c r="E85" s="149">
        <v>562954</v>
      </c>
      <c r="F85" s="161">
        <v>39652</v>
      </c>
      <c r="G85" s="158">
        <f t="shared" si="4"/>
        <v>395146</v>
      </c>
      <c r="H85" s="149">
        <v>364573</v>
      </c>
      <c r="I85" s="149">
        <v>30573</v>
      </c>
      <c r="J85" s="144">
        <f>G85/E85</f>
        <v>0.70191525417707312</v>
      </c>
      <c r="K85" s="147" t="s">
        <v>465</v>
      </c>
      <c r="L85" s="147" t="s">
        <v>466</v>
      </c>
      <c r="M85" s="180" t="s">
        <v>467</v>
      </c>
      <c r="N85" s="149">
        <v>161545</v>
      </c>
      <c r="O85" s="121" t="s">
        <v>51</v>
      </c>
      <c r="P85" s="121" t="s">
        <v>468</v>
      </c>
      <c r="Q85" s="121" t="s">
        <v>469</v>
      </c>
      <c r="R85" s="158">
        <f>E85-H85-I85</f>
        <v>167808</v>
      </c>
    </row>
    <row r="86" spans="1:18" ht="31.5" x14ac:dyDescent="0.2">
      <c r="A86" s="110">
        <v>72</v>
      </c>
      <c r="B86" s="110">
        <v>59</v>
      </c>
      <c r="C86" s="129" t="s">
        <v>470</v>
      </c>
      <c r="D86" s="130" t="s">
        <v>103</v>
      </c>
      <c r="E86" s="149">
        <v>961293</v>
      </c>
      <c r="F86" s="161">
        <v>39652</v>
      </c>
      <c r="G86" s="158">
        <f t="shared" si="4"/>
        <v>680652</v>
      </c>
      <c r="H86" s="149">
        <v>631715</v>
      </c>
      <c r="I86" s="123">
        <v>48937</v>
      </c>
      <c r="J86" s="144">
        <f>G86/E86</f>
        <v>0.70805883325895436</v>
      </c>
      <c r="K86" s="147" t="s">
        <v>471</v>
      </c>
      <c r="L86" s="147" t="s">
        <v>472</v>
      </c>
      <c r="M86" s="148">
        <v>0.55920000000000003</v>
      </c>
      <c r="N86" s="149">
        <v>353255</v>
      </c>
      <c r="O86" s="121" t="s">
        <v>473</v>
      </c>
      <c r="P86" s="121" t="s">
        <v>474</v>
      </c>
      <c r="Q86" s="121" t="s">
        <v>475</v>
      </c>
      <c r="R86" s="115">
        <f>E86-H86-I86</f>
        <v>280641</v>
      </c>
    </row>
    <row r="87" spans="1:18" ht="21" x14ac:dyDescent="0.2">
      <c r="A87" s="154">
        <v>73</v>
      </c>
      <c r="B87" s="154">
        <v>60</v>
      </c>
      <c r="C87" s="181" t="s">
        <v>476</v>
      </c>
      <c r="D87" s="167" t="s">
        <v>140</v>
      </c>
      <c r="E87" s="138"/>
      <c r="F87" s="172" t="s">
        <v>477</v>
      </c>
      <c r="G87" s="158"/>
      <c r="H87" s="140"/>
      <c r="I87" s="140"/>
      <c r="J87" s="144"/>
      <c r="K87" s="182"/>
      <c r="L87" s="182"/>
      <c r="M87" s="183"/>
      <c r="N87" s="184"/>
      <c r="O87" s="165"/>
      <c r="P87" s="121"/>
      <c r="Q87" s="121"/>
      <c r="R87" s="158"/>
    </row>
    <row r="88" spans="1:18" ht="31.5" x14ac:dyDescent="0.2">
      <c r="A88" s="110">
        <v>74</v>
      </c>
      <c r="B88" s="110">
        <v>61</v>
      </c>
      <c r="C88" s="129" t="s">
        <v>478</v>
      </c>
      <c r="D88" s="130" t="s">
        <v>203</v>
      </c>
      <c r="E88" s="149">
        <v>130322</v>
      </c>
      <c r="F88" s="161">
        <v>39664</v>
      </c>
      <c r="G88" s="158">
        <f t="shared" si="4"/>
        <v>101965</v>
      </c>
      <c r="H88" s="149">
        <v>100710</v>
      </c>
      <c r="I88" s="149">
        <v>1255</v>
      </c>
      <c r="J88" s="144">
        <f>G88/E88</f>
        <v>0.78240818894737652</v>
      </c>
      <c r="K88" s="147" t="s">
        <v>479</v>
      </c>
      <c r="L88" s="147" t="s">
        <v>480</v>
      </c>
      <c r="M88" s="148">
        <v>0.45140000000000002</v>
      </c>
      <c r="N88" s="149">
        <v>45460</v>
      </c>
      <c r="O88" s="121" t="s">
        <v>481</v>
      </c>
      <c r="P88" s="121" t="s">
        <v>482</v>
      </c>
      <c r="Q88" s="121" t="s">
        <v>483</v>
      </c>
      <c r="R88" s="115">
        <f>E88-H88-I88</f>
        <v>28357</v>
      </c>
    </row>
    <row r="89" spans="1:18" ht="21" x14ac:dyDescent="0.2">
      <c r="A89" s="110">
        <v>75</v>
      </c>
      <c r="B89" s="110">
        <v>62</v>
      </c>
      <c r="C89" s="129" t="s">
        <v>484</v>
      </c>
      <c r="D89" s="130" t="s">
        <v>75</v>
      </c>
      <c r="E89" s="159">
        <v>62058</v>
      </c>
      <c r="F89" s="161">
        <v>39672</v>
      </c>
      <c r="G89" s="158">
        <f t="shared" si="4"/>
        <v>52651</v>
      </c>
      <c r="H89" s="159">
        <v>52155</v>
      </c>
      <c r="I89" s="159">
        <v>496</v>
      </c>
      <c r="J89" s="144">
        <f>G89/E89</f>
        <v>0.8484159979374134</v>
      </c>
      <c r="K89" s="147" t="s">
        <v>485</v>
      </c>
      <c r="L89" s="147" t="s">
        <v>486</v>
      </c>
      <c r="M89" s="162">
        <v>0.39290000000000003</v>
      </c>
      <c r="N89" s="159">
        <v>20494</v>
      </c>
      <c r="O89" s="121" t="s">
        <v>487</v>
      </c>
      <c r="P89" s="121" t="s">
        <v>488</v>
      </c>
      <c r="Q89" s="121" t="s">
        <v>489</v>
      </c>
      <c r="R89" s="115">
        <f>E89-H89-I89</f>
        <v>9407</v>
      </c>
    </row>
    <row r="90" spans="1:18" ht="31.5" x14ac:dyDescent="0.2">
      <c r="A90" s="110"/>
      <c r="B90" s="110"/>
      <c r="C90" s="129" t="s">
        <v>490</v>
      </c>
      <c r="D90" s="130" t="s">
        <v>75</v>
      </c>
      <c r="E90" s="149">
        <v>39076</v>
      </c>
      <c r="F90" s="161">
        <v>39673</v>
      </c>
      <c r="G90" s="158">
        <f t="shared" si="4"/>
        <v>31856</v>
      </c>
      <c r="H90" s="159">
        <v>31494</v>
      </c>
      <c r="I90" s="159">
        <v>362</v>
      </c>
      <c r="J90" s="144">
        <f>G90/E90</f>
        <v>0.81523185587061109</v>
      </c>
      <c r="K90" s="147" t="s">
        <v>491</v>
      </c>
      <c r="L90" s="147" t="s">
        <v>492</v>
      </c>
      <c r="M90" s="162">
        <v>0.4607</v>
      </c>
      <c r="N90" s="149">
        <v>14509</v>
      </c>
      <c r="O90" s="121" t="s">
        <v>493</v>
      </c>
      <c r="P90" s="121" t="s">
        <v>494</v>
      </c>
      <c r="Q90" s="121" t="s">
        <v>495</v>
      </c>
      <c r="R90" s="115">
        <f>E90-H90-I90</f>
        <v>7220</v>
      </c>
    </row>
    <row r="91" spans="1:18" ht="31.5" x14ac:dyDescent="0.2">
      <c r="A91" s="110">
        <v>76</v>
      </c>
      <c r="B91" s="110">
        <v>63</v>
      </c>
      <c r="C91" s="129" t="s">
        <v>496</v>
      </c>
      <c r="D91" s="130" t="s">
        <v>497</v>
      </c>
      <c r="E91" s="159">
        <v>260628</v>
      </c>
      <c r="F91" s="185">
        <v>39679</v>
      </c>
      <c r="G91" s="158">
        <f t="shared" si="4"/>
        <v>214621</v>
      </c>
      <c r="H91" s="159">
        <v>209594</v>
      </c>
      <c r="I91" s="159">
        <v>5027</v>
      </c>
      <c r="J91" s="144">
        <f>G91/E91</f>
        <v>0.82347637245422589</v>
      </c>
      <c r="K91" s="169" t="s">
        <v>498</v>
      </c>
      <c r="L91" s="169" t="s">
        <v>499</v>
      </c>
      <c r="M91" s="162">
        <v>0.47699999999999998</v>
      </c>
      <c r="N91" s="159">
        <v>99978</v>
      </c>
      <c r="O91" s="121" t="s">
        <v>500</v>
      </c>
      <c r="P91" s="121" t="s">
        <v>501</v>
      </c>
      <c r="Q91" s="121" t="s">
        <v>502</v>
      </c>
      <c r="R91" s="115">
        <f>E91-H91-I91</f>
        <v>46007</v>
      </c>
    </row>
    <row r="92" spans="1:18" ht="21" x14ac:dyDescent="0.2">
      <c r="A92" s="110">
        <v>77</v>
      </c>
      <c r="B92" s="110">
        <v>64</v>
      </c>
      <c r="C92" s="129" t="s">
        <v>503</v>
      </c>
      <c r="D92" s="130" t="s">
        <v>272</v>
      </c>
      <c r="E92" s="149">
        <v>52026</v>
      </c>
      <c r="F92" s="161">
        <v>39657</v>
      </c>
      <c r="G92" s="158">
        <f t="shared" si="4"/>
        <v>39059</v>
      </c>
      <c r="H92" s="159">
        <v>38535</v>
      </c>
      <c r="I92" s="159">
        <v>524</v>
      </c>
      <c r="J92" s="144">
        <f t="shared" ref="J92:J97" si="8">G92/E92</f>
        <v>0.75075923576673198</v>
      </c>
      <c r="K92" s="147" t="s">
        <v>504</v>
      </c>
      <c r="L92" s="147" t="s">
        <v>505</v>
      </c>
      <c r="M92" s="148">
        <v>0.32550000000000001</v>
      </c>
      <c r="N92" s="149">
        <v>12542</v>
      </c>
      <c r="O92" s="121" t="s">
        <v>506</v>
      </c>
      <c r="P92" s="121" t="s">
        <v>507</v>
      </c>
      <c r="Q92" s="121" t="s">
        <v>508</v>
      </c>
      <c r="R92" s="115">
        <f t="shared" ref="R92:R97" si="9">E92-H92-I92</f>
        <v>12967</v>
      </c>
    </row>
    <row r="93" spans="1:18" ht="31.5" x14ac:dyDescent="0.2">
      <c r="A93" s="110">
        <v>78</v>
      </c>
      <c r="B93" s="110">
        <v>65</v>
      </c>
      <c r="C93" s="129" t="s">
        <v>509</v>
      </c>
      <c r="D93" s="130" t="s">
        <v>140</v>
      </c>
      <c r="E93" s="159">
        <v>1537074</v>
      </c>
      <c r="F93" s="161">
        <v>39670</v>
      </c>
      <c r="G93" s="158">
        <f t="shared" si="4"/>
        <v>1061934</v>
      </c>
      <c r="H93" s="159">
        <v>1026465</v>
      </c>
      <c r="I93" s="159">
        <v>35469</v>
      </c>
      <c r="J93" s="144">
        <f t="shared" si="8"/>
        <v>0.69088020485676027</v>
      </c>
      <c r="K93" s="169" t="s">
        <v>510</v>
      </c>
      <c r="L93" s="169" t="s">
        <v>511</v>
      </c>
      <c r="M93" s="160">
        <v>0.64980000000000004</v>
      </c>
      <c r="N93" s="159">
        <v>667026</v>
      </c>
      <c r="O93" s="121" t="s">
        <v>512</v>
      </c>
      <c r="P93" s="121" t="s">
        <v>513</v>
      </c>
      <c r="Q93" s="121" t="s">
        <v>514</v>
      </c>
      <c r="R93" s="115">
        <f t="shared" si="9"/>
        <v>475140</v>
      </c>
    </row>
    <row r="94" spans="1:18" ht="42" x14ac:dyDescent="0.2">
      <c r="A94" s="110">
        <v>79</v>
      </c>
      <c r="B94" s="110">
        <v>66</v>
      </c>
      <c r="C94" s="129" t="s">
        <v>515</v>
      </c>
      <c r="D94" s="130" t="s">
        <v>203</v>
      </c>
      <c r="E94" s="159">
        <v>82199</v>
      </c>
      <c r="F94" s="161" t="s">
        <v>516</v>
      </c>
      <c r="G94" s="158">
        <f>H94+I94</f>
        <v>66805</v>
      </c>
      <c r="H94" s="159">
        <v>65903</v>
      </c>
      <c r="I94" s="186">
        <v>902</v>
      </c>
      <c r="J94" s="144">
        <f t="shared" si="8"/>
        <v>0.81272278251560237</v>
      </c>
      <c r="K94" s="169" t="s">
        <v>517</v>
      </c>
      <c r="L94" s="169" t="s">
        <v>518</v>
      </c>
      <c r="M94" s="162">
        <v>0.42120000000000002</v>
      </c>
      <c r="N94" s="159">
        <v>27756</v>
      </c>
      <c r="O94" s="121" t="s">
        <v>114</v>
      </c>
      <c r="P94" s="121" t="s">
        <v>519</v>
      </c>
      <c r="Q94" s="121" t="s">
        <v>520</v>
      </c>
      <c r="R94" s="115">
        <f t="shared" si="9"/>
        <v>15394</v>
      </c>
    </row>
    <row r="95" spans="1:18" ht="21" x14ac:dyDescent="0.2">
      <c r="A95" s="110">
        <v>80</v>
      </c>
      <c r="B95" s="110">
        <v>67</v>
      </c>
      <c r="C95" s="129" t="s">
        <v>521</v>
      </c>
      <c r="D95" s="130" t="s">
        <v>397</v>
      </c>
      <c r="E95" s="149">
        <v>362717</v>
      </c>
      <c r="F95" s="161">
        <v>39680</v>
      </c>
      <c r="G95" s="158">
        <f>H95+I95</f>
        <v>233643</v>
      </c>
      <c r="H95" s="149">
        <v>225567</v>
      </c>
      <c r="I95" s="149">
        <v>8076</v>
      </c>
      <c r="J95" s="144">
        <f t="shared" si="8"/>
        <v>0.64414681418295805</v>
      </c>
      <c r="K95" s="147" t="s">
        <v>522</v>
      </c>
      <c r="L95" s="147" t="s">
        <v>523</v>
      </c>
      <c r="M95" s="148">
        <v>0.43630000000000002</v>
      </c>
      <c r="N95" s="149">
        <v>98425</v>
      </c>
      <c r="O95" s="121" t="s">
        <v>524</v>
      </c>
      <c r="P95" s="121" t="s">
        <v>525</v>
      </c>
      <c r="Q95" s="121" t="s">
        <v>526</v>
      </c>
      <c r="R95" s="115">
        <f t="shared" si="9"/>
        <v>129074</v>
      </c>
    </row>
    <row r="96" spans="1:18" ht="42" x14ac:dyDescent="0.2">
      <c r="A96" s="110">
        <v>81</v>
      </c>
      <c r="B96" s="110">
        <v>68</v>
      </c>
      <c r="C96" s="129" t="s">
        <v>527</v>
      </c>
      <c r="D96" s="130" t="s">
        <v>162</v>
      </c>
      <c r="E96" s="159">
        <v>972207</v>
      </c>
      <c r="F96" s="161">
        <v>39747</v>
      </c>
      <c r="G96" s="158">
        <f>H96+I96</f>
        <v>671670</v>
      </c>
      <c r="H96" s="159">
        <v>656944</v>
      </c>
      <c r="I96" s="159">
        <v>14726</v>
      </c>
      <c r="J96" s="144">
        <f t="shared" si="8"/>
        <v>0.69087138850059715</v>
      </c>
      <c r="K96" s="169" t="s">
        <v>528</v>
      </c>
      <c r="L96" s="169" t="s">
        <v>529</v>
      </c>
      <c r="M96" s="162">
        <v>0.88219999999999998</v>
      </c>
      <c r="N96" s="174">
        <v>576894</v>
      </c>
      <c r="O96" s="121" t="s">
        <v>530</v>
      </c>
      <c r="P96" s="121" t="s">
        <v>531</v>
      </c>
      <c r="Q96" s="121" t="s">
        <v>532</v>
      </c>
      <c r="R96" s="115">
        <f t="shared" si="9"/>
        <v>300537</v>
      </c>
    </row>
    <row r="97" spans="1:18" ht="31.5" x14ac:dyDescent="0.2">
      <c r="A97" s="110"/>
      <c r="B97" s="110"/>
      <c r="C97" s="129" t="s">
        <v>533</v>
      </c>
      <c r="D97" s="130" t="s">
        <v>162</v>
      </c>
      <c r="E97" s="159">
        <v>338998</v>
      </c>
      <c r="F97" s="185">
        <v>39690</v>
      </c>
      <c r="G97" s="158">
        <f>H97+I97</f>
        <v>217291</v>
      </c>
      <c r="H97" s="159">
        <v>200036</v>
      </c>
      <c r="I97" s="159">
        <v>17255</v>
      </c>
      <c r="J97" s="144">
        <f t="shared" si="8"/>
        <v>0.64098018277393964</v>
      </c>
      <c r="K97" s="169" t="s">
        <v>534</v>
      </c>
      <c r="L97" s="169" t="s">
        <v>535</v>
      </c>
      <c r="M97" s="162">
        <v>0.58650000000000002</v>
      </c>
      <c r="N97" s="159">
        <v>117334</v>
      </c>
      <c r="O97" s="121" t="s">
        <v>536</v>
      </c>
      <c r="P97" s="121" t="s">
        <v>537</v>
      </c>
      <c r="Q97" s="121" t="s">
        <v>538</v>
      </c>
      <c r="R97" s="115">
        <f t="shared" si="9"/>
        <v>121707</v>
      </c>
    </row>
    <row r="98" spans="1:18" x14ac:dyDescent="0.2">
      <c r="A98" s="110">
        <v>82</v>
      </c>
      <c r="B98" s="110">
        <v>69</v>
      </c>
      <c r="C98" s="130" t="s">
        <v>539</v>
      </c>
      <c r="D98" s="130" t="s">
        <v>540</v>
      </c>
      <c r="E98" s="159"/>
      <c r="F98" s="161">
        <v>39746</v>
      </c>
      <c r="G98" s="158"/>
      <c r="H98" s="123"/>
      <c r="I98" s="123"/>
      <c r="J98" s="144"/>
      <c r="K98" s="112"/>
      <c r="L98" s="112"/>
      <c r="M98" s="164"/>
      <c r="N98" s="122"/>
      <c r="O98" s="165"/>
      <c r="P98" s="121"/>
      <c r="Q98" s="121"/>
      <c r="R98" s="115"/>
    </row>
    <row r="99" spans="1:18" ht="21" x14ac:dyDescent="0.2">
      <c r="A99" s="110">
        <v>83</v>
      </c>
      <c r="B99" s="110">
        <v>70</v>
      </c>
      <c r="C99" s="129" t="s">
        <v>541</v>
      </c>
      <c r="D99" s="130" t="s">
        <v>118</v>
      </c>
      <c r="E99" s="159">
        <v>263405</v>
      </c>
      <c r="F99" s="161">
        <v>39751</v>
      </c>
      <c r="G99" s="158">
        <f t="shared" ref="G99:G104" si="10">H99+I99</f>
        <v>202595</v>
      </c>
      <c r="H99" s="159">
        <v>199037</v>
      </c>
      <c r="I99" s="159">
        <v>3558</v>
      </c>
      <c r="J99" s="144">
        <f t="shared" ref="J99:J104" si="11">G99/E99</f>
        <v>0.76913877868681313</v>
      </c>
      <c r="K99" s="169" t="s">
        <v>542</v>
      </c>
      <c r="L99" s="169" t="s">
        <v>543</v>
      </c>
      <c r="M99" s="162">
        <v>0.30869999999999997</v>
      </c>
      <c r="N99" s="159">
        <v>61445</v>
      </c>
      <c r="O99" s="121" t="s">
        <v>544</v>
      </c>
      <c r="P99" s="121" t="s">
        <v>545</v>
      </c>
      <c r="Q99" s="121" t="s">
        <v>546</v>
      </c>
      <c r="R99" s="115">
        <f t="shared" ref="R99:R104" si="12">E99-H99-I99</f>
        <v>60810</v>
      </c>
    </row>
    <row r="100" spans="1:18" ht="63" x14ac:dyDescent="0.2">
      <c r="A100" s="110">
        <v>84</v>
      </c>
      <c r="B100" s="110">
        <v>71</v>
      </c>
      <c r="C100" s="129" t="s">
        <v>547</v>
      </c>
      <c r="D100" s="130" t="s">
        <v>140</v>
      </c>
      <c r="E100" s="159">
        <v>1510669</v>
      </c>
      <c r="F100" s="161">
        <v>39747</v>
      </c>
      <c r="G100" s="158">
        <f t="shared" si="10"/>
        <v>985071</v>
      </c>
      <c r="H100" s="159">
        <v>945396</v>
      </c>
      <c r="I100" s="159">
        <v>39675</v>
      </c>
      <c r="J100" s="144">
        <f t="shared" si="11"/>
        <v>0.65207600076522387</v>
      </c>
      <c r="K100" s="169" t="s">
        <v>548</v>
      </c>
      <c r="L100" s="169" t="s">
        <v>549</v>
      </c>
      <c r="M100" s="162">
        <v>0.50470000000000004</v>
      </c>
      <c r="N100" s="159">
        <v>477143</v>
      </c>
      <c r="O100" s="121" t="s">
        <v>550</v>
      </c>
      <c r="P100" s="121" t="s">
        <v>551</v>
      </c>
      <c r="Q100" s="121" t="s">
        <v>552</v>
      </c>
      <c r="R100" s="115">
        <f t="shared" si="12"/>
        <v>525598</v>
      </c>
    </row>
    <row r="101" spans="1:18" ht="31.5" x14ac:dyDescent="0.2">
      <c r="A101" s="110">
        <v>85</v>
      </c>
      <c r="B101" s="110">
        <v>72</v>
      </c>
      <c r="C101" s="129" t="s">
        <v>553</v>
      </c>
      <c r="D101" s="130" t="s">
        <v>140</v>
      </c>
      <c r="E101" s="159">
        <v>897790</v>
      </c>
      <c r="F101" s="161">
        <v>39747</v>
      </c>
      <c r="G101" s="158">
        <f t="shared" si="10"/>
        <v>658425</v>
      </c>
      <c r="H101" s="159">
        <v>623143</v>
      </c>
      <c r="I101" s="159">
        <v>35282</v>
      </c>
      <c r="J101" s="144">
        <f t="shared" si="11"/>
        <v>0.73338419897748919</v>
      </c>
      <c r="K101" s="169" t="s">
        <v>554</v>
      </c>
      <c r="L101" s="169" t="s">
        <v>555</v>
      </c>
      <c r="M101" s="187">
        <v>0.312</v>
      </c>
      <c r="N101" s="159">
        <v>194420</v>
      </c>
      <c r="O101" s="121" t="s">
        <v>556</v>
      </c>
      <c r="P101" s="121" t="s">
        <v>557</v>
      </c>
      <c r="Q101" s="121" t="s">
        <v>558</v>
      </c>
      <c r="R101" s="115">
        <f t="shared" si="12"/>
        <v>239365</v>
      </c>
    </row>
    <row r="102" spans="1:18" ht="31.5" x14ac:dyDescent="0.2">
      <c r="A102" s="110">
        <v>86</v>
      </c>
      <c r="B102" s="110">
        <v>73</v>
      </c>
      <c r="C102" s="129" t="s">
        <v>559</v>
      </c>
      <c r="D102" s="130" t="s">
        <v>184</v>
      </c>
      <c r="E102" s="159">
        <v>658531</v>
      </c>
      <c r="F102" s="161">
        <v>39747</v>
      </c>
      <c r="G102" s="158">
        <f t="shared" si="10"/>
        <v>460864</v>
      </c>
      <c r="H102" s="159">
        <v>446213</v>
      </c>
      <c r="I102" s="159">
        <v>14651</v>
      </c>
      <c r="J102" s="144">
        <f t="shared" si="11"/>
        <v>0.69983645416844464</v>
      </c>
      <c r="K102" s="169" t="s">
        <v>560</v>
      </c>
      <c r="L102" s="169" t="s">
        <v>561</v>
      </c>
      <c r="M102" s="162">
        <v>0.62275415552662072</v>
      </c>
      <c r="N102" s="159">
        <v>277881</v>
      </c>
      <c r="O102" s="188" t="s">
        <v>562</v>
      </c>
      <c r="P102" s="121" t="s">
        <v>563</v>
      </c>
      <c r="Q102" s="121" t="s">
        <v>564</v>
      </c>
      <c r="R102" s="115">
        <f t="shared" si="12"/>
        <v>197667</v>
      </c>
    </row>
    <row r="103" spans="1:18" x14ac:dyDescent="0.2">
      <c r="A103" s="110">
        <v>87</v>
      </c>
      <c r="B103" s="110">
        <v>74</v>
      </c>
      <c r="C103" s="129" t="s">
        <v>565</v>
      </c>
      <c r="D103" s="130" t="s">
        <v>203</v>
      </c>
      <c r="E103" s="159">
        <v>197622</v>
      </c>
      <c r="F103" s="161">
        <v>39750</v>
      </c>
      <c r="G103" s="158">
        <f t="shared" si="10"/>
        <v>149676</v>
      </c>
      <c r="H103" s="159">
        <v>148136</v>
      </c>
      <c r="I103" s="159">
        <v>1540</v>
      </c>
      <c r="J103" s="144">
        <f t="shared" si="11"/>
        <v>0.75738531135197495</v>
      </c>
      <c r="K103" s="169" t="s">
        <v>566</v>
      </c>
      <c r="L103" s="169" t="s">
        <v>567</v>
      </c>
      <c r="M103" s="162">
        <v>0.35830000000000001</v>
      </c>
      <c r="N103" s="159">
        <v>53081</v>
      </c>
      <c r="O103" s="121" t="s">
        <v>568</v>
      </c>
      <c r="P103" s="121" t="s">
        <v>569</v>
      </c>
      <c r="Q103" s="121" t="s">
        <v>570</v>
      </c>
      <c r="R103" s="115">
        <f t="shared" si="12"/>
        <v>47946</v>
      </c>
    </row>
    <row r="104" spans="1:18" ht="21" x14ac:dyDescent="0.2">
      <c r="A104" s="110">
        <v>88</v>
      </c>
      <c r="B104" s="110">
        <v>75</v>
      </c>
      <c r="C104" s="130" t="s">
        <v>571</v>
      </c>
      <c r="D104" s="130" t="s">
        <v>63</v>
      </c>
      <c r="E104" s="159">
        <v>141988</v>
      </c>
      <c r="F104" s="161">
        <v>39746</v>
      </c>
      <c r="G104" s="158">
        <f t="shared" si="10"/>
        <v>100750</v>
      </c>
      <c r="H104" s="159">
        <v>97925</v>
      </c>
      <c r="I104" s="159">
        <v>2825</v>
      </c>
      <c r="J104" s="144">
        <f t="shared" si="11"/>
        <v>0.70956700566245035</v>
      </c>
      <c r="K104" s="169" t="s">
        <v>572</v>
      </c>
      <c r="L104" s="169" t="s">
        <v>573</v>
      </c>
      <c r="M104" s="162">
        <v>0.3397</v>
      </c>
      <c r="N104" s="159">
        <v>33262</v>
      </c>
      <c r="O104" s="121" t="s">
        <v>51</v>
      </c>
      <c r="P104" s="121" t="s">
        <v>574</v>
      </c>
      <c r="Q104" s="121" t="s">
        <v>575</v>
      </c>
      <c r="R104" s="115">
        <f t="shared" si="12"/>
        <v>41238</v>
      </c>
    </row>
    <row r="105" spans="1:18" x14ac:dyDescent="0.2">
      <c r="A105" s="110">
        <v>89</v>
      </c>
      <c r="B105" s="110">
        <v>76</v>
      </c>
      <c r="C105" s="130" t="s">
        <v>576</v>
      </c>
      <c r="D105" s="130" t="s">
        <v>242</v>
      </c>
      <c r="E105" s="159"/>
      <c r="F105" s="161">
        <v>39734</v>
      </c>
      <c r="G105" s="158"/>
      <c r="H105" s="159"/>
      <c r="I105" s="186"/>
      <c r="J105" s="144"/>
      <c r="K105" s="112"/>
      <c r="L105" s="112"/>
      <c r="M105" s="164"/>
      <c r="N105" s="122"/>
      <c r="O105" s="165"/>
      <c r="P105" s="121"/>
      <c r="Q105" s="121"/>
      <c r="R105" s="115"/>
    </row>
    <row r="106" spans="1:18" x14ac:dyDescent="0.2">
      <c r="A106" s="110">
        <v>90</v>
      </c>
      <c r="B106" s="110">
        <v>77</v>
      </c>
      <c r="C106" s="129" t="s">
        <v>577</v>
      </c>
      <c r="D106" s="130" t="s">
        <v>140</v>
      </c>
      <c r="E106" s="159">
        <v>1059725</v>
      </c>
      <c r="F106" s="161">
        <v>39747</v>
      </c>
      <c r="G106" s="158">
        <f>H106+I106</f>
        <v>793351</v>
      </c>
      <c r="H106" s="159">
        <v>770244</v>
      </c>
      <c r="I106" s="159">
        <v>23107</v>
      </c>
      <c r="J106" s="144">
        <f>G106/E106</f>
        <v>0.7486385618910566</v>
      </c>
      <c r="K106" s="169" t="s">
        <v>578</v>
      </c>
      <c r="L106" s="169" t="s">
        <v>579</v>
      </c>
      <c r="M106" s="160">
        <v>0.34100000000000003</v>
      </c>
      <c r="N106" s="159">
        <v>262670</v>
      </c>
      <c r="O106" s="121" t="s">
        <v>51</v>
      </c>
      <c r="P106" s="121" t="s">
        <v>580</v>
      </c>
      <c r="Q106" s="121" t="s">
        <v>581</v>
      </c>
      <c r="R106" s="115">
        <f>E106-H106-I106</f>
        <v>266374</v>
      </c>
    </row>
    <row r="107" spans="1:18" ht="21" x14ac:dyDescent="0.2">
      <c r="A107" s="110">
        <v>91</v>
      </c>
      <c r="B107" s="110">
        <v>78</v>
      </c>
      <c r="C107" s="129" t="s">
        <v>582</v>
      </c>
      <c r="D107" s="130" t="s">
        <v>140</v>
      </c>
      <c r="E107" s="159">
        <v>819400</v>
      </c>
      <c r="F107" s="161">
        <v>39733</v>
      </c>
      <c r="G107" s="158">
        <f>H107+I107</f>
        <v>554560</v>
      </c>
      <c r="H107" s="159">
        <v>536739</v>
      </c>
      <c r="I107" s="159">
        <v>17821</v>
      </c>
      <c r="J107" s="144">
        <f>G107/E107</f>
        <v>0.67678789358066882</v>
      </c>
      <c r="K107" s="189" t="s">
        <v>583</v>
      </c>
      <c r="L107" s="190" t="s">
        <v>584</v>
      </c>
      <c r="M107" s="162">
        <v>0.73519999999999996</v>
      </c>
      <c r="N107" s="159">
        <v>394588</v>
      </c>
      <c r="O107" s="121" t="s">
        <v>585</v>
      </c>
      <c r="P107" s="121" t="s">
        <v>586</v>
      </c>
      <c r="Q107" s="121" t="s">
        <v>587</v>
      </c>
      <c r="R107" s="115">
        <f>E107-H107-I107</f>
        <v>264840</v>
      </c>
    </row>
    <row r="108" spans="1:18" x14ac:dyDescent="0.2">
      <c r="A108" s="110">
        <v>92</v>
      </c>
      <c r="B108" s="110">
        <v>79</v>
      </c>
      <c r="C108" s="130" t="s">
        <v>588</v>
      </c>
      <c r="D108" s="130" t="s">
        <v>359</v>
      </c>
      <c r="E108" s="125"/>
      <c r="F108" s="161"/>
      <c r="G108" s="158"/>
      <c r="H108" s="123"/>
      <c r="I108" s="123"/>
      <c r="J108" s="144"/>
      <c r="K108" s="112"/>
      <c r="L108" s="112"/>
      <c r="M108" s="164"/>
      <c r="N108" s="122"/>
      <c r="O108" s="165"/>
      <c r="P108" s="121"/>
      <c r="Q108" s="121"/>
      <c r="R108" s="115"/>
    </row>
    <row r="109" spans="1:18" ht="31.5" x14ac:dyDescent="0.2">
      <c r="A109" s="110">
        <v>93</v>
      </c>
      <c r="B109" s="110">
        <v>80</v>
      </c>
      <c r="C109" s="129" t="s">
        <v>589</v>
      </c>
      <c r="D109" s="130" t="s">
        <v>540</v>
      </c>
      <c r="E109" s="159">
        <v>410500</v>
      </c>
      <c r="F109" s="161">
        <v>39746</v>
      </c>
      <c r="G109" s="158">
        <f>H109+I109</f>
        <v>252322</v>
      </c>
      <c r="H109" s="159">
        <v>247603</v>
      </c>
      <c r="I109" s="159">
        <v>4719</v>
      </c>
      <c r="J109" s="144">
        <f>G109/E109</f>
        <v>0.61466991473812427</v>
      </c>
      <c r="K109" s="169" t="s">
        <v>590</v>
      </c>
      <c r="L109" s="169" t="s">
        <v>591</v>
      </c>
      <c r="M109" s="162">
        <v>0.34466464461254509</v>
      </c>
      <c r="N109" s="159">
        <v>85340</v>
      </c>
      <c r="O109" s="121" t="s">
        <v>592</v>
      </c>
      <c r="P109" s="121" t="s">
        <v>593</v>
      </c>
      <c r="Q109" s="121" t="s">
        <v>594</v>
      </c>
      <c r="R109" s="115">
        <f>E109-H109-I109</f>
        <v>158178</v>
      </c>
    </row>
    <row r="110" spans="1:18" ht="21" x14ac:dyDescent="0.2">
      <c r="A110" s="110">
        <v>94</v>
      </c>
      <c r="B110" s="110">
        <v>81</v>
      </c>
      <c r="C110" s="129" t="s">
        <v>595</v>
      </c>
      <c r="D110" s="130" t="s">
        <v>203</v>
      </c>
      <c r="E110" s="174">
        <v>241994</v>
      </c>
      <c r="F110" s="161">
        <v>39749</v>
      </c>
      <c r="G110" s="158">
        <f>H110+I110</f>
        <v>194040</v>
      </c>
      <c r="H110" s="174">
        <v>189244</v>
      </c>
      <c r="I110" s="174">
        <v>4796</v>
      </c>
      <c r="J110" s="144">
        <f>G110/E110</f>
        <v>0.80183806210071329</v>
      </c>
      <c r="K110" s="169" t="s">
        <v>596</v>
      </c>
      <c r="L110" s="169" t="s">
        <v>597</v>
      </c>
      <c r="M110" s="162">
        <v>0.53069999999999995</v>
      </c>
      <c r="N110" s="159">
        <v>100434</v>
      </c>
      <c r="O110" s="121" t="s">
        <v>598</v>
      </c>
      <c r="P110" s="121" t="s">
        <v>599</v>
      </c>
      <c r="Q110" s="121" t="s">
        <v>200</v>
      </c>
      <c r="R110" s="115">
        <f>E110-H110-I110</f>
        <v>47954</v>
      </c>
    </row>
    <row r="111" spans="1:18" ht="21" x14ac:dyDescent="0.2">
      <c r="A111" s="110">
        <v>95</v>
      </c>
      <c r="B111" s="110">
        <v>82</v>
      </c>
      <c r="C111" s="129" t="s">
        <v>600</v>
      </c>
      <c r="D111" s="130" t="s">
        <v>242</v>
      </c>
      <c r="E111" s="159">
        <v>251296</v>
      </c>
      <c r="F111" s="161">
        <v>39744</v>
      </c>
      <c r="G111" s="158">
        <f>H111+I111</f>
        <v>223138</v>
      </c>
      <c r="H111" s="159">
        <v>218189</v>
      </c>
      <c r="I111" s="159">
        <v>4949</v>
      </c>
      <c r="J111" s="144">
        <f>G111/E111</f>
        <v>0.88794887304214953</v>
      </c>
      <c r="K111" s="169" t="s">
        <v>601</v>
      </c>
      <c r="L111" s="169" t="s">
        <v>602</v>
      </c>
      <c r="M111" s="162">
        <v>0.30649999999999999</v>
      </c>
      <c r="N111" s="159">
        <v>66871</v>
      </c>
      <c r="O111" s="121" t="s">
        <v>603</v>
      </c>
      <c r="P111" s="121"/>
      <c r="Q111" s="121"/>
      <c r="R111" s="115">
        <f>E111-H111-I111</f>
        <v>28158</v>
      </c>
    </row>
    <row r="112" spans="1:18" x14ac:dyDescent="0.2">
      <c r="A112" s="110">
        <v>96</v>
      </c>
      <c r="B112" s="110">
        <v>83</v>
      </c>
      <c r="C112" s="130" t="s">
        <v>604</v>
      </c>
      <c r="D112" s="130" t="s">
        <v>90</v>
      </c>
      <c r="E112" s="125"/>
      <c r="F112" s="161">
        <v>39694</v>
      </c>
      <c r="G112" s="158"/>
      <c r="H112" s="123"/>
      <c r="I112" s="123"/>
      <c r="J112" s="144"/>
      <c r="K112" s="112"/>
      <c r="L112" s="112"/>
      <c r="M112" s="164"/>
      <c r="N112" s="122"/>
      <c r="O112" s="165"/>
      <c r="P112" s="121"/>
      <c r="Q112" s="121"/>
      <c r="R112" s="115"/>
    </row>
    <row r="113" spans="1:18" ht="31.5" x14ac:dyDescent="0.2">
      <c r="A113" s="110">
        <v>97</v>
      </c>
      <c r="B113" s="110">
        <v>84</v>
      </c>
      <c r="C113" s="129" t="s">
        <v>605</v>
      </c>
      <c r="D113" s="130" t="s">
        <v>177</v>
      </c>
      <c r="E113" s="159">
        <v>201338</v>
      </c>
      <c r="F113" s="161">
        <v>39744</v>
      </c>
      <c r="G113" s="158">
        <f>H113+I113</f>
        <v>152046</v>
      </c>
      <c r="H113" s="159">
        <v>150380</v>
      </c>
      <c r="I113" s="159">
        <v>1666</v>
      </c>
      <c r="J113" s="144">
        <f>G113/E113</f>
        <v>0.75517786011582511</v>
      </c>
      <c r="K113" s="169" t="s">
        <v>606</v>
      </c>
      <c r="L113" s="169" t="s">
        <v>607</v>
      </c>
      <c r="M113" s="162">
        <v>0.55349999999999999</v>
      </c>
      <c r="N113" s="159">
        <v>83236</v>
      </c>
      <c r="O113" s="121" t="s">
        <v>608</v>
      </c>
      <c r="P113" s="121" t="s">
        <v>609</v>
      </c>
      <c r="Q113" s="121" t="s">
        <v>610</v>
      </c>
      <c r="R113" s="115">
        <f>E113-H113-I113</f>
        <v>49292</v>
      </c>
    </row>
    <row r="114" spans="1:18" ht="31.5" x14ac:dyDescent="0.2">
      <c r="A114" s="110">
        <v>98</v>
      </c>
      <c r="B114" s="110">
        <v>85</v>
      </c>
      <c r="C114" s="129" t="s">
        <v>611</v>
      </c>
      <c r="D114" s="130" t="s">
        <v>612</v>
      </c>
      <c r="E114" s="159">
        <v>243453</v>
      </c>
      <c r="F114" s="161">
        <v>39748</v>
      </c>
      <c r="G114" s="158">
        <f>H114+I114</f>
        <v>189561</v>
      </c>
      <c r="H114" s="159">
        <v>186732</v>
      </c>
      <c r="I114" s="159">
        <v>2829</v>
      </c>
      <c r="J114" s="144">
        <f>G114/E114</f>
        <v>0.77863489051274781</v>
      </c>
      <c r="K114" s="169" t="s">
        <v>613</v>
      </c>
      <c r="L114" s="169" t="s">
        <v>614</v>
      </c>
      <c r="M114" s="162">
        <v>0.41870000000000002</v>
      </c>
      <c r="N114" s="159">
        <v>78191</v>
      </c>
      <c r="O114" s="121" t="s">
        <v>615</v>
      </c>
      <c r="P114" s="121" t="s">
        <v>616</v>
      </c>
      <c r="Q114" s="121" t="s">
        <v>617</v>
      </c>
      <c r="R114" s="115">
        <f>E114-H114-I114</f>
        <v>53892</v>
      </c>
    </row>
    <row r="115" spans="1:18" ht="31.5" x14ac:dyDescent="0.2">
      <c r="A115" s="110">
        <v>99</v>
      </c>
      <c r="B115" s="110">
        <v>86</v>
      </c>
      <c r="C115" s="129" t="s">
        <v>618</v>
      </c>
      <c r="D115" s="130" t="s">
        <v>140</v>
      </c>
      <c r="E115" s="159">
        <v>124354</v>
      </c>
      <c r="F115" s="185">
        <v>39747</v>
      </c>
      <c r="G115" s="158">
        <f>H115+I115</f>
        <v>97865</v>
      </c>
      <c r="H115" s="159">
        <v>95893</v>
      </c>
      <c r="I115" s="159">
        <v>1972</v>
      </c>
      <c r="J115" s="144">
        <f>G115/E115</f>
        <v>0.78698714958907634</v>
      </c>
      <c r="K115" s="189" t="s">
        <v>619</v>
      </c>
      <c r="L115" s="189" t="s">
        <v>620</v>
      </c>
      <c r="M115" s="162">
        <v>0.92190000000000005</v>
      </c>
      <c r="N115" s="159">
        <v>90220</v>
      </c>
      <c r="O115" s="121" t="s">
        <v>621</v>
      </c>
      <c r="P115" s="121" t="s">
        <v>622</v>
      </c>
      <c r="Q115" s="121" t="s">
        <v>623</v>
      </c>
      <c r="R115" s="115">
        <f>E115-H115-I115</f>
        <v>26489</v>
      </c>
    </row>
    <row r="116" spans="1:18" ht="21" x14ac:dyDescent="0.2">
      <c r="A116" s="154">
        <v>100</v>
      </c>
      <c r="B116" s="154">
        <v>87</v>
      </c>
      <c r="C116" s="191" t="s">
        <v>624</v>
      </c>
      <c r="D116" s="167" t="s">
        <v>242</v>
      </c>
      <c r="E116" s="138"/>
      <c r="F116" s="192">
        <v>39743</v>
      </c>
      <c r="G116" s="158"/>
      <c r="H116" s="140"/>
      <c r="I116" s="140"/>
      <c r="J116" s="144"/>
      <c r="K116" s="182"/>
      <c r="L116" s="182"/>
      <c r="M116" s="183"/>
      <c r="N116" s="184"/>
      <c r="O116" s="165"/>
      <c r="P116" s="121"/>
      <c r="Q116" s="121"/>
      <c r="R116" s="115"/>
    </row>
    <row r="117" spans="1:18" x14ac:dyDescent="0.2">
      <c r="A117" s="110">
        <v>101</v>
      </c>
      <c r="B117" s="110">
        <v>88</v>
      </c>
      <c r="C117" s="130" t="s">
        <v>625</v>
      </c>
      <c r="D117" s="130" t="s">
        <v>359</v>
      </c>
      <c r="E117" s="159"/>
      <c r="F117" s="185">
        <v>39743</v>
      </c>
      <c r="G117" s="158"/>
      <c r="H117" s="159"/>
      <c r="I117" s="159"/>
      <c r="J117" s="144"/>
      <c r="K117" s="112"/>
      <c r="L117" s="112"/>
      <c r="M117" s="164"/>
      <c r="N117" s="122"/>
      <c r="O117" s="165"/>
      <c r="P117" s="121"/>
      <c r="Q117" s="121"/>
      <c r="R117" s="115"/>
    </row>
    <row r="118" spans="1:18" x14ac:dyDescent="0.2">
      <c r="A118" s="110">
        <v>102</v>
      </c>
      <c r="B118" s="110">
        <v>89</v>
      </c>
      <c r="C118" s="130" t="s">
        <v>626</v>
      </c>
      <c r="D118" s="130" t="s">
        <v>162</v>
      </c>
      <c r="E118" s="125"/>
      <c r="F118" s="185">
        <v>39737</v>
      </c>
      <c r="G118" s="158"/>
      <c r="H118" s="123"/>
      <c r="I118" s="123"/>
      <c r="J118" s="144"/>
      <c r="K118" s="112"/>
      <c r="L118" s="112"/>
      <c r="M118" s="164"/>
      <c r="N118" s="122"/>
      <c r="O118" s="165"/>
      <c r="P118" s="121"/>
      <c r="Q118" s="121"/>
      <c r="R118" s="115"/>
    </row>
    <row r="119" spans="1:18" ht="42" x14ac:dyDescent="0.2">
      <c r="A119" s="110">
        <v>103</v>
      </c>
      <c r="B119" s="110">
        <v>90</v>
      </c>
      <c r="C119" s="129" t="s">
        <v>627</v>
      </c>
      <c r="D119" s="130" t="s">
        <v>118</v>
      </c>
      <c r="E119" s="159">
        <v>486026</v>
      </c>
      <c r="F119" s="185">
        <v>39744</v>
      </c>
      <c r="G119" s="158">
        <f>H119+I119</f>
        <v>387957</v>
      </c>
      <c r="H119" s="159">
        <v>382488</v>
      </c>
      <c r="I119" s="159">
        <v>5469</v>
      </c>
      <c r="J119" s="144">
        <f>G119/E119</f>
        <v>0.79822272882520684</v>
      </c>
      <c r="K119" s="169" t="s">
        <v>628</v>
      </c>
      <c r="L119" s="169" t="s">
        <v>629</v>
      </c>
      <c r="M119" s="162">
        <v>0.49790000000000001</v>
      </c>
      <c r="N119" s="159">
        <v>190425</v>
      </c>
      <c r="O119" s="121" t="s">
        <v>630</v>
      </c>
      <c r="P119" s="121" t="s">
        <v>631</v>
      </c>
      <c r="Q119" s="121" t="s">
        <v>632</v>
      </c>
      <c r="R119" s="115">
        <f>E119-H119-I119</f>
        <v>98069</v>
      </c>
    </row>
    <row r="120" spans="1:18" x14ac:dyDescent="0.2">
      <c r="A120" s="110">
        <v>104</v>
      </c>
      <c r="B120" s="110">
        <v>91</v>
      </c>
      <c r="C120" s="130" t="s">
        <v>633</v>
      </c>
      <c r="D120" s="130" t="s">
        <v>634</v>
      </c>
      <c r="E120" s="125"/>
      <c r="F120" s="185">
        <v>39713</v>
      </c>
      <c r="G120" s="158"/>
      <c r="H120" s="123"/>
      <c r="I120" s="123"/>
      <c r="J120" s="144"/>
      <c r="K120" s="112"/>
      <c r="L120" s="112"/>
      <c r="M120" s="164"/>
      <c r="N120" s="122"/>
      <c r="O120" s="165"/>
      <c r="P120" s="121"/>
      <c r="Q120" s="121"/>
      <c r="R120" s="115"/>
    </row>
    <row r="121" spans="1:18" x14ac:dyDescent="0.2">
      <c r="A121" s="110">
        <v>105</v>
      </c>
      <c r="B121" s="110">
        <v>92</v>
      </c>
      <c r="C121" s="130" t="s">
        <v>635</v>
      </c>
      <c r="D121" s="130" t="s">
        <v>140</v>
      </c>
      <c r="E121" s="125"/>
      <c r="F121" s="185">
        <v>39747</v>
      </c>
      <c r="G121" s="158"/>
      <c r="H121" s="123"/>
      <c r="I121" s="123"/>
      <c r="J121" s="144"/>
      <c r="K121" s="112"/>
      <c r="L121" s="112"/>
      <c r="M121" s="164"/>
      <c r="N121" s="122"/>
      <c r="O121" s="165"/>
      <c r="P121" s="121"/>
      <c r="Q121" s="121"/>
      <c r="R121" s="115"/>
    </row>
    <row r="122" spans="1:18" x14ac:dyDescent="0.2">
      <c r="A122" s="110">
        <v>106</v>
      </c>
      <c r="B122" s="110">
        <v>93</v>
      </c>
      <c r="C122" s="130" t="s">
        <v>636</v>
      </c>
      <c r="D122" s="130" t="s">
        <v>359</v>
      </c>
      <c r="E122" s="125"/>
      <c r="F122" s="185">
        <v>39750</v>
      </c>
      <c r="G122" s="158"/>
      <c r="H122" s="123"/>
      <c r="I122" s="123"/>
      <c r="J122" s="144"/>
      <c r="K122" s="112"/>
      <c r="L122" s="112"/>
      <c r="M122" s="164"/>
      <c r="N122" s="122"/>
      <c r="O122" s="165"/>
      <c r="P122" s="121"/>
      <c r="Q122" s="121"/>
      <c r="R122" s="115"/>
    </row>
    <row r="123" spans="1:18" ht="42" x14ac:dyDescent="0.2">
      <c r="A123" s="110">
        <v>107</v>
      </c>
      <c r="B123" s="110">
        <v>94</v>
      </c>
      <c r="C123" s="129" t="s">
        <v>637</v>
      </c>
      <c r="D123" s="130" t="s">
        <v>103</v>
      </c>
      <c r="E123" s="159">
        <v>156342</v>
      </c>
      <c r="F123" s="185">
        <v>39751</v>
      </c>
      <c r="G123" s="158">
        <f>H123+I123</f>
        <v>126038</v>
      </c>
      <c r="H123" s="159">
        <v>122963</v>
      </c>
      <c r="I123" s="159">
        <v>3075</v>
      </c>
      <c r="J123" s="144">
        <f>G123/E123</f>
        <v>0.8061685279707308</v>
      </c>
      <c r="K123" s="169" t="s">
        <v>638</v>
      </c>
      <c r="L123" s="169" t="s">
        <v>639</v>
      </c>
      <c r="M123" s="162">
        <v>0.72550000000000003</v>
      </c>
      <c r="N123" s="159">
        <v>89212</v>
      </c>
      <c r="O123" s="121" t="s">
        <v>640</v>
      </c>
      <c r="P123" s="121" t="s">
        <v>641</v>
      </c>
      <c r="Q123" s="121"/>
      <c r="R123" s="115">
        <f>E123-H123-I123</f>
        <v>30304</v>
      </c>
    </row>
    <row r="124" spans="1:18" x14ac:dyDescent="0.2">
      <c r="A124" s="110">
        <v>108</v>
      </c>
      <c r="B124" s="110">
        <v>95</v>
      </c>
      <c r="C124" s="130" t="s">
        <v>642</v>
      </c>
      <c r="D124" s="130" t="s">
        <v>612</v>
      </c>
      <c r="E124" s="125"/>
      <c r="F124" s="185"/>
      <c r="G124" s="158"/>
      <c r="H124" s="123"/>
      <c r="I124" s="123"/>
      <c r="J124" s="144"/>
      <c r="K124" s="112"/>
      <c r="L124" s="112"/>
      <c r="M124" s="164"/>
      <c r="N124" s="122"/>
      <c r="O124" s="165"/>
      <c r="P124" s="121"/>
      <c r="Q124" s="121"/>
      <c r="R124" s="115"/>
    </row>
    <row r="125" spans="1:18" ht="21" x14ac:dyDescent="0.2">
      <c r="A125" s="110">
        <v>109</v>
      </c>
      <c r="B125" s="110">
        <v>96</v>
      </c>
      <c r="C125" s="129" t="s">
        <v>643</v>
      </c>
      <c r="D125" s="130" t="s">
        <v>203</v>
      </c>
      <c r="E125" s="159">
        <v>288774</v>
      </c>
      <c r="F125" s="185">
        <v>39750</v>
      </c>
      <c r="G125" s="158">
        <f>H125+I125</f>
        <v>203712</v>
      </c>
      <c r="H125" s="159">
        <v>199367</v>
      </c>
      <c r="I125" s="159">
        <v>4345</v>
      </c>
      <c r="J125" s="144">
        <f>G125/E125</f>
        <v>0.70543747013235258</v>
      </c>
      <c r="K125" s="169" t="s">
        <v>644</v>
      </c>
      <c r="L125" s="169" t="s">
        <v>645</v>
      </c>
      <c r="M125" s="162">
        <v>0.37009999999999998</v>
      </c>
      <c r="N125" s="159">
        <v>73789</v>
      </c>
      <c r="O125" s="121" t="s">
        <v>646</v>
      </c>
      <c r="P125" s="121" t="s">
        <v>570</v>
      </c>
      <c r="Q125" s="121" t="s">
        <v>200</v>
      </c>
      <c r="R125" s="115">
        <f>E125-H125-I125</f>
        <v>85062</v>
      </c>
    </row>
    <row r="126" spans="1:18" x14ac:dyDescent="0.2">
      <c r="A126" s="110">
        <v>110</v>
      </c>
      <c r="B126" s="110">
        <v>97</v>
      </c>
      <c r="C126" s="130" t="s">
        <v>647</v>
      </c>
      <c r="D126" s="130" t="s">
        <v>203</v>
      </c>
      <c r="E126" s="125"/>
      <c r="F126" s="185">
        <v>39750</v>
      </c>
      <c r="G126" s="158"/>
      <c r="H126" s="123"/>
      <c r="I126" s="123"/>
      <c r="J126" s="144"/>
      <c r="K126" s="112"/>
      <c r="L126" s="112"/>
      <c r="M126" s="164"/>
      <c r="N126" s="122"/>
      <c r="O126" s="165"/>
      <c r="P126" s="121"/>
      <c r="Q126" s="121"/>
      <c r="R126" s="115"/>
    </row>
    <row r="127" spans="1:18" x14ac:dyDescent="0.2">
      <c r="A127" s="110">
        <v>111</v>
      </c>
      <c r="B127" s="110">
        <v>98</v>
      </c>
      <c r="C127" s="130" t="s">
        <v>648</v>
      </c>
      <c r="D127" s="130" t="s">
        <v>272</v>
      </c>
      <c r="E127" s="125"/>
      <c r="F127" s="185">
        <v>39744</v>
      </c>
      <c r="G127" s="158"/>
      <c r="H127" s="123"/>
      <c r="I127" s="123"/>
      <c r="J127" s="144"/>
      <c r="K127" s="112"/>
      <c r="L127" s="112"/>
      <c r="M127" s="164"/>
      <c r="N127" s="122"/>
      <c r="O127" s="165"/>
      <c r="P127" s="121"/>
      <c r="Q127" s="121"/>
      <c r="R127" s="115"/>
    </row>
    <row r="128" spans="1:18" x14ac:dyDescent="0.2">
      <c r="A128" s="110">
        <v>112</v>
      </c>
      <c r="B128" s="110">
        <v>99</v>
      </c>
      <c r="C128" s="130" t="s">
        <v>649</v>
      </c>
      <c r="D128" s="130" t="s">
        <v>650</v>
      </c>
      <c r="E128" s="125"/>
      <c r="F128" s="185">
        <v>39748</v>
      </c>
      <c r="G128" s="158"/>
      <c r="H128" s="123"/>
      <c r="I128" s="123"/>
      <c r="J128" s="144"/>
      <c r="K128" s="112"/>
      <c r="L128" s="112"/>
      <c r="M128" s="164"/>
      <c r="N128" s="122"/>
      <c r="O128" s="165"/>
      <c r="P128" s="121"/>
      <c r="Q128" s="121"/>
      <c r="R128" s="115"/>
    </row>
    <row r="129" spans="1:18" ht="31.5" x14ac:dyDescent="0.2">
      <c r="A129" s="110">
        <v>113</v>
      </c>
      <c r="B129" s="110">
        <v>100</v>
      </c>
      <c r="C129" s="129" t="s">
        <v>651</v>
      </c>
      <c r="D129" s="130" t="s">
        <v>390</v>
      </c>
      <c r="E129" s="159">
        <v>121896</v>
      </c>
      <c r="F129" s="185">
        <v>39744</v>
      </c>
      <c r="G129" s="158">
        <f>H129+I129</f>
        <v>79532</v>
      </c>
      <c r="H129" s="159">
        <v>77040</v>
      </c>
      <c r="I129" s="159">
        <v>2492</v>
      </c>
      <c r="J129" s="144">
        <f>G129/E129</f>
        <v>0.6524578329067402</v>
      </c>
      <c r="K129" s="169" t="s">
        <v>652</v>
      </c>
      <c r="L129" s="169" t="s">
        <v>653</v>
      </c>
      <c r="M129" s="162">
        <v>0.36890000000000001</v>
      </c>
      <c r="N129" s="159">
        <v>28416</v>
      </c>
      <c r="O129" s="121" t="s">
        <v>654</v>
      </c>
      <c r="P129" s="121" t="s">
        <v>655</v>
      </c>
      <c r="Q129" s="121" t="s">
        <v>200</v>
      </c>
      <c r="R129" s="115">
        <f>E129-H129-I129</f>
        <v>42364</v>
      </c>
    </row>
    <row r="130" spans="1:18" x14ac:dyDescent="0.2">
      <c r="A130" s="110">
        <v>114</v>
      </c>
      <c r="B130" s="110">
        <v>101</v>
      </c>
      <c r="C130" s="130" t="s">
        <v>656</v>
      </c>
      <c r="D130" s="130" t="s">
        <v>657</v>
      </c>
      <c r="E130" s="125"/>
      <c r="F130" s="185">
        <v>39737</v>
      </c>
      <c r="G130" s="158"/>
      <c r="H130" s="123"/>
      <c r="I130" s="123"/>
      <c r="J130" s="144"/>
      <c r="K130" s="112"/>
      <c r="L130" s="112"/>
      <c r="M130" s="164"/>
      <c r="N130" s="122"/>
      <c r="O130" s="165"/>
      <c r="P130" s="121"/>
      <c r="Q130" s="121"/>
      <c r="R130" s="115"/>
    </row>
    <row r="131" spans="1:18" x14ac:dyDescent="0.2">
      <c r="A131" s="110">
        <v>115</v>
      </c>
      <c r="B131" s="110">
        <v>102</v>
      </c>
      <c r="C131" s="130" t="s">
        <v>658</v>
      </c>
      <c r="D131" s="130" t="s">
        <v>413</v>
      </c>
      <c r="E131" s="125"/>
      <c r="F131" s="185">
        <v>39744</v>
      </c>
      <c r="G131" s="158"/>
      <c r="H131" s="123"/>
      <c r="I131" s="123"/>
      <c r="J131" s="144"/>
      <c r="K131" s="112"/>
      <c r="L131" s="112"/>
      <c r="M131" s="164"/>
      <c r="N131" s="122"/>
      <c r="O131" s="165"/>
      <c r="P131" s="121"/>
      <c r="Q131" s="121"/>
      <c r="R131" s="115"/>
    </row>
    <row r="132" spans="1:18" x14ac:dyDescent="0.2">
      <c r="A132" s="110">
        <v>116</v>
      </c>
      <c r="B132" s="110">
        <v>103</v>
      </c>
      <c r="C132" s="130" t="s">
        <v>659</v>
      </c>
      <c r="D132" s="130" t="s">
        <v>242</v>
      </c>
      <c r="E132" s="125"/>
      <c r="F132" s="185">
        <v>39751</v>
      </c>
      <c r="G132" s="158"/>
      <c r="H132" s="123"/>
      <c r="I132" s="123"/>
      <c r="J132" s="144"/>
      <c r="K132" s="112"/>
      <c r="L132" s="112"/>
      <c r="M132" s="164"/>
      <c r="N132" s="122"/>
      <c r="O132" s="165"/>
      <c r="P132" s="121"/>
      <c r="Q132" s="121"/>
      <c r="R132" s="115"/>
    </row>
    <row r="133" spans="1:18" x14ac:dyDescent="0.2">
      <c r="A133" s="110">
        <v>117</v>
      </c>
      <c r="B133" s="110">
        <v>104</v>
      </c>
      <c r="C133" s="130" t="s">
        <v>660</v>
      </c>
      <c r="D133" s="130" t="s">
        <v>661</v>
      </c>
      <c r="E133" s="125"/>
      <c r="F133" s="185">
        <v>39736</v>
      </c>
      <c r="G133" s="158"/>
      <c r="H133" s="123"/>
      <c r="I133" s="123"/>
      <c r="J133" s="144"/>
      <c r="K133" s="112"/>
      <c r="L133" s="112"/>
      <c r="M133" s="164"/>
      <c r="N133" s="122"/>
      <c r="O133" s="165"/>
      <c r="P133" s="121"/>
      <c r="Q133" s="121"/>
      <c r="R133" s="115"/>
    </row>
    <row r="134" spans="1:18" ht="31.5" x14ac:dyDescent="0.2">
      <c r="A134" s="110">
        <v>118</v>
      </c>
      <c r="B134" s="110">
        <v>105</v>
      </c>
      <c r="C134" s="130" t="s">
        <v>662</v>
      </c>
      <c r="D134" s="130" t="s">
        <v>234</v>
      </c>
      <c r="E134" s="159">
        <v>142801</v>
      </c>
      <c r="F134" s="185">
        <v>39750</v>
      </c>
      <c r="G134" s="158">
        <f>H134+I134</f>
        <v>109585</v>
      </c>
      <c r="H134" s="159">
        <v>105545</v>
      </c>
      <c r="I134" s="159">
        <v>4040</v>
      </c>
      <c r="J134" s="144">
        <f>G134/E134</f>
        <v>0.76739658685863543</v>
      </c>
      <c r="K134" s="169" t="s">
        <v>663</v>
      </c>
      <c r="L134" s="169" t="s">
        <v>664</v>
      </c>
      <c r="M134" s="162">
        <v>0.49559999999999998</v>
      </c>
      <c r="N134" s="159">
        <v>52312</v>
      </c>
      <c r="O134" s="121" t="s">
        <v>665</v>
      </c>
      <c r="P134" s="121" t="s">
        <v>666</v>
      </c>
      <c r="Q134" s="121" t="s">
        <v>667</v>
      </c>
      <c r="R134" s="115">
        <f>E134-H134-I134</f>
        <v>33216</v>
      </c>
    </row>
    <row r="135" spans="1:18" x14ac:dyDescent="0.2">
      <c r="A135" s="110">
        <v>119</v>
      </c>
      <c r="B135" s="110">
        <v>106</v>
      </c>
      <c r="C135" s="130" t="s">
        <v>668</v>
      </c>
      <c r="D135" s="130" t="s">
        <v>184</v>
      </c>
      <c r="E135" s="125"/>
      <c r="F135" s="185"/>
      <c r="G135" s="158"/>
      <c r="H135" s="123"/>
      <c r="I135" s="123"/>
      <c r="J135" s="144"/>
      <c r="K135" s="112"/>
      <c r="L135" s="112"/>
      <c r="M135" s="164"/>
      <c r="N135" s="122"/>
      <c r="O135" s="165"/>
      <c r="P135" s="121"/>
      <c r="Q135" s="121"/>
      <c r="R135" s="115"/>
    </row>
    <row r="136" spans="1:18" x14ac:dyDescent="0.2">
      <c r="A136" s="110">
        <v>120</v>
      </c>
      <c r="B136" s="110">
        <v>107</v>
      </c>
      <c r="C136" s="130" t="s">
        <v>669</v>
      </c>
      <c r="D136" s="130" t="s">
        <v>184</v>
      </c>
      <c r="E136" s="125"/>
      <c r="F136" s="185"/>
      <c r="G136" s="158"/>
      <c r="H136" s="123"/>
      <c r="I136" s="123"/>
      <c r="J136" s="144"/>
      <c r="K136" s="112"/>
      <c r="L136" s="112"/>
      <c r="M136" s="164"/>
      <c r="N136" s="122"/>
      <c r="O136" s="165"/>
      <c r="P136" s="121"/>
      <c r="Q136" s="121"/>
      <c r="R136" s="115"/>
    </row>
    <row r="137" spans="1:18" x14ac:dyDescent="0.2">
      <c r="A137" s="110">
        <v>121</v>
      </c>
      <c r="B137" s="110">
        <v>108</v>
      </c>
      <c r="C137" s="130" t="s">
        <v>670</v>
      </c>
      <c r="D137" s="130" t="s">
        <v>242</v>
      </c>
      <c r="E137" s="125"/>
      <c r="F137" s="185"/>
      <c r="G137" s="158"/>
      <c r="H137" s="123"/>
      <c r="I137" s="123"/>
      <c r="J137" s="144"/>
      <c r="K137" s="112"/>
      <c r="L137" s="112"/>
      <c r="M137" s="164"/>
      <c r="N137" s="122"/>
      <c r="O137" s="165"/>
      <c r="P137" s="121"/>
      <c r="Q137" s="121"/>
      <c r="R137" s="115"/>
    </row>
    <row r="138" spans="1:18" x14ac:dyDescent="0.2">
      <c r="A138" s="110">
        <v>122</v>
      </c>
      <c r="B138" s="110">
        <v>109</v>
      </c>
      <c r="C138" s="130" t="s">
        <v>671</v>
      </c>
      <c r="D138" s="130" t="s">
        <v>103</v>
      </c>
      <c r="E138" s="125"/>
      <c r="F138" s="185"/>
      <c r="G138" s="158"/>
      <c r="H138" s="123"/>
      <c r="I138" s="123"/>
      <c r="J138" s="144"/>
      <c r="K138" s="112"/>
      <c r="L138" s="112"/>
      <c r="M138" s="164"/>
      <c r="N138" s="122"/>
      <c r="O138" s="165"/>
      <c r="P138" s="121"/>
      <c r="Q138" s="121"/>
      <c r="R138" s="115"/>
    </row>
    <row r="139" spans="1:18" x14ac:dyDescent="0.2">
      <c r="A139" s="110">
        <v>123</v>
      </c>
      <c r="B139" s="110">
        <v>110</v>
      </c>
      <c r="C139" s="130" t="s">
        <v>672</v>
      </c>
      <c r="D139" s="130" t="s">
        <v>103</v>
      </c>
      <c r="E139" s="125"/>
      <c r="F139" s="185">
        <v>39748</v>
      </c>
      <c r="G139" s="158"/>
      <c r="H139" s="123"/>
      <c r="I139" s="123"/>
      <c r="J139" s="144"/>
      <c r="K139" s="112"/>
      <c r="L139" s="112"/>
      <c r="M139" s="164"/>
      <c r="N139" s="122"/>
      <c r="O139" s="165"/>
      <c r="P139" s="121"/>
      <c r="Q139" s="121"/>
      <c r="R139" s="115"/>
    </row>
    <row r="140" spans="1:18" x14ac:dyDescent="0.2">
      <c r="A140" s="110">
        <v>124</v>
      </c>
      <c r="B140" s="110">
        <v>111</v>
      </c>
      <c r="C140" s="130" t="s">
        <v>673</v>
      </c>
      <c r="D140" s="130" t="s">
        <v>650</v>
      </c>
      <c r="E140" s="125"/>
      <c r="F140" s="185"/>
      <c r="G140" s="158"/>
      <c r="H140" s="123"/>
      <c r="I140" s="123"/>
      <c r="J140" s="144"/>
      <c r="K140" s="112"/>
      <c r="L140" s="112"/>
      <c r="M140" s="164"/>
      <c r="N140" s="122"/>
      <c r="O140" s="165"/>
      <c r="P140" s="121"/>
      <c r="Q140" s="121"/>
      <c r="R140" s="115"/>
    </row>
    <row r="141" spans="1:18" ht="31.5" x14ac:dyDescent="0.2">
      <c r="A141" s="154">
        <v>125</v>
      </c>
      <c r="B141" s="154">
        <v>112</v>
      </c>
      <c r="C141" s="193" t="s">
        <v>674</v>
      </c>
      <c r="D141" s="167" t="s">
        <v>140</v>
      </c>
      <c r="E141" s="159">
        <v>603029</v>
      </c>
      <c r="F141" s="192">
        <v>39746</v>
      </c>
      <c r="G141" s="158">
        <f>H141+I141</f>
        <v>415612</v>
      </c>
      <c r="H141" s="159">
        <v>386020</v>
      </c>
      <c r="I141" s="159">
        <v>29592</v>
      </c>
      <c r="J141" s="144">
        <f>G141/E141</f>
        <v>0.68920731838767291</v>
      </c>
      <c r="K141" s="169" t="s">
        <v>675</v>
      </c>
      <c r="L141" s="169" t="s">
        <v>676</v>
      </c>
      <c r="M141" s="162">
        <v>0.63839999999999997</v>
      </c>
      <c r="N141" s="159">
        <v>246437</v>
      </c>
      <c r="O141" s="121" t="s">
        <v>677</v>
      </c>
      <c r="P141" s="121" t="s">
        <v>678</v>
      </c>
      <c r="Q141" s="121" t="s">
        <v>679</v>
      </c>
      <c r="R141" s="158">
        <f>E141-H141-I141</f>
        <v>187417</v>
      </c>
    </row>
    <row r="142" spans="1:18" x14ac:dyDescent="0.2">
      <c r="A142" s="110">
        <v>126</v>
      </c>
      <c r="B142" s="110">
        <v>113</v>
      </c>
      <c r="C142" s="129" t="s">
        <v>680</v>
      </c>
      <c r="D142" s="130" t="s">
        <v>140</v>
      </c>
      <c r="E142" s="159">
        <v>1152866</v>
      </c>
      <c r="F142" s="185">
        <v>39747</v>
      </c>
      <c r="G142" s="158">
        <f>H142+I142</f>
        <v>844088</v>
      </c>
      <c r="H142" s="159">
        <v>822150</v>
      </c>
      <c r="I142" s="159">
        <v>21938</v>
      </c>
      <c r="J142" s="144">
        <f>G142/E142</f>
        <v>0.73216488299594229</v>
      </c>
      <c r="K142" s="169" t="s">
        <v>681</v>
      </c>
      <c r="L142" s="169" t="s">
        <v>682</v>
      </c>
      <c r="M142" s="162">
        <v>0.41320000000000001</v>
      </c>
      <c r="N142" s="159">
        <v>339750</v>
      </c>
      <c r="O142" s="121" t="s">
        <v>381</v>
      </c>
      <c r="P142" s="121" t="s">
        <v>683</v>
      </c>
      <c r="Q142" s="121" t="s">
        <v>684</v>
      </c>
      <c r="R142" s="158">
        <f>E142-H142-I142</f>
        <v>308778</v>
      </c>
    </row>
    <row r="143" spans="1:18" ht="42" x14ac:dyDescent="0.2">
      <c r="A143" s="110">
        <v>127</v>
      </c>
      <c r="B143" s="110">
        <v>114</v>
      </c>
      <c r="C143" s="129" t="s">
        <v>685</v>
      </c>
      <c r="D143" s="130" t="s">
        <v>242</v>
      </c>
      <c r="E143" s="174">
        <v>157061</v>
      </c>
      <c r="F143" s="185">
        <v>39734</v>
      </c>
      <c r="G143" s="158">
        <f>H143+I143</f>
        <v>135322</v>
      </c>
      <c r="H143" s="159">
        <v>131320</v>
      </c>
      <c r="I143" s="159">
        <v>4002</v>
      </c>
      <c r="J143" s="144">
        <f>G143/E143</f>
        <v>0.86158880944346461</v>
      </c>
      <c r="K143" s="169" t="s">
        <v>686</v>
      </c>
      <c r="L143" s="169" t="s">
        <v>687</v>
      </c>
      <c r="M143" s="162">
        <v>0.4194</v>
      </c>
      <c r="N143" s="159">
        <v>55074</v>
      </c>
      <c r="O143" s="121" t="s">
        <v>688</v>
      </c>
      <c r="P143" s="121" t="s">
        <v>689</v>
      </c>
      <c r="Q143" s="121" t="s">
        <v>690</v>
      </c>
      <c r="R143" s="158">
        <f>E143-H143-I143</f>
        <v>21739</v>
      </c>
    </row>
    <row r="144" spans="1:18" x14ac:dyDescent="0.2">
      <c r="A144" s="110">
        <v>128</v>
      </c>
      <c r="B144" s="110">
        <v>115</v>
      </c>
      <c r="C144" s="130" t="s">
        <v>691</v>
      </c>
      <c r="D144" s="130" t="s">
        <v>650</v>
      </c>
      <c r="E144" s="125"/>
      <c r="F144" s="161" t="s">
        <v>692</v>
      </c>
      <c r="G144" s="158"/>
      <c r="H144" s="123"/>
      <c r="I144" s="123"/>
      <c r="J144" s="144"/>
      <c r="K144" s="112"/>
      <c r="L144" s="112"/>
      <c r="M144" s="164"/>
      <c r="N144" s="122"/>
      <c r="O144" s="165"/>
      <c r="P144" s="121"/>
      <c r="Q144" s="121"/>
      <c r="R144" s="158"/>
    </row>
    <row r="145" spans="1:18" x14ac:dyDescent="0.2">
      <c r="A145" s="110">
        <v>129</v>
      </c>
      <c r="B145" s="110">
        <v>116</v>
      </c>
      <c r="C145" s="130" t="s">
        <v>693</v>
      </c>
      <c r="D145" s="130" t="s">
        <v>497</v>
      </c>
      <c r="E145" s="125"/>
      <c r="F145" s="185"/>
      <c r="G145" s="158"/>
      <c r="H145" s="123"/>
      <c r="I145" s="123"/>
      <c r="J145" s="144"/>
      <c r="K145" s="112"/>
      <c r="L145" s="112"/>
      <c r="M145" s="164"/>
      <c r="N145" s="122"/>
      <c r="O145" s="165"/>
      <c r="P145" s="121"/>
      <c r="Q145" s="121"/>
      <c r="R145" s="158"/>
    </row>
    <row r="146" spans="1:18" x14ac:dyDescent="0.2">
      <c r="A146" s="110">
        <v>130</v>
      </c>
      <c r="B146" s="110">
        <v>117</v>
      </c>
      <c r="C146" s="130" t="s">
        <v>694</v>
      </c>
      <c r="D146" s="130" t="s">
        <v>184</v>
      </c>
      <c r="E146" s="125"/>
      <c r="F146" s="185"/>
      <c r="G146" s="158"/>
      <c r="H146" s="123"/>
      <c r="I146" s="123"/>
      <c r="J146" s="144"/>
      <c r="K146" s="112"/>
      <c r="L146" s="112"/>
      <c r="M146" s="164"/>
      <c r="N146" s="122"/>
      <c r="O146" s="165"/>
      <c r="P146" s="121"/>
      <c r="Q146" s="121"/>
      <c r="R146" s="158"/>
    </row>
    <row r="147" spans="1:18" ht="31.5" x14ac:dyDescent="0.2">
      <c r="A147" s="110">
        <v>131</v>
      </c>
      <c r="B147" s="110">
        <v>118</v>
      </c>
      <c r="C147" s="130" t="s">
        <v>695</v>
      </c>
      <c r="D147" s="130" t="s">
        <v>540</v>
      </c>
      <c r="E147" s="159">
        <v>169703</v>
      </c>
      <c r="F147" s="185">
        <v>39746</v>
      </c>
      <c r="G147" s="158">
        <f>H147+I147</f>
        <v>117970</v>
      </c>
      <c r="H147" s="159">
        <v>116228</v>
      </c>
      <c r="I147" s="159">
        <v>1742</v>
      </c>
      <c r="J147" s="144">
        <f>G147/E147</f>
        <v>0.69515565429014214</v>
      </c>
      <c r="K147" s="169" t="s">
        <v>696</v>
      </c>
      <c r="L147" s="169" t="s">
        <v>697</v>
      </c>
      <c r="M147" s="162">
        <v>0.4718</v>
      </c>
      <c r="N147" s="159">
        <v>54840</v>
      </c>
      <c r="O147" s="121" t="s">
        <v>698</v>
      </c>
      <c r="P147" s="121" t="s">
        <v>699</v>
      </c>
      <c r="Q147" s="121" t="s">
        <v>700</v>
      </c>
      <c r="R147" s="158">
        <f>E147-H147-I147</f>
        <v>51733</v>
      </c>
    </row>
    <row r="148" spans="1:18" x14ac:dyDescent="0.2">
      <c r="A148" s="110">
        <v>132</v>
      </c>
      <c r="B148" s="110">
        <v>119</v>
      </c>
      <c r="C148" s="130" t="s">
        <v>701</v>
      </c>
      <c r="D148" s="130" t="s">
        <v>650</v>
      </c>
      <c r="E148" s="125"/>
      <c r="F148" s="185"/>
      <c r="G148" s="158"/>
      <c r="H148" s="123"/>
      <c r="I148" s="123"/>
      <c r="J148" s="144"/>
      <c r="K148" s="112"/>
      <c r="L148" s="112"/>
      <c r="M148" s="164"/>
      <c r="N148" s="122"/>
      <c r="O148" s="165"/>
      <c r="P148" s="121"/>
      <c r="Q148" s="121"/>
      <c r="R148" s="158"/>
    </row>
    <row r="149" spans="1:18" x14ac:dyDescent="0.2">
      <c r="A149" s="110">
        <v>133</v>
      </c>
      <c r="B149" s="110">
        <v>120</v>
      </c>
      <c r="C149" s="130" t="s">
        <v>702</v>
      </c>
      <c r="D149" s="130" t="s">
        <v>203</v>
      </c>
      <c r="E149" s="125"/>
      <c r="F149" s="185"/>
      <c r="G149" s="158"/>
      <c r="H149" s="123"/>
      <c r="I149" s="123"/>
      <c r="J149" s="144"/>
      <c r="K149" s="112"/>
      <c r="L149" s="112"/>
      <c r="M149" s="164"/>
      <c r="N149" s="122"/>
      <c r="O149" s="165"/>
      <c r="P149" s="121"/>
      <c r="Q149" s="121"/>
      <c r="R149" s="158"/>
    </row>
    <row r="150" spans="1:18" x14ac:dyDescent="0.2">
      <c r="A150" s="110">
        <v>134</v>
      </c>
      <c r="B150" s="110">
        <v>121</v>
      </c>
      <c r="C150" s="130" t="s">
        <v>703</v>
      </c>
      <c r="D150" s="130" t="s">
        <v>372</v>
      </c>
      <c r="E150" s="125"/>
      <c r="F150" s="185"/>
      <c r="G150" s="158"/>
      <c r="H150" s="123"/>
      <c r="I150" s="123"/>
      <c r="J150" s="144"/>
      <c r="K150" s="112"/>
      <c r="L150" s="112"/>
      <c r="M150" s="164"/>
      <c r="N150" s="122"/>
      <c r="O150" s="165"/>
      <c r="P150" s="121"/>
      <c r="Q150" s="121"/>
      <c r="R150" s="158"/>
    </row>
    <row r="151" spans="1:18" x14ac:dyDescent="0.2">
      <c r="A151" s="110">
        <v>135</v>
      </c>
      <c r="B151" s="110">
        <v>122</v>
      </c>
      <c r="C151" s="194" t="s">
        <v>704</v>
      </c>
      <c r="D151" s="130" t="s">
        <v>103</v>
      </c>
      <c r="E151" s="125"/>
      <c r="F151" s="185">
        <v>39744</v>
      </c>
      <c r="G151" s="158"/>
      <c r="H151" s="123"/>
      <c r="I151" s="123"/>
      <c r="J151" s="144"/>
      <c r="K151" s="112"/>
      <c r="L151" s="112"/>
      <c r="M151" s="164"/>
      <c r="N151" s="122"/>
      <c r="O151" s="165"/>
      <c r="P151" s="121"/>
      <c r="Q151" s="121"/>
      <c r="R151" s="158"/>
    </row>
    <row r="152" spans="1:18" ht="31.5" x14ac:dyDescent="0.2">
      <c r="A152" s="110">
        <v>136</v>
      </c>
      <c r="B152" s="110">
        <v>123</v>
      </c>
      <c r="C152" s="129" t="s">
        <v>705</v>
      </c>
      <c r="D152" s="130" t="s">
        <v>203</v>
      </c>
      <c r="E152" s="125">
        <v>959873</v>
      </c>
      <c r="F152" s="185">
        <v>39750</v>
      </c>
      <c r="G152" s="158">
        <f>H152+I152</f>
        <v>559996</v>
      </c>
      <c r="H152" s="159">
        <v>553111</v>
      </c>
      <c r="I152" s="159">
        <v>6885</v>
      </c>
      <c r="J152" s="144">
        <f>G152/E152</f>
        <v>0.58340634646458434</v>
      </c>
      <c r="K152" s="169" t="s">
        <v>706</v>
      </c>
      <c r="L152" s="169" t="s">
        <v>707</v>
      </c>
      <c r="M152" s="162">
        <v>0.67059999999999997</v>
      </c>
      <c r="N152" s="159">
        <v>370912</v>
      </c>
      <c r="O152" s="121" t="s">
        <v>708</v>
      </c>
      <c r="P152" s="121" t="s">
        <v>709</v>
      </c>
      <c r="Q152" s="121" t="s">
        <v>710</v>
      </c>
      <c r="R152" s="158">
        <f>E152-H152-I152</f>
        <v>399877</v>
      </c>
    </row>
    <row r="153" spans="1:18" x14ac:dyDescent="0.2">
      <c r="A153" s="110">
        <v>137</v>
      </c>
      <c r="B153" s="110">
        <v>124</v>
      </c>
      <c r="C153" s="130" t="s">
        <v>711</v>
      </c>
      <c r="D153" s="130" t="s">
        <v>155</v>
      </c>
      <c r="E153" s="125"/>
      <c r="F153" s="185"/>
      <c r="G153" s="158"/>
      <c r="H153" s="123"/>
      <c r="I153" s="123"/>
      <c r="J153" s="144"/>
      <c r="K153" s="112"/>
      <c r="L153" s="112"/>
      <c r="M153" s="164"/>
      <c r="N153" s="122"/>
      <c r="O153" s="165"/>
      <c r="P153" s="121"/>
      <c r="Q153" s="121"/>
      <c r="R153" s="158"/>
    </row>
    <row r="154" spans="1:18" x14ac:dyDescent="0.2">
      <c r="A154" s="110">
        <v>138</v>
      </c>
      <c r="B154" s="110">
        <v>125</v>
      </c>
      <c r="C154" s="130" t="s">
        <v>712</v>
      </c>
      <c r="D154" s="195" t="s">
        <v>713</v>
      </c>
      <c r="E154" s="125"/>
      <c r="F154" s="196"/>
      <c r="G154" s="158"/>
      <c r="H154" s="123"/>
      <c r="I154" s="123"/>
      <c r="J154" s="144"/>
      <c r="K154" s="112"/>
      <c r="L154" s="112"/>
      <c r="M154" s="164"/>
      <c r="N154" s="122"/>
      <c r="O154" s="165"/>
      <c r="P154" s="121"/>
      <c r="Q154" s="121"/>
      <c r="R154" s="158"/>
    </row>
    <row r="155" spans="1:18" x14ac:dyDescent="0.2">
      <c r="A155" s="110">
        <v>139</v>
      </c>
      <c r="B155" s="110">
        <v>126</v>
      </c>
      <c r="C155" s="130" t="s">
        <v>714</v>
      </c>
      <c r="D155" s="130" t="s">
        <v>713</v>
      </c>
      <c r="E155" s="125"/>
      <c r="F155" s="185"/>
      <c r="G155" s="158"/>
      <c r="H155" s="123"/>
      <c r="I155" s="123"/>
      <c r="J155" s="144"/>
      <c r="K155" s="112"/>
      <c r="L155" s="112"/>
      <c r="M155" s="164"/>
      <c r="N155" s="122"/>
      <c r="O155" s="165"/>
      <c r="P155" s="121"/>
      <c r="Q155" s="121"/>
      <c r="R155" s="158"/>
    </row>
    <row r="156" spans="1:18" ht="63" x14ac:dyDescent="0.2">
      <c r="A156" s="110">
        <v>140</v>
      </c>
      <c r="B156" s="110">
        <v>127</v>
      </c>
      <c r="C156" s="129" t="s">
        <v>715</v>
      </c>
      <c r="D156" s="130" t="s">
        <v>650</v>
      </c>
      <c r="E156" s="159">
        <v>259763</v>
      </c>
      <c r="F156" s="185">
        <v>39736</v>
      </c>
      <c r="G156" s="158">
        <f>H156+I156</f>
        <v>161491</v>
      </c>
      <c r="H156" s="159">
        <v>160077</v>
      </c>
      <c r="I156" s="159">
        <v>1414</v>
      </c>
      <c r="J156" s="144">
        <f>G156/E156</f>
        <v>0.62168592139758161</v>
      </c>
      <c r="K156" s="169" t="s">
        <v>716</v>
      </c>
      <c r="L156" s="169" t="s">
        <v>717</v>
      </c>
      <c r="M156" s="162">
        <v>0.33400000000000002</v>
      </c>
      <c r="N156" s="159">
        <v>53456</v>
      </c>
      <c r="O156" s="121" t="s">
        <v>718</v>
      </c>
      <c r="P156" s="121" t="s">
        <v>719</v>
      </c>
      <c r="Q156" s="121" t="s">
        <v>720</v>
      </c>
      <c r="R156" s="158">
        <f>E156-H156-I156</f>
        <v>98272</v>
      </c>
    </row>
    <row r="157" spans="1:18" x14ac:dyDescent="0.2">
      <c r="A157" s="110">
        <v>141</v>
      </c>
      <c r="B157" s="110">
        <v>128</v>
      </c>
      <c r="C157" s="129" t="s">
        <v>721</v>
      </c>
      <c r="D157" s="130" t="s">
        <v>118</v>
      </c>
      <c r="E157" s="159">
        <v>158865</v>
      </c>
      <c r="F157" s="185">
        <v>39638</v>
      </c>
      <c r="G157" s="158">
        <f>H157+I157</f>
        <v>117863</v>
      </c>
      <c r="H157" s="159">
        <v>115083</v>
      </c>
      <c r="I157" s="159">
        <v>2780</v>
      </c>
      <c r="J157" s="144">
        <f>G157/E157</f>
        <v>0.74190665030056968</v>
      </c>
      <c r="K157" s="169" t="s">
        <v>722</v>
      </c>
      <c r="L157" s="169" t="s">
        <v>723</v>
      </c>
      <c r="M157" s="162">
        <v>0.32119999999999999</v>
      </c>
      <c r="N157" s="159">
        <v>36964</v>
      </c>
      <c r="O157" s="121" t="s">
        <v>536</v>
      </c>
      <c r="P157" s="121" t="s">
        <v>724</v>
      </c>
      <c r="Q157" s="121" t="s">
        <v>725</v>
      </c>
      <c r="R157" s="158">
        <f>E157-H157-I157</f>
        <v>41002</v>
      </c>
    </row>
    <row r="158" spans="1:18" x14ac:dyDescent="0.2">
      <c r="A158" s="110">
        <v>142</v>
      </c>
      <c r="B158" s="110">
        <v>129</v>
      </c>
      <c r="C158" s="130" t="s">
        <v>726</v>
      </c>
      <c r="D158" s="130" t="s">
        <v>140</v>
      </c>
      <c r="E158" s="125"/>
      <c r="F158" s="185"/>
      <c r="G158" s="158"/>
      <c r="H158" s="123"/>
      <c r="I158" s="123"/>
      <c r="J158" s="144"/>
      <c r="K158" s="112"/>
      <c r="L158" s="112"/>
      <c r="M158" s="164"/>
      <c r="N158" s="122"/>
      <c r="O158" s="165"/>
      <c r="P158" s="121"/>
      <c r="Q158" s="121"/>
      <c r="R158" s="158"/>
    </row>
    <row r="159" spans="1:18" ht="42" x14ac:dyDescent="0.2">
      <c r="A159" s="110">
        <v>143</v>
      </c>
      <c r="B159" s="110">
        <v>130</v>
      </c>
      <c r="C159" s="129" t="s">
        <v>727</v>
      </c>
      <c r="D159" s="130" t="s">
        <v>540</v>
      </c>
      <c r="E159" s="159">
        <v>61614</v>
      </c>
      <c r="F159" s="185">
        <v>39573</v>
      </c>
      <c r="G159" s="158">
        <f>H159+I159</f>
        <v>46725</v>
      </c>
      <c r="H159" s="159">
        <v>45529</v>
      </c>
      <c r="I159" s="159">
        <v>1196</v>
      </c>
      <c r="J159" s="144">
        <f>G159/E159</f>
        <v>0.75835037491479207</v>
      </c>
      <c r="K159" s="169" t="s">
        <v>728</v>
      </c>
      <c r="L159" s="169" t="s">
        <v>729</v>
      </c>
      <c r="M159" s="162">
        <v>0.60309999999999997</v>
      </c>
      <c r="N159" s="159">
        <v>27460</v>
      </c>
      <c r="O159" s="121" t="s">
        <v>730</v>
      </c>
      <c r="P159" s="121" t="s">
        <v>731</v>
      </c>
      <c r="Q159" s="121" t="s">
        <v>732</v>
      </c>
      <c r="R159" s="158">
        <f>E159-H159-I159</f>
        <v>14889</v>
      </c>
    </row>
    <row r="160" spans="1:18" ht="31.5" x14ac:dyDescent="0.2">
      <c r="A160" s="110">
        <v>144</v>
      </c>
      <c r="B160" s="110">
        <v>131</v>
      </c>
      <c r="C160" s="129" t="s">
        <v>733</v>
      </c>
      <c r="D160" s="130" t="s">
        <v>155</v>
      </c>
      <c r="E160" s="159">
        <v>45089</v>
      </c>
      <c r="F160" s="185">
        <v>39617</v>
      </c>
      <c r="G160" s="158">
        <f>H160+I160</f>
        <v>39733</v>
      </c>
      <c r="H160" s="159">
        <v>39305</v>
      </c>
      <c r="I160" s="159">
        <v>428</v>
      </c>
      <c r="J160" s="144">
        <f>G160/E160</f>
        <v>0.88121271263501078</v>
      </c>
      <c r="K160" s="169" t="s">
        <v>734</v>
      </c>
      <c r="L160" s="169" t="s">
        <v>735</v>
      </c>
      <c r="M160" s="162">
        <v>0.58609999999999995</v>
      </c>
      <c r="N160" s="159">
        <v>23037</v>
      </c>
      <c r="O160" s="121" t="s">
        <v>114</v>
      </c>
      <c r="P160" s="121" t="s">
        <v>736</v>
      </c>
      <c r="Q160" s="121" t="s">
        <v>737</v>
      </c>
      <c r="R160" s="158">
        <f>E160-H160-I160</f>
        <v>5356</v>
      </c>
    </row>
    <row r="161" spans="1:18" ht="31.5" x14ac:dyDescent="0.2">
      <c r="A161" s="110">
        <v>145</v>
      </c>
      <c r="B161" s="110">
        <v>132</v>
      </c>
      <c r="C161" s="129" t="s">
        <v>738</v>
      </c>
      <c r="D161" s="130" t="s">
        <v>155</v>
      </c>
      <c r="E161" s="159">
        <v>74682</v>
      </c>
      <c r="F161" s="185">
        <v>39667</v>
      </c>
      <c r="G161" s="158">
        <f>H161+I161</f>
        <v>65295</v>
      </c>
      <c r="H161" s="159">
        <v>64833</v>
      </c>
      <c r="I161" s="159">
        <v>462</v>
      </c>
      <c r="J161" s="144">
        <f>G161/E161</f>
        <v>0.87430706194263674</v>
      </c>
      <c r="K161" s="169" t="s">
        <v>739</v>
      </c>
      <c r="L161" s="169" t="s">
        <v>740</v>
      </c>
      <c r="M161" s="162">
        <v>0.4229</v>
      </c>
      <c r="N161" s="159">
        <v>27423</v>
      </c>
      <c r="O161" s="121" t="s">
        <v>114</v>
      </c>
      <c r="P161" s="121" t="s">
        <v>741</v>
      </c>
      <c r="Q161" s="121" t="s">
        <v>742</v>
      </c>
      <c r="R161" s="158">
        <f>E161-H161-I161</f>
        <v>9387</v>
      </c>
    </row>
    <row r="162" spans="1:18" ht="31.5" x14ac:dyDescent="0.2">
      <c r="A162" s="110">
        <v>146</v>
      </c>
      <c r="B162" s="110">
        <v>133</v>
      </c>
      <c r="C162" s="129" t="s">
        <v>743</v>
      </c>
      <c r="D162" s="130" t="s">
        <v>155</v>
      </c>
      <c r="E162" s="159">
        <v>71725</v>
      </c>
      <c r="F162" s="192">
        <v>39680</v>
      </c>
      <c r="G162" s="158">
        <f>H162+I162</f>
        <v>60175</v>
      </c>
      <c r="H162" s="159">
        <v>59491</v>
      </c>
      <c r="I162" s="159">
        <v>684</v>
      </c>
      <c r="J162" s="144">
        <f>G162/E162</f>
        <v>0.83896828163123038</v>
      </c>
      <c r="K162" s="169" t="s">
        <v>744</v>
      </c>
      <c r="L162" s="169" t="s">
        <v>745</v>
      </c>
      <c r="M162" s="162">
        <v>0.40089999999999998</v>
      </c>
      <c r="N162" s="159">
        <v>23852</v>
      </c>
      <c r="O162" s="121" t="s">
        <v>746</v>
      </c>
      <c r="P162" s="121" t="s">
        <v>747</v>
      </c>
      <c r="Q162" s="121" t="s">
        <v>748</v>
      </c>
      <c r="R162" s="158">
        <f>E162-H162-I162</f>
        <v>11550</v>
      </c>
    </row>
    <row r="163" spans="1:18" ht="21" x14ac:dyDescent="0.2">
      <c r="A163" s="110">
        <v>147</v>
      </c>
      <c r="B163" s="110">
        <v>134</v>
      </c>
      <c r="C163" s="129" t="s">
        <v>749</v>
      </c>
      <c r="D163" s="130" t="s">
        <v>155</v>
      </c>
      <c r="E163" s="159">
        <v>48096</v>
      </c>
      <c r="F163" s="192">
        <v>39629</v>
      </c>
      <c r="G163" s="158">
        <f>H163+I163</f>
        <v>41067</v>
      </c>
      <c r="H163" s="159">
        <v>40826</v>
      </c>
      <c r="I163" s="159">
        <v>241</v>
      </c>
      <c r="J163" s="144">
        <f>G163/E163</f>
        <v>0.85385479041916168</v>
      </c>
      <c r="K163" s="169" t="s">
        <v>750</v>
      </c>
      <c r="L163" s="169" t="s">
        <v>751</v>
      </c>
      <c r="M163" s="162">
        <v>0.51639999999999997</v>
      </c>
      <c r="N163" s="159">
        <v>21084</v>
      </c>
      <c r="O163" s="121" t="s">
        <v>51</v>
      </c>
      <c r="P163" s="121" t="s">
        <v>752</v>
      </c>
      <c r="Q163" s="121" t="s">
        <v>753</v>
      </c>
      <c r="R163" s="158">
        <f>E163-H163-I163</f>
        <v>7029</v>
      </c>
    </row>
    <row r="164" spans="1:18" x14ac:dyDescent="0.2">
      <c r="A164" s="110">
        <v>148</v>
      </c>
      <c r="B164" s="110">
        <v>135</v>
      </c>
      <c r="C164" s="130" t="s">
        <v>754</v>
      </c>
      <c r="D164" s="130" t="s">
        <v>177</v>
      </c>
      <c r="E164" s="125"/>
      <c r="F164" s="185"/>
      <c r="G164" s="158"/>
      <c r="H164" s="123"/>
      <c r="I164" s="123"/>
      <c r="J164" s="144"/>
      <c r="K164" s="112"/>
      <c r="L164" s="112"/>
      <c r="M164" s="164"/>
      <c r="N164" s="122"/>
      <c r="O164" s="165"/>
      <c r="P164" s="121"/>
      <c r="Q164" s="121"/>
      <c r="R164" s="158"/>
    </row>
    <row r="165" spans="1:18" x14ac:dyDescent="0.2">
      <c r="A165" s="110">
        <v>149</v>
      </c>
      <c r="B165" s="110">
        <v>136</v>
      </c>
      <c r="C165" s="130" t="s">
        <v>755</v>
      </c>
      <c r="D165" s="130" t="s">
        <v>177</v>
      </c>
      <c r="E165" s="125"/>
      <c r="F165" s="185"/>
      <c r="G165" s="158"/>
      <c r="H165" s="123"/>
      <c r="I165" s="123"/>
      <c r="J165" s="144"/>
      <c r="K165" s="112"/>
      <c r="L165" s="112"/>
      <c r="M165" s="164"/>
      <c r="N165" s="122"/>
      <c r="O165" s="165"/>
      <c r="P165" s="121"/>
      <c r="Q165" s="121"/>
      <c r="R165" s="158"/>
    </row>
    <row r="166" spans="1:18" ht="21" x14ac:dyDescent="0.2">
      <c r="A166" s="110">
        <v>150</v>
      </c>
      <c r="B166" s="110">
        <v>137</v>
      </c>
      <c r="C166" s="129" t="s">
        <v>756</v>
      </c>
      <c r="D166" s="130" t="s">
        <v>250</v>
      </c>
      <c r="E166" s="159">
        <v>67313</v>
      </c>
      <c r="F166" s="192">
        <v>39748</v>
      </c>
      <c r="G166" s="158">
        <f>H166+I166</f>
        <v>54273</v>
      </c>
      <c r="H166" s="159">
        <v>53241</v>
      </c>
      <c r="I166" s="159">
        <v>1032</v>
      </c>
      <c r="J166" s="144">
        <f>G166/E166</f>
        <v>0.80627813349575861</v>
      </c>
      <c r="K166" s="169" t="s">
        <v>757</v>
      </c>
      <c r="L166" s="169" t="s">
        <v>758</v>
      </c>
      <c r="M166" s="162">
        <v>0.434</v>
      </c>
      <c r="N166" s="159">
        <v>23108</v>
      </c>
      <c r="O166" s="121" t="s">
        <v>114</v>
      </c>
      <c r="P166" s="121" t="s">
        <v>759</v>
      </c>
      <c r="Q166" s="121" t="s">
        <v>760</v>
      </c>
      <c r="R166" s="158">
        <f>E166-H166-I166</f>
        <v>13040</v>
      </c>
    </row>
    <row r="167" spans="1:18" ht="21" x14ac:dyDescent="0.2">
      <c r="A167" s="110">
        <v>151</v>
      </c>
      <c r="B167" s="110">
        <v>138</v>
      </c>
      <c r="C167" s="129" t="s">
        <v>761</v>
      </c>
      <c r="D167" s="130" t="s">
        <v>242</v>
      </c>
      <c r="E167" s="159">
        <v>76329</v>
      </c>
      <c r="F167" s="192">
        <v>39671</v>
      </c>
      <c r="G167" s="158">
        <f>H167+I167</f>
        <v>64134</v>
      </c>
      <c r="H167" s="159">
        <v>63251</v>
      </c>
      <c r="I167" s="159">
        <v>883</v>
      </c>
      <c r="J167" s="144">
        <f>G167/E167</f>
        <v>0.84023110482254448</v>
      </c>
      <c r="K167" s="169" t="s">
        <v>762</v>
      </c>
      <c r="L167" s="169" t="s">
        <v>763</v>
      </c>
      <c r="M167" s="162">
        <v>0.34570000000000001</v>
      </c>
      <c r="N167" s="159">
        <v>21869</v>
      </c>
      <c r="O167" s="121" t="s">
        <v>764</v>
      </c>
      <c r="P167" s="121" t="s">
        <v>765</v>
      </c>
      <c r="Q167" s="121" t="s">
        <v>766</v>
      </c>
      <c r="R167" s="158">
        <f>E167-H167-I167</f>
        <v>12195</v>
      </c>
    </row>
    <row r="168" spans="1:18" ht="21" x14ac:dyDescent="0.2">
      <c r="A168" s="110">
        <v>152</v>
      </c>
      <c r="B168" s="110">
        <v>139</v>
      </c>
      <c r="C168" s="129" t="s">
        <v>767</v>
      </c>
      <c r="D168" s="130" t="s">
        <v>242</v>
      </c>
      <c r="E168" s="159">
        <v>157243</v>
      </c>
      <c r="F168" s="185">
        <v>39735</v>
      </c>
      <c r="G168" s="158">
        <f>H168+I168</f>
        <v>122206</v>
      </c>
      <c r="H168" s="159">
        <v>120149</v>
      </c>
      <c r="I168" s="159">
        <v>2057</v>
      </c>
      <c r="J168" s="144">
        <f>G168/E168</f>
        <v>0.77717927030138068</v>
      </c>
      <c r="K168" s="169" t="s">
        <v>768</v>
      </c>
      <c r="L168" s="169" t="s">
        <v>769</v>
      </c>
      <c r="M168" s="162">
        <v>0.45929999999999999</v>
      </c>
      <c r="N168" s="159">
        <v>55186</v>
      </c>
      <c r="O168" s="121" t="s">
        <v>51</v>
      </c>
      <c r="P168" s="121" t="s">
        <v>770</v>
      </c>
      <c r="Q168" s="121" t="s">
        <v>771</v>
      </c>
      <c r="R168" s="158">
        <f>E168-H168-I168</f>
        <v>35037</v>
      </c>
    </row>
    <row r="169" spans="1:18" ht="31.5" x14ac:dyDescent="0.2">
      <c r="A169" s="110">
        <v>153</v>
      </c>
      <c r="B169" s="110">
        <v>140</v>
      </c>
      <c r="C169" s="129" t="s">
        <v>772</v>
      </c>
      <c r="D169" s="130" t="s">
        <v>242</v>
      </c>
      <c r="E169" s="159">
        <v>34519</v>
      </c>
      <c r="F169" s="192">
        <v>39699</v>
      </c>
      <c r="G169" s="158">
        <f>H169+I169</f>
        <v>29481</v>
      </c>
      <c r="H169" s="159">
        <v>28938</v>
      </c>
      <c r="I169" s="159">
        <v>543</v>
      </c>
      <c r="J169" s="144">
        <f>G169/E169</f>
        <v>0.85405139198702162</v>
      </c>
      <c r="K169" s="169" t="s">
        <v>773</v>
      </c>
      <c r="L169" s="169" t="s">
        <v>774</v>
      </c>
      <c r="M169" s="162">
        <v>0.60519999999999996</v>
      </c>
      <c r="N169" s="159">
        <v>17514</v>
      </c>
      <c r="O169" s="121" t="s">
        <v>775</v>
      </c>
      <c r="P169" s="121"/>
      <c r="Q169" s="121"/>
      <c r="R169" s="158">
        <f>E169-H169-I169</f>
        <v>5038</v>
      </c>
    </row>
    <row r="170" spans="1:18" ht="13.5" thickBot="1" x14ac:dyDescent="0.25">
      <c r="A170" s="197"/>
      <c r="B170" s="197"/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8"/>
      <c r="P170" s="198"/>
      <c r="Q170" s="198"/>
      <c r="R170" s="197"/>
    </row>
  </sheetData>
  <mergeCells count="21">
    <mergeCell ref="G25:G26"/>
    <mergeCell ref="A1:R1"/>
    <mergeCell ref="D3:D4"/>
    <mergeCell ref="K3:L3"/>
    <mergeCell ref="P3:Q3"/>
    <mergeCell ref="R3:R5"/>
    <mergeCell ref="K12:L12"/>
    <mergeCell ref="A25:A26"/>
    <mergeCell ref="C25:C26"/>
    <mergeCell ref="D25:D26"/>
    <mergeCell ref="E25:E26"/>
    <mergeCell ref="F25:F26"/>
    <mergeCell ref="O25:O26"/>
    <mergeCell ref="P25:Q25"/>
    <mergeCell ref="R25:R27"/>
    <mergeCell ref="H25:H26"/>
    <mergeCell ref="I25:I26"/>
    <mergeCell ref="J25:J26"/>
    <mergeCell ref="K25:L25"/>
    <mergeCell ref="M25:M26"/>
    <mergeCell ref="N25:N26"/>
  </mergeCells>
  <printOptions horizontalCentered="1"/>
  <pageMargins left="0.78740157480314965" right="0.31496062992125984" top="0.78740157480314965" bottom="0.98425196850393704" header="0.31496062992125984" footer="0.31496062992125984"/>
  <pageSetup paperSize="5" scale="50" orientation="landscape" r:id="rId1"/>
  <headerFooter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2008</vt:lpstr>
      <vt:lpstr>'2008'!Print_Area</vt:lpstr>
      <vt:lpstr>'2008'!Print_Titles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Mantri</dc:creator>
  <cp:lastModifiedBy>NGANGEN</cp:lastModifiedBy>
  <dcterms:created xsi:type="dcterms:W3CDTF">2021-11-12T09:03:43Z</dcterms:created>
  <dcterms:modified xsi:type="dcterms:W3CDTF">2021-11-23T06:49:05Z</dcterms:modified>
</cp:coreProperties>
</file>